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X:\GCP\2026\EMERGENCIA\SEGUIMIENTO\"/>
    </mc:Choice>
  </mc:AlternateContent>
  <xr:revisionPtr revIDLastSave="0" documentId="13_ncr:1_{E25C2D39-8D7E-4844-957C-1A3254CE125B}" xr6:coauthVersionLast="47" xr6:coauthVersionMax="47" xr10:uidLastSave="{00000000-0000-0000-0000-000000000000}"/>
  <bookViews>
    <workbookView xWindow="-120" yWindow="-120" windowWidth="29040" windowHeight="15720" tabRatio="801" activeTab="1" xr2:uid="{395AE122-DAB7-46BB-8B7F-9F3939D07C21}"/>
  </bookViews>
  <sheets>
    <sheet name="INSTRUCCIONES CUADRO 1" sheetId="7" r:id="rId1"/>
    <sheet name="CUADRO 1. SEGUIMIENTO EJECUCIÓN" sheetId="1" r:id="rId2"/>
    <sheet name="LISTAS" sheetId="5" state="hidden" r:id="rId3"/>
  </sheets>
  <definedNames>
    <definedName name="_xlnm._FilterDatabase" localSheetId="1" hidden="1">'CUADRO 1. SEGUIMIENTO EJECUCIÓN'!$A$4:$AK$21</definedName>
    <definedName name="_xlnm._FilterDatabase" localSheetId="0" hidden="1">'INSTRUCCIONES CUADRO 1'!$A$10:$Q$10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7" l="1"/>
  <c r="P9" i="7"/>
  <c r="N9" i="7"/>
  <c r="O15" i="7"/>
  <c r="P15" i="7" s="1"/>
  <c r="O14" i="7"/>
  <c r="P14" i="7" s="1"/>
  <c r="O13" i="7"/>
  <c r="P13" i="7" s="1"/>
  <c r="M9" i="7"/>
  <c r="N3" i="1" l="1"/>
  <c r="O3" i="1"/>
  <c r="P3" i="1"/>
  <c r="M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M10"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<sst xmlns="http://schemas.openxmlformats.org/spreadsheetml/2006/main" count="349" uniqueCount="115">
  <si>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</si>
  <si>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</si>
  <si>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</si>
  <si>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</si>
  <si>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</si>
  <si>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</si>
  <si>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</si>
  <si>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</si>
  <si>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</si>
  <si>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</si>
  <si>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</si>
  <si>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</si>
  <si>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</si>
  <si>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</si>
  <si>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</si>
  <si>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FUNCIONAMIENTO</t>
  </si>
  <si>
    <t>10</t>
  </si>
  <si>
    <t>DEFENSA Y POLICÍA</t>
  </si>
  <si>
    <t>150102</t>
  </si>
  <si>
    <t>A-02</t>
  </si>
  <si>
    <t>ADQUISICIÓN DE BIENES Y SERVICIOS</t>
  </si>
  <si>
    <t>150103</t>
  </si>
  <si>
    <t>150104</t>
  </si>
  <si>
    <t>150105</t>
  </si>
  <si>
    <t>150800</t>
  </si>
  <si>
    <t>INTERIOR</t>
  </si>
  <si>
    <t>SALUD Y PROTECCIÓN SOCIAL</t>
  </si>
  <si>
    <t>190101</t>
  </si>
  <si>
    <t>MINISTERIO DE SALUD Y PROTECCION SOCIAL - GESTION GENERAL</t>
  </si>
  <si>
    <t>A-03-03-02-002</t>
  </si>
  <si>
    <t>APOYO A PROGRAMAS DE DESARROLLO DE LA SALUD LEY 100 DE 1993</t>
  </si>
  <si>
    <t>INVERSIÓN</t>
  </si>
  <si>
    <t>IGUALDAD Y EQUIDAD</t>
  </si>
  <si>
    <t>460200</t>
  </si>
  <si>
    <t>INSTITUTO COLOMBIANO DE BIENESTAR FAMILIAR (ICBF)</t>
  </si>
  <si>
    <t>20</t>
  </si>
  <si>
    <t>MES DE REPORTE</t>
  </si>
  <si>
    <t>DIA DE REPORTE</t>
  </si>
  <si>
    <t>AÑO DE REPORTE</t>
  </si>
  <si>
    <t>04</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</si>
  <si>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</si>
  <si>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</si>
  <si>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</si>
  <si>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</si>
  <si>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</si>
  <si>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</si>
  <si>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</si>
  <si>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</si>
  <si>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</si>
  <si>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</si>
  <si>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</si>
  <si>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</si>
  <si>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</si>
  <si>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</si>
  <si>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</si>
  <si>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</si>
  <si>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</si>
  <si>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</si>
  <si>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</si>
  <si>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</si>
  <si>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</si>
  <si>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</si>
  <si>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</si>
  <si>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</si>
  <si>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</si>
  <si>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</si>
  <si>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</si>
  <si>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</si>
  <si>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</si>
  <si>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t>No modificar las celdas resaltadas en gris e incorporar la información solicitada en las celdas en blanco</t>
  </si>
  <si>
    <t>410101</t>
  </si>
  <si>
    <t>OBSERVACIONES DE AVANCE DE LA EJECUCIÓN</t>
  </si>
  <si>
    <t>Instrucciones para el diligenciamiento del seguimiento a la ejecución financiera de los recursos adicionados al PGN 2026  en el marco de la declaratoria de Emergencia Económica, Social y Ecológica en los departamentos de Córdoba, Antioquia, La Guajira. Sucre, Bolívar. Cesar, Magdalena y Choco</t>
  </si>
  <si>
    <t>CUADRO 1. Seguimiento Ejecución Presupuestal Recursos adicionados en el marco de la declaratoria de Emergencia Económica, Social y Ecológica en los departamentos de Córdoba, Antioquia, La Guajira. Sucre, Bolívar. Cesar, Magdalena y Choco (Acumulado)</t>
  </si>
  <si>
    <r>
      <t xml:space="preserve">3. </t>
    </r>
    <r>
      <rPr>
        <b/>
        <sz val="9"/>
        <color theme="1"/>
        <rFont val="Verdana"/>
        <family val="2"/>
      </rPr>
      <t xml:space="preserve">Concordancia con las Necesidades de Gasto para el Estado de Emergencia Económica, Social y Ecológica: </t>
    </r>
    <r>
      <rPr>
        <sz val="9"/>
        <color theme="1"/>
        <rFont val="Verdana"/>
        <family val="2"/>
      </rPr>
      <t>Los bienes y servicios entregados dentro de las acciones destinadas a superar las causas que originaron la declaratoria de Emergencia deben alinearse con las solicitudes de adición de recursos al PGN 2026 y la sustentación técnica enviada por cada entidad.</t>
    </r>
  </si>
  <si>
    <t>Cuadro 1 . Ejemplo Diligenciamiento Seguimiento Ejecución Presupuestal Recursos de Emergencia Económica, Social y Ecológica</t>
  </si>
  <si>
    <t>Indicar el estado de las contrataciones y detallar los bienes y servicios que han sido entregados en el marco de la Estado de Emergencia Económica, Social y ecológica</t>
  </si>
  <si>
    <t>021100</t>
  </si>
  <si>
    <t>PRESIDENCIA DE LA REPÚBLICA</t>
  </si>
  <si>
    <t xml:space="preserve">UNIDAD NACIONAL PARA LA GESTION DEL RIESGO DE DESASTRES </t>
  </si>
  <si>
    <t>A-03-03-04-013</t>
  </si>
  <si>
    <t xml:space="preserve">NACIÓN </t>
  </si>
  <si>
    <t>ATENCIÓN DE DESASTRES Y EMERGENCIAS EN EL TERRITORIO NACIONAL -FONDO NACIONAL DE GESTIÓN DEL RIESGO DE DESASTRES</t>
  </si>
  <si>
    <t>HACIENDA</t>
  </si>
  <si>
    <t>130101</t>
  </si>
  <si>
    <t>MINISTERIO DE HACIENDA Y CRÉDITO PÚBLICO - GESTIÓN GENERAL</t>
  </si>
  <si>
    <t>A-03-03-04-079</t>
  </si>
  <si>
    <t>FONDO COLOMBIA POTENCIA MUNDIAL DE LA VIDA</t>
  </si>
  <si>
    <t>MINISTERIO DE DEFENSA NACIONAL - COMANDO GENERAL</t>
  </si>
  <si>
    <t>MINISTERIO DE DEFENSA NACIONAL - EJÉRCITO</t>
  </si>
  <si>
    <t>MINISTERIO DE DEFENSA NACIONAL - ARMADA</t>
  </si>
  <si>
    <t>MINISTERIO DE DEFENSA NACIONAL - FUERZA AÉREA</t>
  </si>
  <si>
    <t>DEFENSA CIVIL COLOMBIANA, GUILLERMO LEÓN VALENCIA</t>
  </si>
  <si>
    <t>POLICÍA NACIONAL - GESTIÓN GENERAL</t>
  </si>
  <si>
    <t>060101</t>
  </si>
  <si>
    <t>C-1906-0300-8-20201D1</t>
  </si>
  <si>
    <t>2. SEGURIDAD HUMANA Y JUSTICIA SOCIAL / D1. SOSTENIBILIDAD DE LOS RECURSOS EN SALUD - ASEGURAMIENTO Y SOSTENIBILIDAD DE LOS RECURSOS EN SALUD</t>
  </si>
  <si>
    <t>DIRECCION NACIONAL DE BOMBEROS</t>
  </si>
  <si>
    <t>370900</t>
  </si>
  <si>
    <t>C-3708-1000-4-10101B</t>
  </si>
  <si>
    <t>1. ORDENAMIENTO DEL TERRITORIO ALREDEDOR DEL AGUA Y JUSTICIA AMBIENTAL / B. DEMOCRATIZACIÓN DEL CONOCIMIENTO, LA INFORMACIÓN AMBIENTAL Y DE RIESGO DE DESASTRES</t>
  </si>
  <si>
    <t>INCLUSIÓN SOCIAL Y RECONCILIACIÓN</t>
  </si>
  <si>
    <t>DEPARTAMENTO ADMINISTRATIVO PARA LA PROSPERIDAD SOCIAL - GESTION GENERAL</t>
  </si>
  <si>
    <t>C-4103-1500-32-20101A</t>
  </si>
  <si>
    <t>2. SEGURIDAD HUMANA Y JUSTICIA SOCIAL / A. SISTEMA DE TRANSFERENCIAS Y PROGRAMA RENTA CIUDADANA</t>
  </si>
  <si>
    <t>C-4103-1500-37-20307A</t>
  </si>
  <si>
    <t>2. SEGURIDAD HUMANA Y JUSTICIA SOCIAL / A. POLÍTICA PÚBLICA PARA LA ECONOMÍA POPULAR (EP)</t>
  </si>
  <si>
    <t>C-4103-1500-38-30205B</t>
  </si>
  <si>
    <t>3. DERECHO HUMANO A LA ALIMENTACIÓN / B. ENTORNOS DE DESARROLLO QUE INCENTIVEN LA ALIMENTACIÓN SALUDABLE Y ADECUADA</t>
  </si>
  <si>
    <t>C-4602-1500-5-30205B</t>
  </si>
  <si>
    <t>C-4602-1500-9-704020</t>
  </si>
  <si>
    <t>7. ACTORES DIFERENCIALES PARA EL CAMBIO / 2. UNIVERSALIZACIÓN DE LA ATENCIÓN INTEGRAL A LA PRIMERA INFANCIA EN LOS TERRITORIOS CON MAYOR RIESGO DE VULNERACIÓN DE DERECHOS PARA LA NIÑEZ</t>
  </si>
  <si>
    <t>C-4602-1500-10-704040</t>
  </si>
  <si>
    <t>7. ACTORES DIFERENCIALES PARA EL CAMBIO / 4. FORTALECIMIENTO DE LAS FAMILIAS Y LAS COMUNIDADES</t>
  </si>
  <si>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 los recursos adicionados en el Decreto 0241 de 2026, liquidados mediante Decreto 0366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</si>
</sst>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b/>
      <sz val="9"/>
      <color theme="1"/>
      <name val="Verdana"/>
      <family val="2"/>
    </font>
    <font>
      <u/>
      <sz val="12"/>
      <color rgb="FFC00000"/>
      <name val="Verdana"/>
      <family val="2"/>
    </font>
    <font>
      <b/>
      <sz val="18"/>
      <color theme="1"/>
      <name val="Verdana"/>
      <family val="2"/>
    </font>
    <font>
      <b/>
      <sz val="12"/>
      <color theme="1"/>
      <name val="Verdana"/>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0" fontId="2" fillId="0" borderId="0"/>
  </cellStyleXfs>
  <cellXfs count="44">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3" fillId="0" borderId="0" xfId="0" applyNumberFormat="1" applyFont="1" applyAlignment="1">
      <alignment wrapText="1"/>
    </xf>
    <xf numFmtId="164" fontId="3" fillId="0" borderId="3" xfId="1" applyNumberFormat="1" applyFont="1" applyBorder="1" applyAlignment="1">
      <alignment vertical="center"/>
    </xf>
    <xf numFmtId="49" fontId="3" fillId="0" borderId="4" xfId="0" applyNumberFormat="1" applyFont="1" applyBorder="1" applyAlignment="1">
      <alignment vertical="center"/>
    </xf>
    <xf numFmtId="49" fontId="3" fillId="0" borderId="5" xfId="0" applyNumberFormat="1" applyFont="1" applyBorder="1" applyAlignment="1">
      <alignment horizontal="center" vertical="center"/>
    </xf>
    <xf numFmtId="164" fontId="3" fillId="0" borderId="5" xfId="1" applyNumberFormat="1" applyFont="1" applyBorder="1" applyAlignment="1">
      <alignment vertical="center"/>
    </xf>
    <xf numFmtId="49" fontId="3" fillId="0" borderId="6" xfId="0" applyNumberFormat="1" applyFont="1" applyBorder="1" applyAlignment="1">
      <alignment vertical="center"/>
    </xf>
    <xf numFmtId="49" fontId="4" fillId="2" borderId="7" xfId="0" applyNumberFormat="1" applyFont="1" applyFill="1" applyBorder="1" applyAlignment="1">
      <alignment horizontal="center" vertical="center" wrapText="1"/>
    </xf>
    <xf numFmtId="49" fontId="4" fillId="2" borderId="7" xfId="1" applyNumberFormat="1" applyFont="1" applyFill="1" applyBorder="1" applyAlignment="1">
      <alignment horizontal="center" vertical="center" wrapText="1"/>
    </xf>
    <xf numFmtId="49" fontId="6" fillId="0" borderId="0" xfId="0" applyNumberFormat="1" applyFont="1"/>
    <xf numFmtId="49" fontId="5" fillId="0" borderId="0" xfId="0" applyNumberFormat="1" applyFont="1"/>
    <xf numFmtId="49" fontId="6" fillId="0" borderId="9" xfId="0" applyNumberFormat="1" applyFont="1" applyBorder="1" applyAlignment="1">
      <alignment horizontal="center"/>
    </xf>
    <xf numFmtId="0" fontId="3" fillId="3" borderId="0" xfId="0" applyFont="1" applyFill="1" applyAlignment="1">
      <alignment vertical="center" wrapText="1"/>
    </xf>
    <xf numFmtId="43" fontId="9" fillId="3" borderId="8" xfId="1" applyFont="1" applyFill="1" applyBorder="1" applyAlignment="1">
      <alignment vertical="center" wrapText="1"/>
    </xf>
    <xf numFmtId="49" fontId="3" fillId="3" borderId="8" xfId="0" applyNumberFormat="1" applyFont="1" applyFill="1" applyBorder="1" applyAlignment="1">
      <alignment horizontal="center" vertical="center" wrapText="1"/>
    </xf>
    <xf numFmtId="49" fontId="3" fillId="4" borderId="8" xfId="0" applyNumberFormat="1" applyFont="1" applyFill="1" applyBorder="1" applyAlignment="1">
      <alignment vertical="center" wrapText="1"/>
    </xf>
    <xf numFmtId="49" fontId="3" fillId="4" borderId="8" xfId="0" applyNumberFormat="1" applyFont="1" applyFill="1" applyBorder="1" applyAlignment="1">
      <alignment horizontal="center" vertical="center" wrapText="1"/>
    </xf>
    <xf numFmtId="0" fontId="3" fillId="3" borderId="8" xfId="0" applyFont="1" applyFill="1" applyBorder="1" applyAlignment="1">
      <alignment horizontal="left" vertical="center" wrapText="1"/>
    </xf>
    <xf numFmtId="43" fontId="3" fillId="3" borderId="8" xfId="1" applyFont="1" applyFill="1" applyBorder="1" applyAlignment="1">
      <alignment vertical="center" wrapText="1"/>
    </xf>
    <xf numFmtId="164" fontId="3" fillId="3" borderId="8" xfId="0" applyNumberFormat="1" applyFont="1" applyFill="1" applyBorder="1" applyAlignment="1">
      <alignment vertical="center" wrapText="1"/>
    </xf>
    <xf numFmtId="49" fontId="0" fillId="0" borderId="0" xfId="0" applyNumberFormat="1"/>
    <xf numFmtId="49" fontId="10" fillId="3" borderId="0" xfId="0" applyNumberFormat="1" applyFont="1" applyFill="1"/>
    <xf numFmtId="49" fontId="11" fillId="0" borderId="0" xfId="0" applyNumberFormat="1" applyFont="1"/>
    <xf numFmtId="49" fontId="12" fillId="3" borderId="0" xfId="0" applyNumberFormat="1" applyFont="1" applyFill="1" applyAlignment="1">
      <alignment horizontal="left" vertical="center"/>
    </xf>
    <xf numFmtId="49" fontId="6" fillId="3" borderId="0" xfId="0" applyNumberFormat="1" applyFont="1" applyFill="1" applyAlignment="1">
      <alignment horizontal="center" vertical="center" wrapText="1"/>
    </xf>
    <xf numFmtId="49" fontId="6" fillId="3" borderId="9"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4"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cellXfs>
  <cellStyles count="3">
    <cellStyle name="Millares" xfId="1" builtinId="3"/>
    <cellStyle name="Normal" xfId="0" builtinId="0"/>
    <cellStyle name="Normal 2" xfId="2" xr:uid="{A83E8742-B270-4E36-A039-971D0A11CABB}"/>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54"/>
  <sheetViews>
    <sheetView zoomScale="90" zoomScaleNormal="90" workbookViewId="0">
      <selection activeCell="A6" sqref="A6:Q6"/>
    </sheetView>
  </sheetViews>
  <sheetFormatPr baseColWidth="10" defaultColWidth="0" defaultRowHeight="11.25" zeroHeight="1" x14ac:dyDescent="0.25"/>
  <cols>
    <col min="1" max="1" width="11.42578125" style="20" customWidth="1"/>
    <col min="2" max="3" width="11.5703125" style="20" bestFit="1" customWidth="1"/>
    <col min="4" max="5" width="11.42578125" style="20" customWidth="1"/>
    <col min="6" max="6" width="27.7109375" style="20" customWidth="1"/>
    <col min="7" max="11" width="11.42578125" style="20" customWidth="1"/>
    <col min="12" max="12" width="37.7109375" style="20" customWidth="1"/>
    <col min="13" max="13" width="24.85546875" style="20" bestFit="1" customWidth="1"/>
    <col min="14" max="16" width="22.42578125" style="20" customWidth="1"/>
    <col min="17" max="17" width="37.5703125" style="20" customWidth="1"/>
    <col min="18" max="16384" width="11.42578125" style="20" hidden="1"/>
  </cols>
  <sheetData>
    <row r="1" spans="1:17" ht="19.5" customHeight="1" x14ac:dyDescent="0.25">
      <c r="A1" s="34" t="e" vm="1">
        <v>#VALUE!</v>
      </c>
      <c r="B1" s="35" t="e" vm="2">
        <v>#VALUE!</v>
      </c>
      <c r="C1" s="32" t="s">
        <v>72</v>
      </c>
      <c r="D1" s="32"/>
      <c r="E1" s="32"/>
      <c r="F1" s="32"/>
      <c r="G1" s="32"/>
      <c r="H1" s="32"/>
      <c r="I1" s="32"/>
      <c r="J1" s="32"/>
      <c r="K1" s="32"/>
      <c r="L1" s="32"/>
      <c r="M1" s="32"/>
      <c r="N1" s="32"/>
      <c r="O1" s="32"/>
      <c r="P1" s="32"/>
      <c r="Q1" s="32"/>
    </row>
    <row r="2" spans="1:17" ht="11.25" customHeight="1" x14ac:dyDescent="0.25">
      <c r="A2" s="34"/>
      <c r="B2" s="35"/>
      <c r="C2" s="32"/>
      <c r="D2" s="32"/>
      <c r="E2" s="32"/>
      <c r="F2" s="32"/>
      <c r="G2" s="32"/>
      <c r="H2" s="32"/>
      <c r="I2" s="32"/>
      <c r="J2" s="32"/>
      <c r="K2" s="32"/>
      <c r="L2" s="32"/>
      <c r="M2" s="32"/>
      <c r="N2" s="32"/>
      <c r="O2" s="32"/>
      <c r="P2" s="32"/>
      <c r="Q2" s="32"/>
    </row>
    <row r="3" spans="1:17" ht="11.25" customHeight="1" x14ac:dyDescent="0.25">
      <c r="C3" s="32"/>
      <c r="D3" s="32"/>
      <c r="E3" s="32"/>
      <c r="F3" s="32"/>
      <c r="G3" s="32"/>
      <c r="H3" s="32"/>
      <c r="I3" s="32"/>
      <c r="J3" s="32"/>
      <c r="K3" s="32"/>
      <c r="L3" s="32"/>
      <c r="M3" s="32"/>
      <c r="N3" s="32"/>
      <c r="O3" s="32"/>
      <c r="P3" s="32"/>
      <c r="Q3" s="32"/>
    </row>
    <row r="4" spans="1:17" ht="12" customHeight="1" thickBot="1" x14ac:dyDescent="0.3">
      <c r="C4" s="33"/>
      <c r="D4" s="33"/>
      <c r="E4" s="33"/>
      <c r="F4" s="33"/>
      <c r="G4" s="33"/>
      <c r="H4" s="33"/>
      <c r="I4" s="33"/>
      <c r="J4" s="33"/>
      <c r="K4" s="33"/>
      <c r="L4" s="33"/>
      <c r="M4" s="33"/>
      <c r="N4" s="33"/>
      <c r="O4" s="33"/>
      <c r="P4" s="33"/>
      <c r="Q4" s="33"/>
    </row>
    <row r="5" spans="1:17" ht="26.25" customHeight="1" x14ac:dyDescent="0.25">
      <c r="A5" s="36" t="s">
        <v>114</v>
      </c>
      <c r="B5" s="37"/>
      <c r="C5" s="37"/>
      <c r="D5" s="37"/>
      <c r="E5" s="37"/>
      <c r="F5" s="37"/>
      <c r="G5" s="37"/>
      <c r="H5" s="37"/>
      <c r="I5" s="37"/>
      <c r="J5" s="37"/>
      <c r="K5" s="37"/>
      <c r="L5" s="37"/>
      <c r="M5" s="37"/>
      <c r="N5" s="37"/>
      <c r="O5" s="37"/>
      <c r="P5" s="37"/>
      <c r="Q5" s="38"/>
    </row>
    <row r="6" spans="1:17" ht="28.5" customHeight="1" x14ac:dyDescent="0.25">
      <c r="A6" s="39" t="s">
        <v>68</v>
      </c>
      <c r="B6" s="40"/>
      <c r="C6" s="40"/>
      <c r="D6" s="40"/>
      <c r="E6" s="40"/>
      <c r="F6" s="40"/>
      <c r="G6" s="40"/>
      <c r="H6" s="40"/>
      <c r="I6" s="40"/>
      <c r="J6" s="40"/>
      <c r="K6" s="40"/>
      <c r="L6" s="40"/>
      <c r="M6" s="40"/>
      <c r="N6" s="40"/>
      <c r="O6" s="40"/>
      <c r="P6" s="40"/>
      <c r="Q6" s="41"/>
    </row>
    <row r="7" spans="1:17" ht="23.25" customHeight="1" x14ac:dyDescent="0.25">
      <c r="A7" s="39" t="s">
        <v>74</v>
      </c>
      <c r="B7" s="40"/>
      <c r="C7" s="40"/>
      <c r="D7" s="40"/>
      <c r="E7" s="40"/>
      <c r="F7" s="40"/>
      <c r="G7" s="40"/>
      <c r="H7" s="40"/>
      <c r="I7" s="40"/>
      <c r="J7" s="40"/>
      <c r="K7" s="40"/>
      <c r="L7" s="40"/>
      <c r="M7" s="40"/>
      <c r="N7" s="40"/>
      <c r="O7" s="40"/>
      <c r="P7" s="40"/>
      <c r="Q7" s="41"/>
    </row>
    <row r="8" spans="1:17" x14ac:dyDescent="0.25"/>
    <row r="9" spans="1:17" ht="15" x14ac:dyDescent="0.25">
      <c r="A9" s="31" t="s">
        <v>75</v>
      </c>
      <c r="M9" s="21">
        <f>SUBTOTAL(9,M11:M27)</f>
        <v>8682063516112</v>
      </c>
      <c r="N9" s="21">
        <f>SUBTOTAL(9,N11:N27)</f>
        <v>59500000000</v>
      </c>
      <c r="O9" s="21">
        <f t="shared" ref="O9:P9" si="0">SUBTOTAL(9,O11:O27)</f>
        <v>4750000000</v>
      </c>
      <c r="P9" s="21">
        <f t="shared" si="0"/>
        <v>4750000000</v>
      </c>
    </row>
    <row r="10" spans="1:17" ht="45" x14ac:dyDescent="0.25">
      <c r="A10" s="15" t="s">
        <v>37</v>
      </c>
      <c r="B10" s="15" t="s">
        <v>36</v>
      </c>
      <c r="C10" s="15" t="s">
        <v>38</v>
      </c>
      <c r="D10" s="15" t="s">
        <v>1</v>
      </c>
      <c r="E10" s="15" t="s">
        <v>2</v>
      </c>
      <c r="F10" s="15" t="s">
        <v>3</v>
      </c>
      <c r="G10" s="15" t="s">
        <v>4</v>
      </c>
      <c r="H10" s="15" t="s">
        <v>5</v>
      </c>
      <c r="I10" s="15" t="s">
        <v>6</v>
      </c>
      <c r="J10" s="15" t="s">
        <v>7</v>
      </c>
      <c r="K10" s="15" t="s">
        <v>8</v>
      </c>
      <c r="L10" s="15" t="s">
        <v>9</v>
      </c>
      <c r="M10" s="16" t="s">
        <v>10</v>
      </c>
      <c r="N10" s="16" t="s">
        <v>11</v>
      </c>
      <c r="O10" s="16" t="s">
        <v>12</v>
      </c>
      <c r="P10" s="16" t="s">
        <v>13</v>
      </c>
      <c r="Q10" s="15" t="s">
        <v>71</v>
      </c>
    </row>
    <row r="11" spans="1:17" ht="69" customHeight="1" x14ac:dyDescent="0.25">
      <c r="A11" s="22"/>
      <c r="B11" s="22"/>
      <c r="C11" s="22"/>
      <c r="D11" s="23" t="s">
        <v>78</v>
      </c>
      <c r="E11" s="24" t="s">
        <v>77</v>
      </c>
      <c r="F11" s="23" t="s">
        <v>79</v>
      </c>
      <c r="G11" s="23" t="s">
        <v>15</v>
      </c>
      <c r="H11" s="23" t="s">
        <v>80</v>
      </c>
      <c r="I11" s="23" t="s">
        <v>81</v>
      </c>
      <c r="J11" s="24" t="s">
        <v>16</v>
      </c>
      <c r="K11" s="24"/>
      <c r="L11" s="23" t="s">
        <v>82</v>
      </c>
      <c r="M11" s="26">
        <v>6348950610737</v>
      </c>
      <c r="N11" s="27"/>
      <c r="O11" s="27"/>
      <c r="P11" s="27"/>
      <c r="Q11" s="25"/>
    </row>
    <row r="12" spans="1:17" ht="69" customHeight="1" x14ac:dyDescent="0.25">
      <c r="A12" s="22"/>
      <c r="B12" s="22"/>
      <c r="C12" s="22"/>
      <c r="D12" s="23" t="s">
        <v>83</v>
      </c>
      <c r="E12" s="24" t="s">
        <v>84</v>
      </c>
      <c r="F12" s="23" t="s">
        <v>85</v>
      </c>
      <c r="G12" s="23" t="s">
        <v>15</v>
      </c>
      <c r="H12" s="23" t="s">
        <v>86</v>
      </c>
      <c r="I12" s="23" t="s">
        <v>81</v>
      </c>
      <c r="J12" s="24" t="s">
        <v>16</v>
      </c>
      <c r="K12" s="24"/>
      <c r="L12" s="23" t="s">
        <v>87</v>
      </c>
      <c r="M12" s="26">
        <v>878587000000</v>
      </c>
      <c r="N12" s="27"/>
      <c r="O12" s="27"/>
      <c r="P12" s="27"/>
      <c r="Q12" s="25"/>
    </row>
    <row r="13" spans="1:17" ht="69" customHeight="1" x14ac:dyDescent="0.25">
      <c r="A13" s="22"/>
      <c r="B13" s="22"/>
      <c r="C13" s="22"/>
      <c r="D13" s="23" t="s">
        <v>17</v>
      </c>
      <c r="E13" s="24" t="s">
        <v>18</v>
      </c>
      <c r="F13" s="23" t="s">
        <v>88</v>
      </c>
      <c r="G13" s="23" t="s">
        <v>15</v>
      </c>
      <c r="H13" s="23" t="s">
        <v>19</v>
      </c>
      <c r="I13" s="23" t="s">
        <v>81</v>
      </c>
      <c r="J13" s="24" t="s">
        <v>16</v>
      </c>
      <c r="K13" s="24"/>
      <c r="L13" s="23" t="s">
        <v>20</v>
      </c>
      <c r="M13" s="26">
        <v>5157000000</v>
      </c>
      <c r="N13" s="27">
        <v>3000000000</v>
      </c>
      <c r="O13" s="27">
        <f>0.5*N13</f>
        <v>1500000000</v>
      </c>
      <c r="P13" s="27">
        <f>O13</f>
        <v>1500000000</v>
      </c>
      <c r="Q13" s="25" t="s">
        <v>76</v>
      </c>
    </row>
    <row r="14" spans="1:17" ht="69" customHeight="1" x14ac:dyDescent="0.25">
      <c r="A14" s="22"/>
      <c r="B14" s="22"/>
      <c r="C14" s="22"/>
      <c r="D14" s="23" t="s">
        <v>17</v>
      </c>
      <c r="E14" s="24" t="s">
        <v>21</v>
      </c>
      <c r="F14" s="23" t="s">
        <v>89</v>
      </c>
      <c r="G14" s="23" t="s">
        <v>15</v>
      </c>
      <c r="H14" s="23" t="s">
        <v>19</v>
      </c>
      <c r="I14" s="23" t="s">
        <v>81</v>
      </c>
      <c r="J14" s="24" t="s">
        <v>16</v>
      </c>
      <c r="K14" s="24"/>
      <c r="L14" s="23" t="s">
        <v>20</v>
      </c>
      <c r="M14" s="26">
        <v>120323000000</v>
      </c>
      <c r="N14" s="27">
        <v>1500000000</v>
      </c>
      <c r="O14" s="27">
        <f>0.5*N14</f>
        <v>750000000</v>
      </c>
      <c r="P14" s="27">
        <f>O14</f>
        <v>750000000</v>
      </c>
      <c r="Q14" s="25" t="s">
        <v>76</v>
      </c>
    </row>
    <row r="15" spans="1:17" ht="69" customHeight="1" x14ac:dyDescent="0.25">
      <c r="A15" s="22"/>
      <c r="B15" s="22"/>
      <c r="C15" s="22"/>
      <c r="D15" s="23" t="s">
        <v>17</v>
      </c>
      <c r="E15" s="24" t="s">
        <v>22</v>
      </c>
      <c r="F15" s="23" t="s">
        <v>90</v>
      </c>
      <c r="G15" s="23" t="s">
        <v>15</v>
      </c>
      <c r="H15" s="23" t="s">
        <v>19</v>
      </c>
      <c r="I15" s="23" t="s">
        <v>81</v>
      </c>
      <c r="J15" s="24" t="s">
        <v>16</v>
      </c>
      <c r="K15" s="24"/>
      <c r="L15" s="23" t="s">
        <v>20</v>
      </c>
      <c r="M15" s="26">
        <v>94514000000</v>
      </c>
      <c r="N15" s="27">
        <v>5000000000</v>
      </c>
      <c r="O15" s="27">
        <f>0.5*N15</f>
        <v>2500000000</v>
      </c>
      <c r="P15" s="27">
        <f>O15</f>
        <v>2500000000</v>
      </c>
      <c r="Q15" s="25" t="s">
        <v>76</v>
      </c>
    </row>
    <row r="16" spans="1:17" ht="69" customHeight="1" x14ac:dyDescent="0.25">
      <c r="A16" s="22"/>
      <c r="B16" s="22"/>
      <c r="C16" s="22"/>
      <c r="D16" s="23" t="s">
        <v>17</v>
      </c>
      <c r="E16" s="24" t="s">
        <v>23</v>
      </c>
      <c r="F16" s="23" t="s">
        <v>91</v>
      </c>
      <c r="G16" s="23" t="s">
        <v>15</v>
      </c>
      <c r="H16" s="23" t="s">
        <v>19</v>
      </c>
      <c r="I16" s="23" t="s">
        <v>81</v>
      </c>
      <c r="J16" s="24" t="s">
        <v>16</v>
      </c>
      <c r="K16" s="24"/>
      <c r="L16" s="23" t="s">
        <v>20</v>
      </c>
      <c r="M16" s="26">
        <v>34000000000</v>
      </c>
      <c r="N16" s="27"/>
      <c r="O16" s="27"/>
      <c r="P16" s="27"/>
      <c r="Q16" s="25"/>
    </row>
    <row r="17" spans="1:17" ht="69" customHeight="1" x14ac:dyDescent="0.25">
      <c r="A17" s="22"/>
      <c r="B17" s="22"/>
      <c r="C17" s="22"/>
      <c r="D17" s="23" t="s">
        <v>17</v>
      </c>
      <c r="E17" s="24" t="s">
        <v>24</v>
      </c>
      <c r="F17" s="23" t="s">
        <v>92</v>
      </c>
      <c r="G17" s="23" t="s">
        <v>15</v>
      </c>
      <c r="H17" s="23" t="s">
        <v>19</v>
      </c>
      <c r="I17" s="23" t="s">
        <v>81</v>
      </c>
      <c r="J17" s="24" t="s">
        <v>16</v>
      </c>
      <c r="K17" s="24"/>
      <c r="L17" s="23" t="s">
        <v>20</v>
      </c>
      <c r="M17" s="26">
        <v>20000000000</v>
      </c>
      <c r="N17" s="27"/>
      <c r="O17" s="27"/>
      <c r="P17" s="27"/>
      <c r="Q17" s="25"/>
    </row>
    <row r="18" spans="1:17" ht="69" customHeight="1" x14ac:dyDescent="0.25">
      <c r="A18" s="22"/>
      <c r="B18" s="22"/>
      <c r="C18" s="22"/>
      <c r="D18" s="23" t="s">
        <v>17</v>
      </c>
      <c r="E18" s="24" t="s">
        <v>94</v>
      </c>
      <c r="F18" s="23" t="s">
        <v>93</v>
      </c>
      <c r="G18" s="23" t="s">
        <v>15</v>
      </c>
      <c r="H18" s="23" t="s">
        <v>19</v>
      </c>
      <c r="I18" s="23" t="s">
        <v>81</v>
      </c>
      <c r="J18" s="24" t="s">
        <v>16</v>
      </c>
      <c r="K18" s="24"/>
      <c r="L18" s="23" t="s">
        <v>20</v>
      </c>
      <c r="M18" s="26">
        <v>5900000000</v>
      </c>
      <c r="N18" s="27"/>
      <c r="O18" s="27"/>
      <c r="P18" s="27"/>
      <c r="Q18" s="25"/>
    </row>
    <row r="19" spans="1:17" ht="69" customHeight="1" x14ac:dyDescent="0.25">
      <c r="A19" s="22"/>
      <c r="B19" s="22"/>
      <c r="C19" s="22"/>
      <c r="D19" s="23" t="s">
        <v>26</v>
      </c>
      <c r="E19" s="24" t="s">
        <v>27</v>
      </c>
      <c r="F19" s="23" t="s">
        <v>28</v>
      </c>
      <c r="G19" s="23" t="s">
        <v>15</v>
      </c>
      <c r="H19" s="23" t="s">
        <v>29</v>
      </c>
      <c r="I19" s="23" t="s">
        <v>81</v>
      </c>
      <c r="J19" s="24" t="s">
        <v>16</v>
      </c>
      <c r="K19" s="24"/>
      <c r="L19" s="23" t="s">
        <v>30</v>
      </c>
      <c r="M19" s="26">
        <v>117645934871</v>
      </c>
      <c r="N19" s="27"/>
      <c r="O19" s="27"/>
      <c r="P19" s="27"/>
      <c r="Q19" s="25"/>
    </row>
    <row r="20" spans="1:17" ht="69" customHeight="1" x14ac:dyDescent="0.25">
      <c r="A20" s="22"/>
      <c r="B20" s="22"/>
      <c r="C20" s="22"/>
      <c r="D20" s="23" t="s">
        <v>26</v>
      </c>
      <c r="E20" s="24" t="s">
        <v>27</v>
      </c>
      <c r="F20" s="23" t="s">
        <v>28</v>
      </c>
      <c r="G20" s="23" t="s">
        <v>31</v>
      </c>
      <c r="H20" s="23" t="s">
        <v>95</v>
      </c>
      <c r="I20" s="23" t="s">
        <v>81</v>
      </c>
      <c r="J20" s="24" t="s">
        <v>16</v>
      </c>
      <c r="K20" s="24"/>
      <c r="L20" s="23" t="s">
        <v>96</v>
      </c>
      <c r="M20" s="26">
        <v>337625834758</v>
      </c>
      <c r="N20" s="27"/>
      <c r="O20" s="27"/>
      <c r="P20" s="27"/>
      <c r="Q20" s="25"/>
    </row>
    <row r="21" spans="1:17" ht="69" customHeight="1" x14ac:dyDescent="0.25">
      <c r="A21" s="22"/>
      <c r="B21" s="22"/>
      <c r="C21" s="22"/>
      <c r="D21" s="23" t="s">
        <v>25</v>
      </c>
      <c r="E21" s="24" t="s">
        <v>98</v>
      </c>
      <c r="F21" s="23" t="s">
        <v>97</v>
      </c>
      <c r="G21" s="23" t="s">
        <v>31</v>
      </c>
      <c r="H21" s="23" t="s">
        <v>99</v>
      </c>
      <c r="I21" s="23" t="s">
        <v>81</v>
      </c>
      <c r="J21" s="24" t="s">
        <v>16</v>
      </c>
      <c r="K21" s="24"/>
      <c r="L21" s="23" t="s">
        <v>100</v>
      </c>
      <c r="M21" s="26">
        <v>30800000000</v>
      </c>
      <c r="N21" s="27"/>
      <c r="O21" s="27"/>
      <c r="P21" s="27"/>
      <c r="Q21" s="25"/>
    </row>
    <row r="22" spans="1:17" ht="69" customHeight="1" x14ac:dyDescent="0.25">
      <c r="A22" s="22"/>
      <c r="B22" s="22"/>
      <c r="C22" s="22"/>
      <c r="D22" s="23" t="s">
        <v>101</v>
      </c>
      <c r="E22" s="24" t="s">
        <v>70</v>
      </c>
      <c r="F22" s="23" t="s">
        <v>102</v>
      </c>
      <c r="G22" s="23" t="s">
        <v>31</v>
      </c>
      <c r="H22" s="23" t="s">
        <v>103</v>
      </c>
      <c r="I22" s="23" t="s">
        <v>81</v>
      </c>
      <c r="J22" s="24" t="s">
        <v>16</v>
      </c>
      <c r="K22" s="24"/>
      <c r="L22" s="23" t="s">
        <v>104</v>
      </c>
      <c r="M22" s="26">
        <v>327920000000</v>
      </c>
      <c r="N22" s="27">
        <v>50000000000</v>
      </c>
      <c r="O22" s="27">
        <v>0</v>
      </c>
      <c r="P22" s="27">
        <v>0</v>
      </c>
      <c r="Q22" s="25" t="s">
        <v>76</v>
      </c>
    </row>
    <row r="23" spans="1:17" ht="69" customHeight="1" x14ac:dyDescent="0.25">
      <c r="A23" s="22"/>
      <c r="B23" s="22"/>
      <c r="C23" s="22"/>
      <c r="D23" s="23" t="s">
        <v>101</v>
      </c>
      <c r="E23" s="24" t="s">
        <v>70</v>
      </c>
      <c r="F23" s="23" t="s">
        <v>102</v>
      </c>
      <c r="G23" s="23" t="s">
        <v>31</v>
      </c>
      <c r="H23" s="23" t="s">
        <v>105</v>
      </c>
      <c r="I23" s="23" t="s">
        <v>81</v>
      </c>
      <c r="J23" s="24" t="s">
        <v>16</v>
      </c>
      <c r="K23" s="24"/>
      <c r="L23" s="23" t="s">
        <v>106</v>
      </c>
      <c r="M23" s="26">
        <v>50000000000</v>
      </c>
      <c r="N23" s="27"/>
      <c r="O23" s="27"/>
      <c r="P23" s="27"/>
      <c r="Q23" s="25"/>
    </row>
    <row r="24" spans="1:17" ht="69" customHeight="1" x14ac:dyDescent="0.25">
      <c r="A24" s="22"/>
      <c r="B24" s="22"/>
      <c r="C24" s="22"/>
      <c r="D24" s="23" t="s">
        <v>101</v>
      </c>
      <c r="E24" s="24" t="s">
        <v>70</v>
      </c>
      <c r="F24" s="23" t="s">
        <v>102</v>
      </c>
      <c r="G24" s="23" t="s">
        <v>31</v>
      </c>
      <c r="H24" s="23" t="s">
        <v>107</v>
      </c>
      <c r="I24" s="23" t="s">
        <v>81</v>
      </c>
      <c r="J24" s="24" t="s">
        <v>16</v>
      </c>
      <c r="K24" s="24"/>
      <c r="L24" s="23" t="s">
        <v>108</v>
      </c>
      <c r="M24" s="26">
        <v>30640135746</v>
      </c>
      <c r="N24" s="27"/>
      <c r="O24" s="27"/>
      <c r="P24" s="27"/>
      <c r="Q24" s="25"/>
    </row>
    <row r="25" spans="1:17" ht="69" customHeight="1" x14ac:dyDescent="0.25">
      <c r="A25" s="22"/>
      <c r="B25" s="22"/>
      <c r="C25" s="22"/>
      <c r="D25" s="23" t="s">
        <v>32</v>
      </c>
      <c r="E25" s="24" t="s">
        <v>33</v>
      </c>
      <c r="F25" s="23" t="s">
        <v>34</v>
      </c>
      <c r="G25" s="23" t="s">
        <v>31</v>
      </c>
      <c r="H25" s="23" t="s">
        <v>109</v>
      </c>
      <c r="I25" s="23" t="s">
        <v>81</v>
      </c>
      <c r="J25" s="24" t="s">
        <v>16</v>
      </c>
      <c r="K25" s="24"/>
      <c r="L25" s="23" t="s">
        <v>108</v>
      </c>
      <c r="M25" s="26">
        <v>80000000000</v>
      </c>
      <c r="N25" s="27"/>
      <c r="O25" s="27"/>
      <c r="P25" s="27"/>
      <c r="Q25" s="25"/>
    </row>
    <row r="26" spans="1:17" ht="69" customHeight="1" x14ac:dyDescent="0.25">
      <c r="A26" s="22"/>
      <c r="B26" s="22"/>
      <c r="C26" s="22"/>
      <c r="D26" s="23" t="s">
        <v>32</v>
      </c>
      <c r="E26" s="24" t="s">
        <v>33</v>
      </c>
      <c r="F26" s="23" t="s">
        <v>34</v>
      </c>
      <c r="G26" s="23" t="s">
        <v>31</v>
      </c>
      <c r="H26" s="23" t="s">
        <v>110</v>
      </c>
      <c r="I26" s="23" t="s">
        <v>81</v>
      </c>
      <c r="J26" s="24" t="s">
        <v>16</v>
      </c>
      <c r="K26" s="24"/>
      <c r="L26" s="23" t="s">
        <v>111</v>
      </c>
      <c r="M26" s="26">
        <v>140000000000</v>
      </c>
      <c r="N26" s="27"/>
      <c r="O26" s="27"/>
      <c r="P26" s="27"/>
      <c r="Q26" s="25"/>
    </row>
    <row r="27" spans="1:17" ht="69" customHeight="1" x14ac:dyDescent="0.25">
      <c r="A27" s="22"/>
      <c r="B27" s="22"/>
      <c r="C27" s="22"/>
      <c r="D27" s="23" t="s">
        <v>32</v>
      </c>
      <c r="E27" s="24" t="s">
        <v>33</v>
      </c>
      <c r="F27" s="23" t="s">
        <v>34</v>
      </c>
      <c r="G27" s="23" t="s">
        <v>31</v>
      </c>
      <c r="H27" s="23" t="s">
        <v>112</v>
      </c>
      <c r="I27" s="23" t="s">
        <v>81</v>
      </c>
      <c r="J27" s="24" t="s">
        <v>16</v>
      </c>
      <c r="K27" s="24"/>
      <c r="L27" s="23" t="s">
        <v>113</v>
      </c>
      <c r="M27" s="26">
        <v>60000000000</v>
      </c>
      <c r="N27" s="27"/>
      <c r="O27" s="27"/>
      <c r="P27" s="27"/>
      <c r="Q27" s="25"/>
    </row>
    <row r="28" spans="1:17" x14ac:dyDescent="0.25"/>
    <row r="29" spans="1:17" x14ac:dyDescent="0.25"/>
    <row r="30" spans="1:17" x14ac:dyDescent="0.25"/>
    <row r="31" spans="1:17" x14ac:dyDescent="0.25"/>
    <row r="32" spans="1:17"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sheetData>
  <autoFilter ref="A10:Q10" xr:uid="{5620FCFB-D5AE-4D6E-8CA3-A7C6C5DA2B89}"/>
  <mergeCells count="6">
    <mergeCell ref="A7:Q7"/>
    <mergeCell ref="C1:Q4"/>
    <mergeCell ref="A1:A2"/>
    <mergeCell ref="B1:B2"/>
    <mergeCell ref="A5:Q5"/>
    <mergeCell ref="A6:Q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AK58"/>
  <sheetViews>
    <sheetView showGridLines="0" tabSelected="1" zoomScale="85" zoomScaleNormal="85" workbookViewId="0">
      <pane xSplit="12" ySplit="4" topLeftCell="M5" activePane="bottomRight" state="frozen"/>
      <selection pane="topRight" activeCell="I1" sqref="I1"/>
      <selection pane="bottomLeft" activeCell="A4" sqref="A4"/>
      <selection pane="bottomRight" activeCell="B5" sqref="B5"/>
    </sheetView>
  </sheetViews>
  <sheetFormatPr baseColWidth="10" defaultColWidth="0" defaultRowHeight="11.25" zeroHeight="1" x14ac:dyDescent="0.15"/>
  <cols>
    <col min="1" max="1" width="10.7109375" style="3" bestFit="1" customWidth="1"/>
    <col min="2" max="2" width="14" style="3" customWidth="1"/>
    <col min="3" max="3" width="10.7109375" style="3" bestFit="1" customWidth="1"/>
    <col min="4" max="4" width="17.85546875" style="3" customWidth="1"/>
    <col min="5" max="5" width="10.7109375" style="3" bestFit="1" customWidth="1"/>
    <col min="6" max="6" width="22.28515625" style="3" customWidth="1"/>
    <col min="7" max="7" width="17.140625" style="3" customWidth="1"/>
    <col min="8" max="8" width="23.85546875" style="3" customWidth="1"/>
    <col min="9" max="9" width="9.140625" style="3" bestFit="1" customWidth="1"/>
    <col min="10" max="10" width="5.28515625" style="2" bestFit="1" customWidth="1"/>
    <col min="11" max="11" width="4.5703125" style="2" bestFit="1" customWidth="1"/>
    <col min="12" max="12" width="50" style="9" customWidth="1"/>
    <col min="13" max="13" width="28.42578125" style="4" bestFit="1" customWidth="1"/>
    <col min="14" max="16" width="20.140625" style="4" customWidth="1"/>
    <col min="17" max="17" width="76.5703125" style="3" customWidth="1"/>
    <col min="18" max="37" width="0" style="1" hidden="1" customWidth="1"/>
    <col min="38" max="16384" width="11.42578125" style="1" hidden="1"/>
  </cols>
  <sheetData>
    <row r="1" spans="1:17" ht="22.5" x14ac:dyDescent="0.3">
      <c r="A1" s="42" t="e" vm="1">
        <v>#VALUE!</v>
      </c>
      <c r="B1" s="43" t="e" vm="2">
        <v>#VALUE!</v>
      </c>
      <c r="C1" s="30" t="s">
        <v>73</v>
      </c>
      <c r="E1" s="17"/>
      <c r="F1" s="17"/>
      <c r="G1" s="17"/>
      <c r="H1" s="17"/>
      <c r="I1" s="17"/>
      <c r="J1" s="17"/>
      <c r="K1" s="17"/>
      <c r="L1" s="17"/>
      <c r="M1" s="17"/>
      <c r="N1" s="17"/>
      <c r="O1" s="17"/>
      <c r="P1" s="17"/>
      <c r="Q1" s="17"/>
    </row>
    <row r="2" spans="1:17" ht="22.5" customHeight="1" x14ac:dyDescent="0.2">
      <c r="A2" s="42"/>
      <c r="B2" s="43"/>
      <c r="C2" s="18" t="s">
        <v>0</v>
      </c>
      <c r="E2" s="18"/>
      <c r="F2" s="18"/>
      <c r="G2" s="18"/>
      <c r="H2" s="18"/>
      <c r="I2" s="18"/>
      <c r="J2" s="18"/>
      <c r="K2" s="18"/>
      <c r="L2" s="18"/>
      <c r="M2" s="18"/>
      <c r="N2" s="18"/>
      <c r="O2" s="18"/>
      <c r="P2" s="18"/>
      <c r="Q2" s="18"/>
    </row>
    <row r="3" spans="1:17" ht="22.5" customHeight="1" thickBot="1" x14ac:dyDescent="0.3">
      <c r="A3" s="29" t="s">
        <v>69</v>
      </c>
      <c r="B3" s="19"/>
      <c r="C3" s="18"/>
      <c r="E3" s="18"/>
      <c r="F3" s="18"/>
      <c r="G3" s="18"/>
      <c r="H3" s="18"/>
      <c r="I3" s="18"/>
      <c r="J3" s="18"/>
      <c r="K3" s="18"/>
      <c r="L3" s="18"/>
      <c r="M3" s="21">
        <f>SUBTOTAL(9,M5:M21)</f>
        <v>8682063516112</v>
      </c>
      <c r="N3" s="21">
        <f>SUBTOTAL(9,N5:N21)</f>
        <v>0</v>
      </c>
      <c r="O3" s="21">
        <f>SUBTOTAL(9,O5:O21)</f>
        <v>0</v>
      </c>
      <c r="P3" s="21">
        <f>SUBTOTAL(9,P5:P21)</f>
        <v>0</v>
      </c>
      <c r="Q3" s="18"/>
    </row>
    <row r="4" spans="1:17" s="5" customFormat="1" ht="39" customHeight="1" thickBot="1" x14ac:dyDescent="0.2">
      <c r="A4" s="6" t="s">
        <v>37</v>
      </c>
      <c r="B4" s="6" t="s">
        <v>36</v>
      </c>
      <c r="C4" s="6" t="s">
        <v>38</v>
      </c>
      <c r="D4" s="6" t="s">
        <v>1</v>
      </c>
      <c r="E4" s="6" t="s">
        <v>2</v>
      </c>
      <c r="F4" s="6" t="s">
        <v>3</v>
      </c>
      <c r="G4" s="6" t="s">
        <v>4</v>
      </c>
      <c r="H4" s="6" t="s">
        <v>5</v>
      </c>
      <c r="I4" s="6" t="s">
        <v>6</v>
      </c>
      <c r="J4" s="6" t="s">
        <v>7</v>
      </c>
      <c r="K4" s="6" t="s">
        <v>8</v>
      </c>
      <c r="L4" s="6" t="s">
        <v>9</v>
      </c>
      <c r="M4" s="16" t="s">
        <v>10</v>
      </c>
      <c r="N4" s="7" t="s">
        <v>11</v>
      </c>
      <c r="O4" s="7" t="s">
        <v>12</v>
      </c>
      <c r="P4" s="7" t="s">
        <v>13</v>
      </c>
      <c r="Q4" s="8" t="s">
        <v>14</v>
      </c>
    </row>
    <row r="5" spans="1:17" ht="60.95" customHeight="1" x14ac:dyDescent="0.15">
      <c r="A5" s="12"/>
      <c r="B5" s="12"/>
      <c r="C5" s="12"/>
      <c r="D5" s="23" t="s">
        <v>78</v>
      </c>
      <c r="E5" s="24" t="s">
        <v>77</v>
      </c>
      <c r="F5" s="23" t="s">
        <v>79</v>
      </c>
      <c r="G5" s="23" t="s">
        <v>15</v>
      </c>
      <c r="H5" s="23" t="s">
        <v>80</v>
      </c>
      <c r="I5" s="23" t="s">
        <v>81</v>
      </c>
      <c r="J5" s="24" t="s">
        <v>16</v>
      </c>
      <c r="K5" s="24"/>
      <c r="L5" s="23" t="s">
        <v>82</v>
      </c>
      <c r="M5" s="26">
        <v>6348950610737</v>
      </c>
      <c r="N5" s="10"/>
      <c r="O5" s="10"/>
      <c r="P5" s="10"/>
      <c r="Q5" s="11"/>
    </row>
    <row r="6" spans="1:17" ht="60.95" customHeight="1" x14ac:dyDescent="0.15">
      <c r="A6" s="12"/>
      <c r="B6" s="12"/>
      <c r="C6" s="12"/>
      <c r="D6" s="23" t="s">
        <v>83</v>
      </c>
      <c r="E6" s="24" t="s">
        <v>84</v>
      </c>
      <c r="F6" s="23" t="s">
        <v>85</v>
      </c>
      <c r="G6" s="23" t="s">
        <v>15</v>
      </c>
      <c r="H6" s="23" t="s">
        <v>86</v>
      </c>
      <c r="I6" s="23" t="s">
        <v>81</v>
      </c>
      <c r="J6" s="24" t="s">
        <v>16</v>
      </c>
      <c r="K6" s="24"/>
      <c r="L6" s="23" t="s">
        <v>87</v>
      </c>
      <c r="M6" s="26">
        <v>878587000000</v>
      </c>
      <c r="N6" s="13"/>
      <c r="O6" s="13"/>
      <c r="P6" s="13"/>
      <c r="Q6" s="14"/>
    </row>
    <row r="7" spans="1:17" ht="60.95" customHeight="1" x14ac:dyDescent="0.15">
      <c r="A7" s="12"/>
      <c r="B7" s="12"/>
      <c r="C7" s="12"/>
      <c r="D7" s="23" t="s">
        <v>17</v>
      </c>
      <c r="E7" s="24" t="s">
        <v>18</v>
      </c>
      <c r="F7" s="23" t="s">
        <v>88</v>
      </c>
      <c r="G7" s="23" t="s">
        <v>15</v>
      </c>
      <c r="H7" s="23" t="s">
        <v>19</v>
      </c>
      <c r="I7" s="23" t="s">
        <v>81</v>
      </c>
      <c r="J7" s="24" t="s">
        <v>16</v>
      </c>
      <c r="K7" s="24"/>
      <c r="L7" s="23" t="s">
        <v>20</v>
      </c>
      <c r="M7" s="26">
        <v>5157000000</v>
      </c>
      <c r="N7" s="13"/>
      <c r="O7" s="13"/>
      <c r="P7" s="13"/>
      <c r="Q7" s="14"/>
    </row>
    <row r="8" spans="1:17" ht="60.95" customHeight="1" x14ac:dyDescent="0.15">
      <c r="A8" s="12"/>
      <c r="B8" s="12"/>
      <c r="C8" s="12"/>
      <c r="D8" s="23" t="s">
        <v>17</v>
      </c>
      <c r="E8" s="24" t="s">
        <v>21</v>
      </c>
      <c r="F8" s="23" t="s">
        <v>89</v>
      </c>
      <c r="G8" s="23" t="s">
        <v>15</v>
      </c>
      <c r="H8" s="23" t="s">
        <v>19</v>
      </c>
      <c r="I8" s="23" t="s">
        <v>81</v>
      </c>
      <c r="J8" s="24" t="s">
        <v>16</v>
      </c>
      <c r="K8" s="24"/>
      <c r="L8" s="23" t="s">
        <v>20</v>
      </c>
      <c r="M8" s="26">
        <v>120323000000</v>
      </c>
      <c r="N8" s="13"/>
      <c r="O8" s="13"/>
      <c r="P8" s="13"/>
      <c r="Q8" s="14"/>
    </row>
    <row r="9" spans="1:17" ht="60.95" customHeight="1" x14ac:dyDescent="0.15">
      <c r="A9" s="12"/>
      <c r="B9" s="12"/>
      <c r="C9" s="12"/>
      <c r="D9" s="23" t="s">
        <v>17</v>
      </c>
      <c r="E9" s="24" t="s">
        <v>22</v>
      </c>
      <c r="F9" s="23" t="s">
        <v>90</v>
      </c>
      <c r="G9" s="23" t="s">
        <v>15</v>
      </c>
      <c r="H9" s="23" t="s">
        <v>19</v>
      </c>
      <c r="I9" s="23" t="s">
        <v>81</v>
      </c>
      <c r="J9" s="24" t="s">
        <v>16</v>
      </c>
      <c r="K9" s="24"/>
      <c r="L9" s="23" t="s">
        <v>20</v>
      </c>
      <c r="M9" s="26">
        <v>94514000000</v>
      </c>
      <c r="N9" s="13"/>
      <c r="O9" s="13"/>
      <c r="P9" s="13"/>
      <c r="Q9" s="14"/>
    </row>
    <row r="10" spans="1:17" ht="60.95" customHeight="1" x14ac:dyDescent="0.15">
      <c r="A10" s="12"/>
      <c r="B10" s="12"/>
      <c r="C10" s="12"/>
      <c r="D10" s="23" t="s">
        <v>17</v>
      </c>
      <c r="E10" s="24" t="s">
        <v>23</v>
      </c>
      <c r="F10" s="23" t="s">
        <v>91</v>
      </c>
      <c r="G10" s="23" t="s">
        <v>15</v>
      </c>
      <c r="H10" s="23" t="s">
        <v>19</v>
      </c>
      <c r="I10" s="23" t="s">
        <v>81</v>
      </c>
      <c r="J10" s="24" t="s">
        <v>16</v>
      </c>
      <c r="K10" s="24"/>
      <c r="L10" s="23" t="s">
        <v>20</v>
      </c>
      <c r="M10" s="26">
        <v>34000000000</v>
      </c>
      <c r="N10" s="13"/>
      <c r="O10" s="13"/>
      <c r="P10" s="13"/>
      <c r="Q10" s="14"/>
    </row>
    <row r="11" spans="1:17" ht="60.95" customHeight="1" x14ac:dyDescent="0.15">
      <c r="A11" s="12"/>
      <c r="B11" s="12"/>
      <c r="C11" s="12"/>
      <c r="D11" s="23" t="s">
        <v>17</v>
      </c>
      <c r="E11" s="24" t="s">
        <v>24</v>
      </c>
      <c r="F11" s="23" t="s">
        <v>92</v>
      </c>
      <c r="G11" s="23" t="s">
        <v>15</v>
      </c>
      <c r="H11" s="23" t="s">
        <v>19</v>
      </c>
      <c r="I11" s="23" t="s">
        <v>81</v>
      </c>
      <c r="J11" s="24" t="s">
        <v>16</v>
      </c>
      <c r="K11" s="24"/>
      <c r="L11" s="23" t="s">
        <v>20</v>
      </c>
      <c r="M11" s="26">
        <v>20000000000</v>
      </c>
      <c r="N11" s="13"/>
      <c r="O11" s="13"/>
      <c r="P11" s="13"/>
      <c r="Q11" s="14"/>
    </row>
    <row r="12" spans="1:17" ht="60.95" customHeight="1" x14ac:dyDescent="0.15">
      <c r="A12" s="12"/>
      <c r="B12" s="12"/>
      <c r="C12" s="12"/>
      <c r="D12" s="23" t="s">
        <v>17</v>
      </c>
      <c r="E12" s="24" t="s">
        <v>94</v>
      </c>
      <c r="F12" s="23" t="s">
        <v>93</v>
      </c>
      <c r="G12" s="23" t="s">
        <v>15</v>
      </c>
      <c r="H12" s="23" t="s">
        <v>19</v>
      </c>
      <c r="I12" s="23" t="s">
        <v>81</v>
      </c>
      <c r="J12" s="24" t="s">
        <v>16</v>
      </c>
      <c r="K12" s="24"/>
      <c r="L12" s="23" t="s">
        <v>20</v>
      </c>
      <c r="M12" s="26">
        <v>5900000000</v>
      </c>
      <c r="N12" s="13"/>
      <c r="O12" s="13"/>
      <c r="P12" s="13"/>
      <c r="Q12" s="14"/>
    </row>
    <row r="13" spans="1:17" ht="60.95" customHeight="1" x14ac:dyDescent="0.15">
      <c r="A13" s="12"/>
      <c r="B13" s="12"/>
      <c r="C13" s="12"/>
      <c r="D13" s="23" t="s">
        <v>26</v>
      </c>
      <c r="E13" s="24" t="s">
        <v>27</v>
      </c>
      <c r="F13" s="23" t="s">
        <v>28</v>
      </c>
      <c r="G13" s="23" t="s">
        <v>15</v>
      </c>
      <c r="H13" s="23" t="s">
        <v>29</v>
      </c>
      <c r="I13" s="23" t="s">
        <v>81</v>
      </c>
      <c r="J13" s="24" t="s">
        <v>16</v>
      </c>
      <c r="K13" s="24"/>
      <c r="L13" s="23" t="s">
        <v>30</v>
      </c>
      <c r="M13" s="26">
        <v>117645934871</v>
      </c>
      <c r="N13" s="13"/>
      <c r="O13" s="13"/>
      <c r="P13" s="13"/>
      <c r="Q13" s="14"/>
    </row>
    <row r="14" spans="1:17" ht="60.95" customHeight="1" x14ac:dyDescent="0.15">
      <c r="A14" s="12"/>
      <c r="B14" s="12"/>
      <c r="C14" s="12"/>
      <c r="D14" s="23" t="s">
        <v>26</v>
      </c>
      <c r="E14" s="24" t="s">
        <v>27</v>
      </c>
      <c r="F14" s="23" t="s">
        <v>28</v>
      </c>
      <c r="G14" s="23" t="s">
        <v>31</v>
      </c>
      <c r="H14" s="23" t="s">
        <v>95</v>
      </c>
      <c r="I14" s="23" t="s">
        <v>81</v>
      </c>
      <c r="J14" s="24" t="s">
        <v>16</v>
      </c>
      <c r="K14" s="24"/>
      <c r="L14" s="23" t="s">
        <v>96</v>
      </c>
      <c r="M14" s="26">
        <v>337625834758</v>
      </c>
      <c r="N14" s="13"/>
      <c r="O14" s="13"/>
      <c r="P14" s="13"/>
      <c r="Q14" s="14"/>
    </row>
    <row r="15" spans="1:17" ht="60.95" customHeight="1" x14ac:dyDescent="0.15">
      <c r="A15" s="12"/>
      <c r="B15" s="12"/>
      <c r="C15" s="12"/>
      <c r="D15" s="23" t="s">
        <v>25</v>
      </c>
      <c r="E15" s="24" t="s">
        <v>98</v>
      </c>
      <c r="F15" s="23" t="s">
        <v>97</v>
      </c>
      <c r="G15" s="23" t="s">
        <v>31</v>
      </c>
      <c r="H15" s="23" t="s">
        <v>99</v>
      </c>
      <c r="I15" s="23" t="s">
        <v>81</v>
      </c>
      <c r="J15" s="24" t="s">
        <v>16</v>
      </c>
      <c r="K15" s="24"/>
      <c r="L15" s="23" t="s">
        <v>100</v>
      </c>
      <c r="M15" s="26">
        <v>30800000000</v>
      </c>
      <c r="N15" s="13"/>
      <c r="O15" s="13"/>
      <c r="P15" s="13"/>
      <c r="Q15" s="14"/>
    </row>
    <row r="16" spans="1:17" ht="60.95" customHeight="1" x14ac:dyDescent="0.15">
      <c r="A16" s="12"/>
      <c r="B16" s="12"/>
      <c r="C16" s="12"/>
      <c r="D16" s="23" t="s">
        <v>101</v>
      </c>
      <c r="E16" s="24" t="s">
        <v>70</v>
      </c>
      <c r="F16" s="23" t="s">
        <v>102</v>
      </c>
      <c r="G16" s="23" t="s">
        <v>31</v>
      </c>
      <c r="H16" s="23" t="s">
        <v>103</v>
      </c>
      <c r="I16" s="23" t="s">
        <v>81</v>
      </c>
      <c r="J16" s="24" t="s">
        <v>16</v>
      </c>
      <c r="K16" s="24"/>
      <c r="L16" s="23" t="s">
        <v>104</v>
      </c>
      <c r="M16" s="26">
        <v>327920000000</v>
      </c>
      <c r="N16" s="13"/>
      <c r="O16" s="13"/>
      <c r="P16" s="13"/>
      <c r="Q16" s="14"/>
    </row>
    <row r="17" spans="1:17" ht="60.95" customHeight="1" x14ac:dyDescent="0.15">
      <c r="A17" s="12"/>
      <c r="B17" s="12"/>
      <c r="C17" s="12"/>
      <c r="D17" s="23" t="s">
        <v>101</v>
      </c>
      <c r="E17" s="24" t="s">
        <v>70</v>
      </c>
      <c r="F17" s="23" t="s">
        <v>102</v>
      </c>
      <c r="G17" s="23" t="s">
        <v>31</v>
      </c>
      <c r="H17" s="23" t="s">
        <v>105</v>
      </c>
      <c r="I17" s="23" t="s">
        <v>81</v>
      </c>
      <c r="J17" s="24" t="s">
        <v>16</v>
      </c>
      <c r="K17" s="24"/>
      <c r="L17" s="23" t="s">
        <v>106</v>
      </c>
      <c r="M17" s="26">
        <v>50000000000</v>
      </c>
      <c r="N17" s="13"/>
      <c r="O17" s="13"/>
      <c r="P17" s="13"/>
      <c r="Q17" s="14"/>
    </row>
    <row r="18" spans="1:17" ht="60.95" customHeight="1" x14ac:dyDescent="0.15">
      <c r="A18" s="12"/>
      <c r="B18" s="12"/>
      <c r="C18" s="12"/>
      <c r="D18" s="23" t="s">
        <v>101</v>
      </c>
      <c r="E18" s="24" t="s">
        <v>70</v>
      </c>
      <c r="F18" s="23" t="s">
        <v>102</v>
      </c>
      <c r="G18" s="23" t="s">
        <v>31</v>
      </c>
      <c r="H18" s="23" t="s">
        <v>107</v>
      </c>
      <c r="I18" s="23" t="s">
        <v>81</v>
      </c>
      <c r="J18" s="24" t="s">
        <v>16</v>
      </c>
      <c r="K18" s="24"/>
      <c r="L18" s="23" t="s">
        <v>108</v>
      </c>
      <c r="M18" s="26">
        <v>30640135746</v>
      </c>
      <c r="N18" s="13"/>
      <c r="O18" s="13"/>
      <c r="P18" s="13"/>
      <c r="Q18" s="14"/>
    </row>
    <row r="19" spans="1:17" ht="60.95" customHeight="1" x14ac:dyDescent="0.15">
      <c r="A19" s="12"/>
      <c r="B19" s="12"/>
      <c r="C19" s="12"/>
      <c r="D19" s="23" t="s">
        <v>32</v>
      </c>
      <c r="E19" s="24" t="s">
        <v>33</v>
      </c>
      <c r="F19" s="23" t="s">
        <v>34</v>
      </c>
      <c r="G19" s="23" t="s">
        <v>31</v>
      </c>
      <c r="H19" s="23" t="s">
        <v>109</v>
      </c>
      <c r="I19" s="23" t="s">
        <v>81</v>
      </c>
      <c r="J19" s="24" t="s">
        <v>16</v>
      </c>
      <c r="K19" s="24"/>
      <c r="L19" s="23" t="s">
        <v>108</v>
      </c>
      <c r="M19" s="26">
        <v>80000000000</v>
      </c>
      <c r="N19" s="13"/>
      <c r="O19" s="13"/>
      <c r="P19" s="13"/>
      <c r="Q19" s="14"/>
    </row>
    <row r="20" spans="1:17" ht="60.95" customHeight="1" x14ac:dyDescent="0.15">
      <c r="A20" s="12"/>
      <c r="B20" s="12"/>
      <c r="C20" s="12"/>
      <c r="D20" s="23" t="s">
        <v>32</v>
      </c>
      <c r="E20" s="24" t="s">
        <v>33</v>
      </c>
      <c r="F20" s="23" t="s">
        <v>34</v>
      </c>
      <c r="G20" s="23" t="s">
        <v>31</v>
      </c>
      <c r="H20" s="23" t="s">
        <v>110</v>
      </c>
      <c r="I20" s="23" t="s">
        <v>81</v>
      </c>
      <c r="J20" s="24" t="s">
        <v>16</v>
      </c>
      <c r="K20" s="24"/>
      <c r="L20" s="23" t="s">
        <v>111</v>
      </c>
      <c r="M20" s="26">
        <v>140000000000</v>
      </c>
      <c r="N20" s="13"/>
      <c r="O20" s="13"/>
      <c r="P20" s="13"/>
      <c r="Q20" s="14"/>
    </row>
    <row r="21" spans="1:17" ht="60.95" customHeight="1" x14ac:dyDescent="0.15">
      <c r="A21" s="12"/>
      <c r="B21" s="12"/>
      <c r="C21" s="12"/>
      <c r="D21" s="23" t="s">
        <v>32</v>
      </c>
      <c r="E21" s="24" t="s">
        <v>33</v>
      </c>
      <c r="F21" s="23" t="s">
        <v>34</v>
      </c>
      <c r="G21" s="23" t="s">
        <v>31</v>
      </c>
      <c r="H21" s="23" t="s">
        <v>112</v>
      </c>
      <c r="I21" s="23" t="s">
        <v>81</v>
      </c>
      <c r="J21" s="24" t="s">
        <v>16</v>
      </c>
      <c r="K21" s="24"/>
      <c r="L21" s="23" t="s">
        <v>113</v>
      </c>
      <c r="M21" s="26">
        <v>60000000000</v>
      </c>
      <c r="N21" s="13"/>
      <c r="O21" s="13"/>
      <c r="P21" s="13"/>
      <c r="Q21" s="14"/>
    </row>
    <row r="22" spans="1:17" x14ac:dyDescent="0.15"/>
    <row r="23" spans="1:17" x14ac:dyDescent="0.15"/>
    <row r="24" spans="1:17" x14ac:dyDescent="0.15"/>
    <row r="25" spans="1:17" x14ac:dyDescent="0.15"/>
    <row r="26" spans="1:17" x14ac:dyDescent="0.15"/>
    <row r="27" spans="1:17" x14ac:dyDescent="0.15"/>
    <row r="28" spans="1:17" x14ac:dyDescent="0.15"/>
    <row r="29" spans="1:17" x14ac:dyDescent="0.15"/>
    <row r="30" spans="1:17" x14ac:dyDescent="0.15"/>
    <row r="31" spans="1:17" x14ac:dyDescent="0.15"/>
    <row r="32" spans="1:17" x14ac:dyDescent="0.15"/>
    <row r="33" x14ac:dyDescent="0.15"/>
    <row r="34" x14ac:dyDescent="0.15"/>
    <row r="35" x14ac:dyDescent="0.15"/>
    <row r="36" x14ac:dyDescent="0.15"/>
    <row r="37" x14ac:dyDescent="0.15"/>
    <row r="38" x14ac:dyDescent="0.15"/>
    <row r="39" x14ac:dyDescent="0.15"/>
    <row r="40" x14ac:dyDescent="0.15"/>
    <row r="41" x14ac:dyDescent="0.15"/>
    <row r="42" x14ac:dyDescent="0.15"/>
    <row r="43" x14ac:dyDescent="0.15"/>
    <row r="44" x14ac:dyDescent="0.15"/>
    <row r="45" x14ac:dyDescent="0.15"/>
    <row r="46" x14ac:dyDescent="0.15"/>
    <row r="47" x14ac:dyDescent="0.15"/>
    <row r="48" x14ac:dyDescent="0.15"/>
    <row r="49" x14ac:dyDescent="0.15"/>
    <row r="50" x14ac:dyDescent="0.15"/>
    <row r="51" x14ac:dyDescent="0.15"/>
    <row r="52" x14ac:dyDescent="0.15"/>
    <row r="53" x14ac:dyDescent="0.15"/>
    <row r="54" x14ac:dyDescent="0.15"/>
    <row r="55" x14ac:dyDescent="0.15"/>
    <row r="56" x14ac:dyDescent="0.15"/>
    <row r="57" x14ac:dyDescent="0.15"/>
    <row r="58" x14ac:dyDescent="0.15"/>
  </sheetData>
  <autoFilter ref="A4:AK21" xr:uid="{C69F214F-6F48-4D4D-8FBE-E18BF7199D1C}"/>
  <mergeCells count="2">
    <mergeCell ref="A1:A2"/>
    <mergeCell ref="B1:B2"/>
  </mergeCells>
  <dataValidations count="2">
    <dataValidation type="textLength" operator="lessThanOrEqual" allowBlank="1" showInputMessage="1" showErrorMessage="1" errorTitle="Límite de caracteres excedido" error="El texto supera los 400 carcateres. Por favor reduzca su extensión." sqref="Q5:Q21" xr:uid="{D2DE3378-C385-494D-A066-911B16E02F3F}">
      <formula1>400</formula1>
    </dataValidation>
    <dataValidation type="textLength" operator="lessThanOrEqual" allowBlank="1" showInputMessage="1" showErrorMessage="1" errorTitle="Límite de caracteres excedido" error="El texto supera los 300 carcateres. Por favr reduzca su extensión." sqref="Q22:Q1048576" xr:uid="{FC0F76C3-4C44-4FB6-81BA-FC1E61B2A4A8}">
      <formula1>300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9436DC2-8E7C-4B93-B939-2892F3858763}">
          <x14:formula1>
            <xm:f>LISTAS!$A$4:$A$34</xm:f>
          </x14:formula1>
          <xm:sqref>A5:A21</xm:sqref>
        </x14:dataValidation>
        <x14:dataValidation type="list" allowBlank="1" showInputMessage="1" showErrorMessage="1" xr:uid="{035A32CC-3E01-4929-B577-C36A7ED0A88C}">
          <x14:formula1>
            <xm:f>LISTAS!$A$4:$A$15</xm:f>
          </x14:formula1>
          <xm:sqref>B5:B21</xm:sqref>
        </x14:dataValidation>
        <x14:dataValidation type="list" allowBlank="1" showInputMessage="1" showErrorMessage="1" xr:uid="{2D5F5B9A-72DB-4954-A23A-BFF1809AD9D7}">
          <x14:formula1>
            <xm:f>LISTAS!$B$4</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B5" sqref="B5"/>
    </sheetView>
  </sheetViews>
  <sheetFormatPr baseColWidth="10" defaultRowHeight="15" x14ac:dyDescent="0.25"/>
  <sheetData>
    <row r="4" spans="1:2" x14ac:dyDescent="0.25">
      <c r="A4" s="28" t="s">
        <v>40</v>
      </c>
      <c r="B4">
        <v>2026</v>
      </c>
    </row>
    <row r="5" spans="1:2" x14ac:dyDescent="0.25">
      <c r="A5" s="28" t="s">
        <v>41</v>
      </c>
    </row>
    <row r="6" spans="1:2" x14ac:dyDescent="0.25">
      <c r="A6" s="28" t="s">
        <v>42</v>
      </c>
    </row>
    <row r="7" spans="1:2" x14ac:dyDescent="0.25">
      <c r="A7" s="28" t="s">
        <v>39</v>
      </c>
    </row>
    <row r="8" spans="1:2" x14ac:dyDescent="0.25">
      <c r="A8" s="28" t="s">
        <v>43</v>
      </c>
    </row>
    <row r="9" spans="1:2" x14ac:dyDescent="0.25">
      <c r="A9" s="28" t="s">
        <v>44</v>
      </c>
    </row>
    <row r="10" spans="1:2" x14ac:dyDescent="0.25">
      <c r="A10" s="28" t="s">
        <v>45</v>
      </c>
    </row>
    <row r="11" spans="1:2" x14ac:dyDescent="0.25">
      <c r="A11" s="28" t="s">
        <v>46</v>
      </c>
    </row>
    <row r="12" spans="1:2" x14ac:dyDescent="0.25">
      <c r="A12" s="28" t="s">
        <v>47</v>
      </c>
    </row>
    <row r="13" spans="1:2" x14ac:dyDescent="0.25">
      <c r="A13" s="28" t="s">
        <v>16</v>
      </c>
    </row>
    <row r="14" spans="1:2" x14ac:dyDescent="0.25">
      <c r="A14" s="28" t="s">
        <v>48</v>
      </c>
    </row>
    <row r="15" spans="1:2" x14ac:dyDescent="0.25">
      <c r="A15" s="28" t="s">
        <v>49</v>
      </c>
    </row>
    <row r="16" spans="1:2" x14ac:dyDescent="0.25">
      <c r="A16" s="28" t="s">
        <v>50</v>
      </c>
    </row>
    <row r="17" spans="1:1" x14ac:dyDescent="0.25">
      <c r="A17" s="28" t="s">
        <v>51</v>
      </c>
    </row>
    <row r="18" spans="1:1" x14ac:dyDescent="0.25">
      <c r="A18" s="28" t="s">
        <v>52</v>
      </c>
    </row>
    <row r="19" spans="1:1" x14ac:dyDescent="0.25">
      <c r="A19" s="28" t="s">
        <v>53</v>
      </c>
    </row>
    <row r="20" spans="1:1" x14ac:dyDescent="0.25">
      <c r="A20" s="28" t="s">
        <v>54</v>
      </c>
    </row>
    <row r="21" spans="1:1" x14ac:dyDescent="0.25">
      <c r="A21" s="28" t="s">
        <v>55</v>
      </c>
    </row>
    <row r="22" spans="1:1" x14ac:dyDescent="0.25">
      <c r="A22" s="28" t="s">
        <v>56</v>
      </c>
    </row>
    <row r="23" spans="1:1" x14ac:dyDescent="0.25">
      <c r="A23" s="28" t="s">
        <v>35</v>
      </c>
    </row>
    <row r="24" spans="1:1" x14ac:dyDescent="0.25">
      <c r="A24" s="28" t="s">
        <v>57</v>
      </c>
    </row>
    <row r="25" spans="1:1" x14ac:dyDescent="0.25">
      <c r="A25" s="28" t="s">
        <v>58</v>
      </c>
    </row>
    <row r="26" spans="1:1" x14ac:dyDescent="0.25">
      <c r="A26" s="28" t="s">
        <v>59</v>
      </c>
    </row>
    <row r="27" spans="1:1" x14ac:dyDescent="0.25">
      <c r="A27" s="28" t="s">
        <v>60</v>
      </c>
    </row>
    <row r="28" spans="1:1" x14ac:dyDescent="0.25">
      <c r="A28" s="28" t="s">
        <v>61</v>
      </c>
    </row>
    <row r="29" spans="1:1" x14ac:dyDescent="0.25">
      <c r="A29" s="28" t="s">
        <v>62</v>
      </c>
    </row>
    <row r="30" spans="1:1" x14ac:dyDescent="0.25">
      <c r="A30" s="28" t="s">
        <v>63</v>
      </c>
    </row>
    <row r="31" spans="1:1" x14ac:dyDescent="0.25">
      <c r="A31" s="28" t="s">
        <v>64</v>
      </c>
    </row>
    <row r="32" spans="1:1" x14ac:dyDescent="0.25">
      <c r="A32" s="28" t="s">
        <v>65</v>
      </c>
    </row>
    <row r="33" spans="1:1" x14ac:dyDescent="0.25">
      <c r="A33" s="28" t="s">
        <v>66</v>
      </c>
    </row>
    <row r="34" spans="1:1" x14ac:dyDescent="0.25">
      <c r="A34" s="28"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 CUADRO 1</vt:lpstr>
      <vt:lpstr>CUADRO 1. SEGUIMIENTO EJECUCIÓN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Adriana Isabel Hernandez Gil</cp:lastModifiedBy>
  <cp:revision/>
  <dcterms:created xsi:type="dcterms:W3CDTF">2025-03-10T14:53:10Z</dcterms:created>
  <dcterms:modified xsi:type="dcterms:W3CDTF">2026-04-13T15:22:20Z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f7776-e5f5-4078-9516-d2377d5cadb2_Enabled">
    <vt:lpwstr>true</vt:lpwstr>
  </property>
  <property fmtid="{D5CDD505-2E9C-101B-9397-08002B2CF9AE}" pid="3" name="MSIP_Label_08df7776-e5f5-4078-9516-d2377d5cadb2_SetDate">
    <vt:lpwstr>2026-04-07T18:40:58Z</vt:lpwstr>
  </property>
  <property fmtid="{D5CDD505-2E9C-101B-9397-08002B2CF9AE}" pid="4" name="MSIP_Label_08df7776-e5f5-4078-9516-d2377d5cadb2_Method">
    <vt:lpwstr>Privileged</vt:lpwstr>
  </property>
  <property fmtid="{D5CDD505-2E9C-101B-9397-08002B2CF9AE}" pid="5" name="MSIP_Label_08df7776-e5f5-4078-9516-d2377d5cadb2_Name">
    <vt:lpwstr>Externa</vt:lpwstr>
  </property>
  <property fmtid="{D5CDD505-2E9C-101B-9397-08002B2CF9AE}" pid="6" name="MSIP_Label_08df7776-e5f5-4078-9516-d2377d5cadb2_SiteId">
    <vt:lpwstr>b4ea60d8-be49-40bc-98c4-18c43bfd721e</vt:lpwstr>
  </property>
  <property fmtid="{D5CDD505-2E9C-101B-9397-08002B2CF9AE}" pid="7" name="MSIP_Label_08df7776-e5f5-4078-9516-d2377d5cadb2_ActionId">
    <vt:lpwstr>726edbfc-bbaa-443e-83e7-7848b75f2104</vt:lpwstr>
  </property>
  <property fmtid="{D5CDD505-2E9C-101B-9397-08002B2CF9AE}" pid="8" name="MSIP_Label_08df7776-e5f5-4078-9516-d2377d5cadb2_ContentBits">
    <vt:lpwstr>0</vt:lpwstr>
  </property>
  <property fmtid="{D5CDD505-2E9C-101B-9397-08002B2CF9AE}" pid="9" name="MSIP_Label_08df7776-e5f5-4078-9516-d2377d5cadb2_Tag">
    <vt:lpwstr>10, 0, 1, 1</vt:lpwstr>
  </property>
</Properties>
</file>