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_Usuario\A.USUARIO\A. A.Publicaciones\2026\Decreto 2026\"/>
    </mc:Choice>
  </mc:AlternateContent>
  <xr:revisionPtr revIDLastSave="0" documentId="8_{6D4E2ABF-6C11-43CD-9503-67FDFD8969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Detalle Rentas" sheetId="2" r:id="rId1"/>
  </sheets>
  <definedNames>
    <definedName name="_xlnm.Print_Titles" localSheetId="0">'Anexo Detalle Rentas'!$1:$9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7" i="2"/>
  <c r="M16" i="2"/>
  <c r="M15" i="2"/>
  <c r="I14" i="2"/>
  <c r="M14" i="2" s="1"/>
  <c r="I18" i="2"/>
  <c r="M18" i="2" s="1"/>
  <c r="I13" i="2" l="1"/>
  <c r="I12" i="2" l="1"/>
  <c r="M13" i="2"/>
  <c r="I11" i="2" l="1"/>
  <c r="M12" i="2"/>
  <c r="M11" i="2" l="1"/>
  <c r="I10" i="2"/>
  <c r="I115" i="2" l="1"/>
  <c r="M10" i="2"/>
</calcChain>
</file>

<file path=xl/sharedStrings.xml><?xml version="1.0" encoding="utf-8"?>
<sst xmlns="http://schemas.openxmlformats.org/spreadsheetml/2006/main" count="451" uniqueCount="188">
  <si>
    <t/>
  </si>
  <si>
    <t>CONCEPTOS</t>
  </si>
  <si>
    <t>TOTAL</t>
  </si>
  <si>
    <t>I - INGRESOS DEL PRESUPUESTO NACIONAL</t>
  </si>
  <si>
    <t>1.0.00   INGRESOS CORRIENTES DE LA NACIÓN</t>
  </si>
  <si>
    <t>1.0.00.1      INGRESOS CORRIENTES</t>
  </si>
  <si>
    <t>1.0.00.1.01</t>
  </si>
  <si>
    <t xml:space="preserve">  INGRESOS TRIBUTARIOS</t>
  </si>
  <si>
    <t xml:space="preserve">1.0.00.1.01.1      </t>
  </si>
  <si>
    <t>IMPUESTOS DIRECTOS</t>
  </si>
  <si>
    <t>NUMERAL 0001</t>
  </si>
  <si>
    <t>IMPUESTO SOBRE LA RENTA Y COMPLEMENTARIOS</t>
  </si>
  <si>
    <t>NUMERAL 0005</t>
  </si>
  <si>
    <t>IMPUESTO AL PATRIMONIO</t>
  </si>
  <si>
    <t>NUMERAL 0012</t>
  </si>
  <si>
    <t>IMPUESTO SIMPLE</t>
  </si>
  <si>
    <t xml:space="preserve">1.0.00.1.01.2      </t>
  </si>
  <si>
    <t>IMPUESTOS INDIRECTOS</t>
  </si>
  <si>
    <t>IMPUESTO SOBRE ADUANAS Y RECARGOS</t>
  </si>
  <si>
    <t>NUMERAL 0002</t>
  </si>
  <si>
    <t>IMPUESTO SOBRE LAS VENTAS</t>
  </si>
  <si>
    <t>NUMERAL 0003</t>
  </si>
  <si>
    <t>IMPUESTO DE TIMBRE NACIONAL</t>
  </si>
  <si>
    <t>NUMERAL 0004</t>
  </si>
  <si>
    <t>IMPUESTO DE TIMBRE NACIONAL SOBRE SALIDAS AL EXTERIOR</t>
  </si>
  <si>
    <t>IMPUESTO A LA EXPLOTACIÓN DE ORO, PLATA Y PLATINO</t>
  </si>
  <si>
    <t>NUMERAL 0006</t>
  </si>
  <si>
    <t>GRAVAMEN A LOS MOVIMIENTOS FINANCIEROS</t>
  </si>
  <si>
    <t>NUMERAL 0007</t>
  </si>
  <si>
    <t>IMPUESTO AL TURISMO</t>
  </si>
  <si>
    <t>NUMERAL 0008</t>
  </si>
  <si>
    <t>IMPUESTO NACIONAL AL CONSUMO</t>
  </si>
  <si>
    <t>NUMERAL 0009</t>
  </si>
  <si>
    <t>IMPUESTO NACIONAL A LA GASOLINA Y AL ACPM</t>
  </si>
  <si>
    <t>NUMERAL 0014</t>
  </si>
  <si>
    <t>IMPUESTO NACIONAL AL CARBONO</t>
  </si>
  <si>
    <t>NUMERAL 0017</t>
  </si>
  <si>
    <t>IMPUESTO A PRODUCTOS COMESTIBLES ULTRA PROCESADOS INDUSTRIALMENTE</t>
  </si>
  <si>
    <t>NUMERAL 0018</t>
  </si>
  <si>
    <t>IMPUESTO A PRODUCTOS PLASTICOS DE UN SOLO USO</t>
  </si>
  <si>
    <t>NUMERAL 0019</t>
  </si>
  <si>
    <t>IMPUESTO A LAS BEBIDAS ULTRA PROCESADAS AZUCARADAS</t>
  </si>
  <si>
    <t>1.0.00.1.02</t>
  </si>
  <si>
    <t xml:space="preserve">  INGRESOS NO TRIBUTARIOS</t>
  </si>
  <si>
    <t xml:space="preserve">1.0.00.1.02.2      </t>
  </si>
  <si>
    <t>TASAS Y DERECHOS ADMINISTRATIVOS</t>
  </si>
  <si>
    <t>2.0.00   RECURSOS DE CAPITAL DE LA NACIÓN</t>
  </si>
  <si>
    <t>2.0.00.2      RECURSOS DE CAPITAL</t>
  </si>
  <si>
    <t>2.0.00.2.02</t>
  </si>
  <si>
    <t xml:space="preserve">  EXCEDENTES FINANCIEROS</t>
  </si>
  <si>
    <t>2.0.00.2.03</t>
  </si>
  <si>
    <t xml:space="preserve">  DIVIDENDOS Y UTILIDADES POR OTRAS INVERSIONES DE CAPITAL</t>
  </si>
  <si>
    <t>2.0.00.2.05</t>
  </si>
  <si>
    <t xml:space="preserve">  RENDIMIENTOS FINANCIEROS</t>
  </si>
  <si>
    <t>2.0.00.2.06</t>
  </si>
  <si>
    <t xml:space="preserve">  RECURSOS DE CRÉDITO EXTERNO</t>
  </si>
  <si>
    <t>2.0.00.2.07</t>
  </si>
  <si>
    <t xml:space="preserve">  RECURSOS DE CRÉDITO INTERNO</t>
  </si>
  <si>
    <t>2.0.00.2.08</t>
  </si>
  <si>
    <t xml:space="preserve">  TRANSFERENCIAS DE CAPITAL</t>
  </si>
  <si>
    <t>2.0.00.2.09</t>
  </si>
  <si>
    <t xml:space="preserve">  RECUPERACIÓN DE CARTERA – PRESTAMOS</t>
  </si>
  <si>
    <t>2.0.00.2.13</t>
  </si>
  <si>
    <t xml:space="preserve">  REINTEGROS Y OTROS RECURSOS NO APROPIADOS</t>
  </si>
  <si>
    <t>2.0.00.2.14</t>
  </si>
  <si>
    <t xml:space="preserve">  OTROS RECURSOS DE CAPITAL</t>
  </si>
  <si>
    <t>5.0   CONTRIBUCIONES PARAFISCALES DE LA NACIÓN</t>
  </si>
  <si>
    <t>FONDO DE PRESTACIONES SOCIALES DEL MAGISTERIO</t>
  </si>
  <si>
    <t>CONTRIBUCIÓN ESPECTÁCULOS PÚBLICOS (ART. 7 LEY 1493 DE 2011)</t>
  </si>
  <si>
    <t>6.0   FONDOS ESPECIALES DE LA NACIÓN</t>
  </si>
  <si>
    <t>CONTRIBUCIÓN ENTIDADES VIGILADAS CONTRALORIA GENERAL NACION</t>
  </si>
  <si>
    <t>CONTRIBUCIÓN ENTIDADES VIGILADAS SUPERINTENDENCIA SUBSIDIO FAMILIAR</t>
  </si>
  <si>
    <t>FINANCIACION SECTOR JUSTICIA</t>
  </si>
  <si>
    <t>NUMERAL 0010</t>
  </si>
  <si>
    <t>FONDO DE DEFENSA NACIONAL</t>
  </si>
  <si>
    <t>NUMERAL 0013</t>
  </si>
  <si>
    <t>FONDO ESTUPEFACIENTES - MINSALUD</t>
  </si>
  <si>
    <t>FONDOS INTERNOS MINISTERIO DEFENSA</t>
  </si>
  <si>
    <t>NUMERAL 0015</t>
  </si>
  <si>
    <t>FONDOS INTERNOS POLICIA NACIONAL</t>
  </si>
  <si>
    <t>ESCUELAS INDUSTRIALES E INSTITUTOS TECNICOS</t>
  </si>
  <si>
    <t>NUMERAL 0021</t>
  </si>
  <si>
    <t>FONDO DE RECURSOS SOAT Y FONSAT (ANTES FOSYGA)</t>
  </si>
  <si>
    <t>NUMERAL 0022</t>
  </si>
  <si>
    <t>FONDO DE SOLIDARIDAD PENSIONAL</t>
  </si>
  <si>
    <t>NUMERAL 0024</t>
  </si>
  <si>
    <t>COMISION DE REGULACION DE ENERGIA Y GAS</t>
  </si>
  <si>
    <t>NUMERAL 0025</t>
  </si>
  <si>
    <t>COMISION DE REGULACION DE AGUA POTABLE</t>
  </si>
  <si>
    <t>NUMERAL 0031</t>
  </si>
  <si>
    <t>INSTITUTO DE ESTUDIOS DEL MINISTERIO PUBLICO</t>
  </si>
  <si>
    <t>NUMERAL 0033</t>
  </si>
  <si>
    <t>FONDO SALUD FUERZAS MILITARES</t>
  </si>
  <si>
    <t>NUMERAL 0034</t>
  </si>
  <si>
    <t>FONDO DE SALUD POLICIA NACIONAL</t>
  </si>
  <si>
    <t>NUMERAL 0035</t>
  </si>
  <si>
    <t>FONDO COMPENSACION AMBIENTAL</t>
  </si>
  <si>
    <t>NUMERAL 0036</t>
  </si>
  <si>
    <t>PENSIONES EPSA-CVC</t>
  </si>
  <si>
    <t>NUMERAL 0040</t>
  </si>
  <si>
    <t>FONDO SEGURIDAD Y CONVIVENCIA CIUDADANA</t>
  </si>
  <si>
    <t>NUMERAL 0041</t>
  </si>
  <si>
    <t>FONDO SUBSIDIO SOBRETASA GASOLINA LEY 488/98</t>
  </si>
  <si>
    <t>NUMERAL 0042</t>
  </si>
  <si>
    <t>FONDO PENSIONES SUPERINTENDENCIAS, CARBOCOL Y CAMINOS VECINALES</t>
  </si>
  <si>
    <t>NUMERAL 0043</t>
  </si>
  <si>
    <t>UNIDAD ADMINISTRATIVA ESPECIAL DE COMERCIO EXTERIOR</t>
  </si>
  <si>
    <t>NUMERAL 0046</t>
  </si>
  <si>
    <t>FONDO SOBRETASA AL ACPM (LEY 488/98)</t>
  </si>
  <si>
    <t>NUMERAL 0049</t>
  </si>
  <si>
    <t>FONDO PARA DEFENSA DE DERECHOS E INTERESES COLECTIVOS</t>
  </si>
  <si>
    <t>NUMERAL 0050</t>
  </si>
  <si>
    <t>FONDO DE INVESTIGACION EN SALUD (Ley643/01)</t>
  </si>
  <si>
    <t>NUMERAL 0051</t>
  </si>
  <si>
    <t>FONDO CONSERVACIÓN DE MUSEOS Y TEATROS</t>
  </si>
  <si>
    <t>NUMERAL 0052</t>
  </si>
  <si>
    <t>FONDO APOYO FINANCIERO ZONAS  NO INTERCONECTADAS (FAZNI)</t>
  </si>
  <si>
    <t>NUMERAL 0053</t>
  </si>
  <si>
    <t>FONDO APOYO FINANCIERO PARA LA ENERGIZACIÓN DE LAS ZONAS RURALES INTERCONECTADAS (FAER)</t>
  </si>
  <si>
    <t>NUMERAL 0055</t>
  </si>
  <si>
    <t>FONDO RECURSOS MONITOREO Y VIGILANCIA EDUCACION SUPERIOR</t>
  </si>
  <si>
    <t>NUMERAL 0057</t>
  </si>
  <si>
    <t>FONDO ESPECIAL DE ENERGÍA SOCIAL (FOES ART.118 DE LA LEY 812 DE 2003).</t>
  </si>
  <si>
    <t>NUMERAL 0059</t>
  </si>
  <si>
    <t>FONDO CUENTA DE CAPACITACIÓN Y PUBLICACIONES DE LA CONTRALORIA GENERAL REPUBLICA</t>
  </si>
  <si>
    <t>NUMERAL 0061</t>
  </si>
  <si>
    <t>FONDO ESPECIAL COMISION NACIONAL DE BUSQUEDA (ART 18 LEY 971/05)</t>
  </si>
  <si>
    <t>NUMERAL 0062</t>
  </si>
  <si>
    <t>FONDO ESPECIAL CUOTA DE FOMENTO DE GAS NATURAL</t>
  </si>
  <si>
    <t>NUMERAL 0063</t>
  </si>
  <si>
    <t>FONDO ESPECIAL PARA PROGRAMA DE NORMALIZACIÓN DE REDES ELECTRICAS</t>
  </si>
  <si>
    <t>NUMERAL 0066</t>
  </si>
  <si>
    <t>FONDO ESPECIAL REGISTRO UNICO NACIONAL DE TRANSITO - RUNT</t>
  </si>
  <si>
    <t>NUMERAL 0067</t>
  </si>
  <si>
    <t>FONDO DE MODERNIZACIÓN, DESCONGESTIÓN Y BIENESTAR DE LA ADMINISTRACIÓN DE   JUSTICIA</t>
  </si>
  <si>
    <t>NUMERAL 0070</t>
  </si>
  <si>
    <t>FONDO NACIONAL DE BOMBEROS DE COLOMBIA</t>
  </si>
  <si>
    <t>NUMERAL 0071</t>
  </si>
  <si>
    <t>FONDOS MINISTERIO JUSTICIA</t>
  </si>
  <si>
    <t>NUMERAL 0074</t>
  </si>
  <si>
    <t>FONDO ESPECIAL DE PENSIONES TELECOM, INRAVISIÓN Y TELEASOCIADAS</t>
  </si>
  <si>
    <t>NUMERAL 0075</t>
  </si>
  <si>
    <t>FONDO NACIONAL DE LAS UNIVERSIDADES ESTATALES DE COLOMBIA</t>
  </si>
  <si>
    <t>NUMERAL 0077</t>
  </si>
  <si>
    <t>FONDO DE ENERGÍAS NO CONVENCIONALES Y GESTIÓN EFICIENTE DE LA ENERGÍA</t>
  </si>
  <si>
    <t>NUMERAL 0080</t>
  </si>
  <si>
    <t>FONDO PARA EL FORTALECIMIENTO DE LA INSPECCIÓN,VIGILANCIA Y CONTROL DEL TRABAJO Y LA SEGURIDAD SOCIAL-FIVICOT</t>
  </si>
  <si>
    <t>NUMERAL 0084</t>
  </si>
  <si>
    <t>FONDO PARA LA PROMOCIÓN DEL PATRIMONIO, LA CULTURA, LAS ARTES Y LA CREATIVIDAD -FONCULTURA- LEY 2070 DE 2020</t>
  </si>
  <si>
    <t>NUMERAL 0087</t>
  </si>
  <si>
    <t>FONDO DE PREVISIÓN SOCIAL DE NOTARIADO Y REGISTRO (FONPRENOR)</t>
  </si>
  <si>
    <t>II - INGRESOS DE LOS ESTABLECIMIENTOS PUBLICOS</t>
  </si>
  <si>
    <t>3.1.01.1   INGRESOS CORRIENTES</t>
  </si>
  <si>
    <t>3.1.01.1.02</t>
  </si>
  <si>
    <t xml:space="preserve">3.1.01.1.02.1      </t>
  </si>
  <si>
    <t>CONTRIBUCIONES</t>
  </si>
  <si>
    <t xml:space="preserve">3.1.01.1.02.2      </t>
  </si>
  <si>
    <t xml:space="preserve">3.1.01.1.02.3      </t>
  </si>
  <si>
    <t>MULTAS, SANCIONES E INTERESES DE MORA</t>
  </si>
  <si>
    <t xml:space="preserve">3.1.01.1.02.4      </t>
  </si>
  <si>
    <t>DERECHOS ECONÓMICOS POR USO DE RECURSOS NATURALES</t>
  </si>
  <si>
    <t xml:space="preserve">3.1.01.1.02.5      </t>
  </si>
  <si>
    <t>VENTA DE BIENES Y SERVICIOS</t>
  </si>
  <si>
    <t xml:space="preserve">3.1.01.1.02.6      </t>
  </si>
  <si>
    <t>TRANSFERENCIAS CORRIENTES</t>
  </si>
  <si>
    <t>3.1.01.2   RECURSOS DE CAPITAL</t>
  </si>
  <si>
    <t>3.1.01.2.01</t>
  </si>
  <si>
    <t xml:space="preserve">  DISPOSICIÓN DE ACTIVOS</t>
  </si>
  <si>
    <t>3.1.01.2.02</t>
  </si>
  <si>
    <t>3.1.01.2.03</t>
  </si>
  <si>
    <t>3.1.01.2.05</t>
  </si>
  <si>
    <t>3.1.01.2.06</t>
  </si>
  <si>
    <t>3.1.01.2.08</t>
  </si>
  <si>
    <t>3.1.01.2.09</t>
  </si>
  <si>
    <t xml:space="preserve">  RECUPERACIÓN DE CARTERA – PRÉSTAMOS</t>
  </si>
  <si>
    <t>3.1.01.2.10</t>
  </si>
  <si>
    <t xml:space="preserve">  RECURSOS DEL BALANCE</t>
  </si>
  <si>
    <t>3.1.01.2.12</t>
  </si>
  <si>
    <t xml:space="preserve">  RECURSOS DE TERCEROS</t>
  </si>
  <si>
    <t>3.1.01.2.13</t>
  </si>
  <si>
    <t xml:space="preserve">      3.2      FONDOS ESPECIALES ESTABLECIMIENTOS PÚBLICOS</t>
  </si>
  <si>
    <t xml:space="preserve">      3.3      CONTRIBUCIONES PARAFISCALES DE LOS ESTABLECIMIENTOS PÚBLICOS</t>
  </si>
  <si>
    <t>TOTAL DEL PRESUPUESTO DE RENTAS Y RECURSOS DE CAPITAL</t>
  </si>
  <si>
    <t>ANEXO -DETALLE DE LA COMPOSICIÓN DEL PRESUPUESTO DE RENTAS DEL 2026</t>
  </si>
  <si>
    <r>
      <t>Continuación Anexo del Decreto “</t>
    </r>
    <r>
      <rPr>
        <i/>
        <sz val="10"/>
        <color rgb="FF000000"/>
        <rFont val="Arial"/>
        <family val="2"/>
      </rPr>
      <t>Por el cual se liquida el Presupuesto General de la Nación para la vigencia fiscal de 2026, se detallan las apropiaciones y se clasifican y definen los gastos</t>
    </r>
    <r>
      <rPr>
        <sz val="10"/>
        <color rgb="FF000000"/>
        <rFont val="Arial"/>
        <family val="2"/>
      </rPr>
      <t>"</t>
    </r>
  </si>
  <si>
    <t xml:space="preserve">IMPUESTO ESPECIAL DEL SECTOR DE EXTRACCIÓN DE PETRÓLEO CRUDO Y CARBÓN </t>
  </si>
  <si>
    <t>DIFERENCIA</t>
  </si>
  <si>
    <r>
      <t xml:space="preserve">DECRETO              </t>
    </r>
    <r>
      <rPr>
        <b/>
        <sz val="16"/>
        <color rgb="FF000000"/>
        <rFont val="Arial"/>
        <family val="2"/>
      </rPr>
      <t>1477</t>
    </r>
    <r>
      <rPr>
        <b/>
        <sz val="12"/>
        <color rgb="FF000000"/>
        <rFont val="Arial"/>
        <family val="2"/>
      </rPr>
      <t xml:space="preserve">           DE                     2025                       Página    1</t>
    </r>
    <r>
      <rPr>
        <sz val="12"/>
        <color rgb="FF000000"/>
        <rFont val="Arial"/>
        <family val="2"/>
      </rPr>
      <t xml:space="preserve">           </t>
    </r>
    <r>
      <rPr>
        <b/>
        <sz val="12"/>
        <color rgb="FF000000"/>
        <rFont val="Arial"/>
        <family val="2"/>
      </rPr>
      <t>de         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</si>
</sst>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rgb="FF000000"/>
      <name val="Calibri"/>
      <family val="2"/>
      <scheme val="minor"/>
    </font>
    <font>
      <sz val="8"/>
      <color rgb="FF000000"/>
      <name val="Arial Narrow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 Narrow"/>
      <family val="2"/>
    </font>
    <font>
      <sz val="8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 Narrow"/>
      <family val="2"/>
    </font>
    <font>
      <i/>
      <sz val="10"/>
      <color rgb="FF000000"/>
      <name val="Arial"/>
      <family val="2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vertical="center" wrapText="1" readingOrder="1"/>
    </xf>
    <xf numFmtId="0" fontId="4" fillId="0" borderId="0" xfId="0" applyFont="1"/>
    <xf numFmtId="164" fontId="3" fillId="0" borderId="0" xfId="1" applyNumberFormat="1" applyFont="1" applyAlignment="1">
      <alignment horizontal="right" vertical="center" wrapText="1" readingOrder="1"/>
    </xf>
    <xf numFmtId="164" fontId="1" fillId="0" borderId="0" xfId="1" applyNumberFormat="1" applyFont="1" applyAlignment="1">
      <alignment horizontal="right" vertical="center" wrapText="1" readingOrder="1"/>
    </xf>
    <xf numFmtId="164" fontId="1" fillId="0" borderId="0" xfId="1" applyNumberFormat="1" applyFont="1" applyAlignment="1">
      <alignment horizontal="right" vertical="top" wrapText="1" readingOrder="1"/>
    </xf>
    <xf numFmtId="164" fontId="3" fillId="0" borderId="0" xfId="1" applyNumberFormat="1" applyFont="1" applyAlignment="1">
      <alignment horizontal="right" wrapText="1" readingOrder="1"/>
    </xf>
    <xf numFmtId="164" fontId="4" fillId="0" borderId="0" xfId="1" applyNumberFormat="1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164" fontId="4" fillId="0" borderId="0" xfId="1" applyNumberFormat="1" applyFont="1" applyBorder="1"/>
    <xf numFmtId="164" fontId="1" fillId="0" borderId="0" xfId="1" applyNumberFormat="1" applyFont="1" applyBorder="1" applyAlignment="1">
      <alignment vertical="top" wrapText="1" readingOrder="1"/>
    </xf>
    <xf numFmtId="0" fontId="7" fillId="0" borderId="0" xfId="0" applyFont="1" applyAlignment="1">
      <alignment horizontal="left" vertical="justify" wrapText="1"/>
    </xf>
    <xf numFmtId="0" fontId="5" fillId="0" borderId="0" xfId="0" applyFont="1" applyAlignment="1">
      <alignment vertical="justify"/>
    </xf>
    <xf numFmtId="0" fontId="7" fillId="0" borderId="0" xfId="0" applyFont="1" applyAlignment="1">
      <alignment vertical="justify" wrapText="1"/>
    </xf>
    <xf numFmtId="0" fontId="8" fillId="0" borderId="0" xfId="0" applyFont="1"/>
    <xf numFmtId="164" fontId="3" fillId="0" borderId="1" xfId="1" applyNumberFormat="1" applyFont="1" applyBorder="1" applyAlignment="1">
      <alignment horizontal="center" vertical="center" wrapText="1" readingOrder="1"/>
    </xf>
    <xf numFmtId="164" fontId="4" fillId="0" borderId="0" xfId="0" applyNumberFormat="1" applyFont="1"/>
    <xf numFmtId="164" fontId="8" fillId="0" borderId="0" xfId="0" applyNumberFormat="1" applyFont="1"/>
    <xf numFmtId="0" fontId="1" fillId="0" borderId="0" xfId="0" applyFont="1" applyAlignment="1">
      <alignment vertical="center" wrapText="1" readingOrder="1"/>
    </xf>
    <xf numFmtId="0" fontId="4" fillId="0" borderId="0" xfId="0" applyFont="1"/>
    <xf numFmtId="0" fontId="3" fillId="0" borderId="0" xfId="0" applyFont="1" applyAlignment="1">
      <alignment wrapText="1" readingOrder="1"/>
    </xf>
    <xf numFmtId="0" fontId="1" fillId="0" borderId="0" xfId="0" applyFont="1" applyAlignment="1">
      <alignment vertical="top" wrapText="1" readingOrder="1"/>
    </xf>
    <xf numFmtId="0" fontId="1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horizontal="right" vertical="top" wrapText="1" readingOrder="1"/>
    </xf>
    <xf numFmtId="0" fontId="5" fillId="0" borderId="0" xfId="0" applyFont="1" applyAlignment="1">
      <alignment horizontal="left" vertical="justify"/>
    </xf>
    <xf numFmtId="0" fontId="7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B881-BC1E-487A-AD1F-46118A566A50}">
  <dimension ref="B2:S115"/>
  <sheetViews>
    <sheetView showGridLines="0" tabSelected="1" topLeftCell="A24" workbookViewId="0">
      <selection activeCell="B2" sqref="B2:I2"/>
    </sheetView>
  </sheetViews>
  <sheetFormatPr baseColWidth="10" defaultColWidth="11.42578125" defaultRowHeight="12.75" x14ac:dyDescent="0.25"/>
  <cols>
    <col min="1" max="1" width="0.42578125" style="4" customWidth="1"/>
    <col min="2" max="2" width="2.5703125" style="4" customWidth="1"/>
    <col min="3" max="3" width="2" style="4" customWidth="1"/>
    <col min="4" max="4" width="8.7109375" style="4" customWidth="1"/>
    <col min="5" max="5" width="7" style="4" customWidth="1"/>
    <col min="6" max="6" width="6.140625" style="4" customWidth="1"/>
    <col min="7" max="7" width="26.7109375" style="4" customWidth="1"/>
    <col min="8" max="8" width="26.140625" style="4" customWidth="1"/>
    <col min="9" max="9" width="22.85546875" style="9" customWidth="1"/>
    <col min="10" max="10" width="0" style="4" hidden="1" customWidth="1"/>
    <col min="11" max="11" width="1.140625" style="4" customWidth="1"/>
    <col min="12" max="12" width="17.7109375" style="4" hidden="1" customWidth="1"/>
    <col min="13" max="13" width="14.28515625" style="4" hidden="1" customWidth="1"/>
    <col min="14" max="14" width="0" style="4" hidden="1" customWidth="1"/>
    <col min="15" max="16384" width="11.42578125" style="4"/>
  </cols>
  <sheetData>
    <row r="2" spans="2:19" ht="19.5" customHeight="1" x14ac:dyDescent="0.25">
      <c r="B2" s="30" t="s">
        <v>187</v>
      </c>
      <c r="C2" s="30"/>
      <c r="D2" s="30"/>
      <c r="E2" s="30"/>
      <c r="F2" s="30"/>
      <c r="G2" s="30"/>
      <c r="H2" s="30"/>
      <c r="I2" s="30"/>
      <c r="J2" s="17"/>
      <c r="K2" s="17"/>
      <c r="L2" s="17"/>
      <c r="M2" s="17"/>
      <c r="N2" s="17"/>
      <c r="O2" s="17"/>
      <c r="P2" s="11"/>
      <c r="Q2" s="11"/>
    </row>
    <row r="3" spans="2:19" ht="12.75" customHeight="1" x14ac:dyDescent="0.25">
      <c r="B3" s="10"/>
      <c r="D3" s="12"/>
      <c r="E3" s="13"/>
      <c r="F3" s="13"/>
      <c r="G3" s="13"/>
      <c r="H3" s="13"/>
      <c r="I3" s="12"/>
      <c r="J3" s="12"/>
      <c r="K3" s="12"/>
      <c r="L3" s="12"/>
      <c r="M3" s="14"/>
      <c r="N3" s="15"/>
      <c r="O3" s="15"/>
      <c r="P3" s="14"/>
      <c r="Q3" s="14"/>
      <c r="S3" s="10"/>
    </row>
    <row r="4" spans="2:19" ht="27" customHeight="1" x14ac:dyDescent="0.25">
      <c r="B4" s="31" t="s">
        <v>184</v>
      </c>
      <c r="C4" s="31"/>
      <c r="D4" s="31"/>
      <c r="E4" s="31"/>
      <c r="F4" s="31"/>
      <c r="G4" s="31"/>
      <c r="H4" s="31"/>
      <c r="I4" s="31"/>
      <c r="J4" s="18"/>
      <c r="K4" s="18"/>
      <c r="L4" s="18"/>
      <c r="M4" s="18"/>
      <c r="N4" s="18"/>
      <c r="O4" s="18"/>
      <c r="P4" s="18"/>
      <c r="R4" s="10"/>
    </row>
    <row r="5" spans="2:19" ht="12.75" customHeight="1" x14ac:dyDescent="0.25">
      <c r="B5" s="16"/>
      <c r="C5" s="16"/>
      <c r="D5" s="16"/>
      <c r="E5" s="16"/>
      <c r="F5" s="16"/>
      <c r="G5" s="16"/>
      <c r="H5" s="16"/>
      <c r="I5" s="16"/>
      <c r="J5" s="18"/>
      <c r="K5" s="18"/>
      <c r="L5" s="18"/>
      <c r="M5" s="18"/>
      <c r="N5" s="18"/>
      <c r="O5" s="18"/>
      <c r="P5" s="18"/>
      <c r="R5" s="10"/>
    </row>
    <row r="6" spans="2:19" ht="13.5" customHeight="1" x14ac:dyDescent="0.25">
      <c r="B6" s="32" t="s">
        <v>183</v>
      </c>
      <c r="C6" s="32"/>
      <c r="D6" s="32"/>
      <c r="E6" s="32"/>
      <c r="F6" s="32"/>
      <c r="G6" s="32"/>
      <c r="H6" s="32"/>
      <c r="I6" s="19"/>
      <c r="J6" s="19"/>
      <c r="K6" s="19"/>
      <c r="L6" s="19"/>
      <c r="M6" s="19"/>
      <c r="N6" s="18"/>
      <c r="O6" s="18"/>
      <c r="P6" s="18"/>
      <c r="R6" s="10"/>
    </row>
    <row r="8" spans="2:19" ht="16.5" customHeight="1" x14ac:dyDescent="0.25">
      <c r="B8" s="33" t="s">
        <v>1</v>
      </c>
      <c r="C8" s="34"/>
      <c r="D8" s="34"/>
      <c r="E8" s="34"/>
      <c r="F8" s="34"/>
      <c r="G8" s="34"/>
      <c r="H8" s="34"/>
      <c r="I8" s="20" t="s">
        <v>2</v>
      </c>
      <c r="M8" s="19" t="s">
        <v>186</v>
      </c>
    </row>
    <row r="9" spans="2:19" ht="18" customHeight="1" x14ac:dyDescent="0.25">
      <c r="B9" s="35" t="s">
        <v>0</v>
      </c>
      <c r="C9" s="24"/>
      <c r="D9" s="24"/>
      <c r="E9" s="24"/>
      <c r="F9" s="24"/>
      <c r="G9" s="24"/>
      <c r="H9" s="24"/>
      <c r="I9" s="24"/>
    </row>
    <row r="10" spans="2:19" ht="14.1" customHeight="1" x14ac:dyDescent="0.25">
      <c r="B10" s="36" t="s">
        <v>3</v>
      </c>
      <c r="C10" s="24"/>
      <c r="D10" s="24"/>
      <c r="E10" s="24"/>
      <c r="F10" s="24"/>
      <c r="G10" s="24"/>
      <c r="H10" s="24"/>
      <c r="I10" s="5">
        <f>+I11+I35+I46+I49</f>
        <v>512071364827042</v>
      </c>
      <c r="L10" s="21"/>
      <c r="M10" s="21" t="e">
        <f>+I10-#REF!</f>
        <v>#REF!</v>
      </c>
    </row>
    <row r="11" spans="2:19" ht="14.1" customHeight="1" x14ac:dyDescent="0.25">
      <c r="B11" s="28" t="s">
        <v>4</v>
      </c>
      <c r="C11" s="24"/>
      <c r="D11" s="24"/>
      <c r="E11" s="24"/>
      <c r="F11" s="24"/>
      <c r="G11" s="24"/>
      <c r="H11" s="24"/>
      <c r="I11" s="5">
        <f>+I12</f>
        <v>314136625000000</v>
      </c>
      <c r="M11" s="21" t="e">
        <f>+I11-#REF!</f>
        <v>#REF!</v>
      </c>
    </row>
    <row r="12" spans="2:19" ht="14.1" customHeight="1" x14ac:dyDescent="0.25">
      <c r="B12" s="28" t="s">
        <v>5</v>
      </c>
      <c r="C12" s="24"/>
      <c r="D12" s="24"/>
      <c r="E12" s="24"/>
      <c r="F12" s="24"/>
      <c r="G12" s="24"/>
      <c r="H12" s="24"/>
      <c r="I12" s="5">
        <f>+I13+I33</f>
        <v>314136625000000</v>
      </c>
      <c r="L12" s="22"/>
      <c r="M12" s="21" t="e">
        <f>+I12-#REF!</f>
        <v>#REF!</v>
      </c>
    </row>
    <row r="13" spans="2:19" ht="14.1" customHeight="1" x14ac:dyDescent="0.25">
      <c r="B13" s="2" t="s">
        <v>0</v>
      </c>
      <c r="C13" s="2" t="s">
        <v>0</v>
      </c>
      <c r="D13" s="2" t="s">
        <v>6</v>
      </c>
      <c r="E13" s="27" t="s">
        <v>7</v>
      </c>
      <c r="F13" s="24"/>
      <c r="G13" s="24"/>
      <c r="H13" s="24"/>
      <c r="I13" s="6">
        <f>+I14+I18</f>
        <v>312780561000000</v>
      </c>
      <c r="M13" s="21" t="e">
        <f>+I13-#REF!</f>
        <v>#REF!</v>
      </c>
    </row>
    <row r="14" spans="2:19" ht="14.1" customHeight="1" x14ac:dyDescent="0.25">
      <c r="B14" s="3" t="s">
        <v>0</v>
      </c>
      <c r="C14" s="3" t="s">
        <v>0</v>
      </c>
      <c r="D14" s="29" t="s">
        <v>8</v>
      </c>
      <c r="E14" s="24"/>
      <c r="F14" s="26" t="s">
        <v>9</v>
      </c>
      <c r="G14" s="24"/>
      <c r="H14" s="24"/>
      <c r="I14" s="6">
        <f>SUM(I15:I17)</f>
        <v>157704304000000</v>
      </c>
      <c r="M14" s="21" t="e">
        <f>+I14-#REF!</f>
        <v>#REF!</v>
      </c>
    </row>
    <row r="15" spans="2:19" ht="14.1" customHeight="1" x14ac:dyDescent="0.25">
      <c r="B15" s="1" t="s">
        <v>0</v>
      </c>
      <c r="C15" s="1" t="s">
        <v>0</v>
      </c>
      <c r="D15" s="1" t="s">
        <v>0</v>
      </c>
      <c r="E15" s="26" t="s">
        <v>10</v>
      </c>
      <c r="F15" s="24"/>
      <c r="G15" s="26" t="s">
        <v>11</v>
      </c>
      <c r="H15" s="24"/>
      <c r="I15" s="7">
        <v>150520894000000</v>
      </c>
      <c r="M15" s="21" t="e">
        <f>+I15-#REF!</f>
        <v>#REF!</v>
      </c>
    </row>
    <row r="16" spans="2:19" ht="14.1" customHeight="1" x14ac:dyDescent="0.25">
      <c r="B16" s="1" t="s">
        <v>0</v>
      </c>
      <c r="C16" s="1" t="s">
        <v>0</v>
      </c>
      <c r="D16" s="1" t="s">
        <v>0</v>
      </c>
      <c r="E16" s="26" t="s">
        <v>12</v>
      </c>
      <c r="F16" s="24"/>
      <c r="G16" s="26" t="s">
        <v>13</v>
      </c>
      <c r="H16" s="24"/>
      <c r="I16" s="7">
        <v>4109335000000</v>
      </c>
      <c r="M16" s="21" t="e">
        <f>+I16-#REF!</f>
        <v>#REF!</v>
      </c>
    </row>
    <row r="17" spans="2:13" ht="14.1" customHeight="1" x14ac:dyDescent="0.25">
      <c r="B17" s="1" t="s">
        <v>0</v>
      </c>
      <c r="C17" s="1" t="s">
        <v>0</v>
      </c>
      <c r="D17" s="1" t="s">
        <v>0</v>
      </c>
      <c r="E17" s="26" t="s">
        <v>14</v>
      </c>
      <c r="F17" s="24"/>
      <c r="G17" s="26" t="s">
        <v>15</v>
      </c>
      <c r="H17" s="24"/>
      <c r="I17" s="7">
        <v>3074075000000</v>
      </c>
      <c r="M17" s="21" t="e">
        <f>+I17-#REF!</f>
        <v>#REF!</v>
      </c>
    </row>
    <row r="18" spans="2:13" ht="14.1" customHeight="1" x14ac:dyDescent="0.25">
      <c r="B18" s="3" t="s">
        <v>0</v>
      </c>
      <c r="C18" s="3" t="s">
        <v>0</v>
      </c>
      <c r="D18" s="29" t="s">
        <v>16</v>
      </c>
      <c r="E18" s="24"/>
      <c r="F18" s="26" t="s">
        <v>17</v>
      </c>
      <c r="G18" s="24"/>
      <c r="H18" s="24"/>
      <c r="I18" s="6">
        <f>SUM(I19:I32)</f>
        <v>155076257000000</v>
      </c>
      <c r="M18" s="21" t="e">
        <f>+I18-#REF!</f>
        <v>#REF!</v>
      </c>
    </row>
    <row r="19" spans="2:13" ht="14.1" customHeight="1" x14ac:dyDescent="0.25">
      <c r="B19" s="1" t="s">
        <v>0</v>
      </c>
      <c r="C19" s="1" t="s">
        <v>0</v>
      </c>
      <c r="D19" s="1" t="s">
        <v>0</v>
      </c>
      <c r="E19" s="26" t="s">
        <v>10</v>
      </c>
      <c r="F19" s="24"/>
      <c r="G19" s="26" t="s">
        <v>18</v>
      </c>
      <c r="H19" s="24"/>
      <c r="I19" s="7">
        <v>6127747000000</v>
      </c>
      <c r="M19" s="21" t="e">
        <f>+I19-#REF!</f>
        <v>#REF!</v>
      </c>
    </row>
    <row r="20" spans="2:13" ht="14.1" customHeight="1" x14ac:dyDescent="0.25">
      <c r="B20" s="1" t="s">
        <v>0</v>
      </c>
      <c r="C20" s="1" t="s">
        <v>0</v>
      </c>
      <c r="D20" s="1" t="s">
        <v>0</v>
      </c>
      <c r="E20" s="26" t="s">
        <v>19</v>
      </c>
      <c r="F20" s="24"/>
      <c r="G20" s="26" t="s">
        <v>20</v>
      </c>
      <c r="H20" s="24"/>
      <c r="I20" s="7">
        <v>117818198000000</v>
      </c>
      <c r="M20" s="21" t="e">
        <f>+I20-#REF!</f>
        <v>#REF!</v>
      </c>
    </row>
    <row r="21" spans="2:13" ht="14.1" customHeight="1" x14ac:dyDescent="0.25">
      <c r="B21" s="1" t="s">
        <v>0</v>
      </c>
      <c r="C21" s="1" t="s">
        <v>0</v>
      </c>
      <c r="D21" s="1" t="s">
        <v>0</v>
      </c>
      <c r="E21" s="26" t="s">
        <v>21</v>
      </c>
      <c r="F21" s="24"/>
      <c r="G21" s="26" t="s">
        <v>22</v>
      </c>
      <c r="H21" s="24"/>
      <c r="I21" s="7">
        <v>277537000000</v>
      </c>
      <c r="M21" s="21" t="e">
        <f>+I21-#REF!</f>
        <v>#REF!</v>
      </c>
    </row>
    <row r="22" spans="2:13" ht="14.1" customHeight="1" x14ac:dyDescent="0.25">
      <c r="B22" s="1" t="s">
        <v>0</v>
      </c>
      <c r="C22" s="1" t="s">
        <v>0</v>
      </c>
      <c r="D22" s="1" t="s">
        <v>0</v>
      </c>
      <c r="E22" s="26" t="s">
        <v>23</v>
      </c>
      <c r="F22" s="24"/>
      <c r="G22" s="26" t="s">
        <v>24</v>
      </c>
      <c r="H22" s="24"/>
      <c r="I22" s="7">
        <v>661797000000</v>
      </c>
      <c r="M22" s="21" t="e">
        <f>+I22-#REF!</f>
        <v>#REF!</v>
      </c>
    </row>
    <row r="23" spans="2:13" ht="14.1" customHeight="1" x14ac:dyDescent="0.25">
      <c r="B23" s="1" t="s">
        <v>0</v>
      </c>
      <c r="C23" s="1" t="s">
        <v>0</v>
      </c>
      <c r="D23" s="1" t="s">
        <v>0</v>
      </c>
      <c r="E23" s="26" t="s">
        <v>12</v>
      </c>
      <c r="F23" s="24"/>
      <c r="G23" s="26" t="s">
        <v>25</v>
      </c>
      <c r="H23" s="24"/>
      <c r="I23" s="7">
        <v>106360000000</v>
      </c>
      <c r="M23" s="21" t="e">
        <f>+I23-#REF!</f>
        <v>#REF!</v>
      </c>
    </row>
    <row r="24" spans="2:13" ht="14.1" customHeight="1" x14ac:dyDescent="0.25">
      <c r="B24" s="1" t="s">
        <v>0</v>
      </c>
      <c r="C24" s="1" t="s">
        <v>0</v>
      </c>
      <c r="D24" s="1" t="s">
        <v>0</v>
      </c>
      <c r="E24" s="26" t="s">
        <v>26</v>
      </c>
      <c r="F24" s="24"/>
      <c r="G24" s="26" t="s">
        <v>27</v>
      </c>
      <c r="H24" s="24"/>
      <c r="I24" s="7">
        <v>16608427000000</v>
      </c>
      <c r="M24" s="21" t="e">
        <f>+I24-#REF!</f>
        <v>#REF!</v>
      </c>
    </row>
    <row r="25" spans="2:13" ht="14.1" customHeight="1" x14ac:dyDescent="0.25">
      <c r="B25" s="1" t="s">
        <v>0</v>
      </c>
      <c r="C25" s="1" t="s">
        <v>0</v>
      </c>
      <c r="D25" s="1" t="s">
        <v>0</v>
      </c>
      <c r="E25" s="26" t="s">
        <v>28</v>
      </c>
      <c r="F25" s="24"/>
      <c r="G25" s="26" t="s">
        <v>29</v>
      </c>
      <c r="H25" s="24"/>
      <c r="I25" s="7">
        <v>413623000000</v>
      </c>
      <c r="M25" s="21" t="e">
        <f>+I25-#REF!</f>
        <v>#REF!</v>
      </c>
    </row>
    <row r="26" spans="2:13" ht="14.1" customHeight="1" x14ac:dyDescent="0.25">
      <c r="B26" s="1" t="s">
        <v>0</v>
      </c>
      <c r="C26" s="1" t="s">
        <v>0</v>
      </c>
      <c r="D26" s="1" t="s">
        <v>0</v>
      </c>
      <c r="E26" s="26" t="s">
        <v>30</v>
      </c>
      <c r="F26" s="24"/>
      <c r="G26" s="26" t="s">
        <v>31</v>
      </c>
      <c r="H26" s="24"/>
      <c r="I26" s="7">
        <v>5890256000000</v>
      </c>
      <c r="M26" s="21" t="e">
        <f>+I26-#REF!</f>
        <v>#REF!</v>
      </c>
    </row>
    <row r="27" spans="2:13" ht="14.1" customHeight="1" x14ac:dyDescent="0.25">
      <c r="B27" s="1" t="s">
        <v>0</v>
      </c>
      <c r="C27" s="1" t="s">
        <v>0</v>
      </c>
      <c r="D27" s="1" t="s">
        <v>0</v>
      </c>
      <c r="E27" s="26" t="s">
        <v>32</v>
      </c>
      <c r="F27" s="24"/>
      <c r="G27" s="26" t="s">
        <v>33</v>
      </c>
      <c r="H27" s="24"/>
      <c r="I27" s="7">
        <v>2622357000000</v>
      </c>
      <c r="M27" s="21" t="e">
        <f>+I27-#REF!</f>
        <v>#REF!</v>
      </c>
    </row>
    <row r="28" spans="2:13" ht="14.1" customHeight="1" x14ac:dyDescent="0.25">
      <c r="B28" s="1" t="s">
        <v>0</v>
      </c>
      <c r="C28" s="1" t="s">
        <v>0</v>
      </c>
      <c r="D28" s="1" t="s">
        <v>0</v>
      </c>
      <c r="E28" s="26" t="s">
        <v>34</v>
      </c>
      <c r="F28" s="24"/>
      <c r="G28" s="26" t="s">
        <v>35</v>
      </c>
      <c r="H28" s="24"/>
      <c r="I28" s="7">
        <v>611032000000</v>
      </c>
      <c r="M28" s="21" t="e">
        <f>+I28-#REF!</f>
        <v>#REF!</v>
      </c>
    </row>
    <row r="29" spans="2:13" ht="14.1" customHeight="1" x14ac:dyDescent="0.25">
      <c r="B29" s="1" t="s">
        <v>0</v>
      </c>
      <c r="C29" s="1" t="s">
        <v>0</v>
      </c>
      <c r="D29" s="1" t="s">
        <v>0</v>
      </c>
      <c r="E29" s="26" t="s">
        <v>36</v>
      </c>
      <c r="F29" s="24"/>
      <c r="G29" s="26" t="s">
        <v>37</v>
      </c>
      <c r="H29" s="24"/>
      <c r="I29" s="7">
        <v>1696112000000</v>
      </c>
      <c r="M29" s="21" t="e">
        <f>+I29-#REF!</f>
        <v>#REF!</v>
      </c>
    </row>
    <row r="30" spans="2:13" ht="14.1" customHeight="1" x14ac:dyDescent="0.25">
      <c r="B30" s="1" t="s">
        <v>0</v>
      </c>
      <c r="C30" s="1" t="s">
        <v>0</v>
      </c>
      <c r="D30" s="1" t="s">
        <v>0</v>
      </c>
      <c r="E30" s="26" t="s">
        <v>38</v>
      </c>
      <c r="F30" s="24"/>
      <c r="G30" s="26" t="s">
        <v>39</v>
      </c>
      <c r="H30" s="24"/>
      <c r="I30" s="7">
        <v>74476000000</v>
      </c>
      <c r="M30" s="21" t="e">
        <f>+I30-#REF!</f>
        <v>#REF!</v>
      </c>
    </row>
    <row r="31" spans="2:13" ht="14.1" customHeight="1" x14ac:dyDescent="0.25">
      <c r="B31" s="1" t="s">
        <v>0</v>
      </c>
      <c r="C31" s="1" t="s">
        <v>0</v>
      </c>
      <c r="D31" s="1" t="s">
        <v>0</v>
      </c>
      <c r="E31" s="26" t="s">
        <v>40</v>
      </c>
      <c r="F31" s="24"/>
      <c r="G31" s="26" t="s">
        <v>41</v>
      </c>
      <c r="H31" s="24"/>
      <c r="I31" s="7">
        <v>1299335000000</v>
      </c>
      <c r="M31" s="21" t="e">
        <f>+I31-#REF!</f>
        <v>#REF!</v>
      </c>
    </row>
    <row r="32" spans="2:13" ht="27" customHeight="1" x14ac:dyDescent="0.25">
      <c r="B32" s="1"/>
      <c r="C32" s="1"/>
      <c r="D32" s="1"/>
      <c r="E32" s="26" t="s">
        <v>81</v>
      </c>
      <c r="F32" s="24"/>
      <c r="G32" s="26" t="s">
        <v>185</v>
      </c>
      <c r="H32" s="24"/>
      <c r="I32" s="7">
        <v>869000000000</v>
      </c>
      <c r="M32" s="21">
        <f>+I32</f>
        <v>869000000000</v>
      </c>
    </row>
    <row r="33" spans="2:9" ht="14.1" customHeight="1" x14ac:dyDescent="0.25">
      <c r="B33" s="2" t="s">
        <v>0</v>
      </c>
      <c r="C33" s="2" t="s">
        <v>0</v>
      </c>
      <c r="D33" s="2" t="s">
        <v>42</v>
      </c>
      <c r="E33" s="27" t="s">
        <v>43</v>
      </c>
      <c r="F33" s="24"/>
      <c r="G33" s="24"/>
      <c r="H33" s="24"/>
      <c r="I33" s="6">
        <v>1356064000000</v>
      </c>
    </row>
    <row r="34" spans="2:9" ht="14.1" customHeight="1" x14ac:dyDescent="0.25">
      <c r="B34" s="3" t="s">
        <v>0</v>
      </c>
      <c r="C34" s="3" t="s">
        <v>0</v>
      </c>
      <c r="D34" s="29" t="s">
        <v>44</v>
      </c>
      <c r="E34" s="24"/>
      <c r="F34" s="26" t="s">
        <v>45</v>
      </c>
      <c r="G34" s="24"/>
      <c r="H34" s="24"/>
      <c r="I34" s="6">
        <v>1356064000000</v>
      </c>
    </row>
    <row r="35" spans="2:9" ht="14.1" customHeight="1" x14ac:dyDescent="0.25">
      <c r="B35" s="28" t="s">
        <v>46</v>
      </c>
      <c r="C35" s="24"/>
      <c r="D35" s="24"/>
      <c r="E35" s="24"/>
      <c r="F35" s="24"/>
      <c r="G35" s="24"/>
      <c r="H35" s="24"/>
      <c r="I35" s="5">
        <v>176188909485331</v>
      </c>
    </row>
    <row r="36" spans="2:9" ht="14.1" customHeight="1" x14ac:dyDescent="0.25">
      <c r="B36" s="28" t="s">
        <v>47</v>
      </c>
      <c r="C36" s="24"/>
      <c r="D36" s="24"/>
      <c r="E36" s="24"/>
      <c r="F36" s="24"/>
      <c r="G36" s="24"/>
      <c r="H36" s="24"/>
      <c r="I36" s="5">
        <v>176188909485331</v>
      </c>
    </row>
    <row r="37" spans="2:9" ht="14.1" customHeight="1" x14ac:dyDescent="0.25">
      <c r="B37" s="2" t="s">
        <v>0</v>
      </c>
      <c r="C37" s="2" t="s">
        <v>0</v>
      </c>
      <c r="D37" s="2" t="s">
        <v>48</v>
      </c>
      <c r="E37" s="27" t="s">
        <v>49</v>
      </c>
      <c r="F37" s="24"/>
      <c r="G37" s="24"/>
      <c r="H37" s="24"/>
      <c r="I37" s="6">
        <v>2881584337319</v>
      </c>
    </row>
    <row r="38" spans="2:9" ht="14.1" customHeight="1" x14ac:dyDescent="0.25">
      <c r="B38" s="2" t="s">
        <v>0</v>
      </c>
      <c r="C38" s="2" t="s">
        <v>0</v>
      </c>
      <c r="D38" s="2" t="s">
        <v>50</v>
      </c>
      <c r="E38" s="27" t="s">
        <v>51</v>
      </c>
      <c r="F38" s="24"/>
      <c r="G38" s="24"/>
      <c r="H38" s="24"/>
      <c r="I38" s="6">
        <v>17556402000000</v>
      </c>
    </row>
    <row r="39" spans="2:9" ht="14.1" customHeight="1" x14ac:dyDescent="0.25">
      <c r="B39" s="2" t="s">
        <v>0</v>
      </c>
      <c r="C39" s="2" t="s">
        <v>0</v>
      </c>
      <c r="D39" s="2" t="s">
        <v>52</v>
      </c>
      <c r="E39" s="27" t="s">
        <v>53</v>
      </c>
      <c r="F39" s="24"/>
      <c r="G39" s="24"/>
      <c r="H39" s="24"/>
      <c r="I39" s="6">
        <v>1702657000000</v>
      </c>
    </row>
    <row r="40" spans="2:9" ht="14.1" customHeight="1" x14ac:dyDescent="0.25">
      <c r="B40" s="2" t="s">
        <v>0</v>
      </c>
      <c r="C40" s="2" t="s">
        <v>0</v>
      </c>
      <c r="D40" s="2" t="s">
        <v>54</v>
      </c>
      <c r="E40" s="27" t="s">
        <v>55</v>
      </c>
      <c r="F40" s="24"/>
      <c r="G40" s="24"/>
      <c r="H40" s="24"/>
      <c r="I40" s="6">
        <v>57726334000000</v>
      </c>
    </row>
    <row r="41" spans="2:9" ht="14.1" customHeight="1" x14ac:dyDescent="0.25">
      <c r="B41" s="2" t="s">
        <v>0</v>
      </c>
      <c r="C41" s="2" t="s">
        <v>0</v>
      </c>
      <c r="D41" s="2" t="s">
        <v>56</v>
      </c>
      <c r="E41" s="27" t="s">
        <v>57</v>
      </c>
      <c r="F41" s="24"/>
      <c r="G41" s="24"/>
      <c r="H41" s="24"/>
      <c r="I41" s="6">
        <v>85250000000000</v>
      </c>
    </row>
    <row r="42" spans="2:9" ht="14.1" customHeight="1" x14ac:dyDescent="0.25">
      <c r="B42" s="2" t="s">
        <v>0</v>
      </c>
      <c r="C42" s="2" t="s">
        <v>0</v>
      </c>
      <c r="D42" s="2" t="s">
        <v>58</v>
      </c>
      <c r="E42" s="27" t="s">
        <v>59</v>
      </c>
      <c r="F42" s="24"/>
      <c r="G42" s="24"/>
      <c r="H42" s="24"/>
      <c r="I42" s="6">
        <v>103009163</v>
      </c>
    </row>
    <row r="43" spans="2:9" ht="14.1" customHeight="1" x14ac:dyDescent="0.25">
      <c r="B43" s="2" t="s">
        <v>0</v>
      </c>
      <c r="C43" s="2" t="s">
        <v>0</v>
      </c>
      <c r="D43" s="2" t="s">
        <v>60</v>
      </c>
      <c r="E43" s="27" t="s">
        <v>61</v>
      </c>
      <c r="F43" s="24"/>
      <c r="G43" s="24"/>
      <c r="H43" s="24"/>
      <c r="I43" s="6">
        <v>888035422263</v>
      </c>
    </row>
    <row r="44" spans="2:9" ht="14.1" customHeight="1" x14ac:dyDescent="0.25">
      <c r="B44" s="2" t="s">
        <v>0</v>
      </c>
      <c r="C44" s="2" t="s">
        <v>0</v>
      </c>
      <c r="D44" s="2" t="s">
        <v>62</v>
      </c>
      <c r="E44" s="27" t="s">
        <v>63</v>
      </c>
      <c r="F44" s="24"/>
      <c r="G44" s="24"/>
      <c r="H44" s="24"/>
      <c r="I44" s="6">
        <v>1929474000000</v>
      </c>
    </row>
    <row r="45" spans="2:9" ht="14.1" customHeight="1" x14ac:dyDescent="0.25">
      <c r="B45" s="2" t="s">
        <v>0</v>
      </c>
      <c r="C45" s="2" t="s">
        <v>0</v>
      </c>
      <c r="D45" s="2" t="s">
        <v>64</v>
      </c>
      <c r="E45" s="27" t="s">
        <v>65</v>
      </c>
      <c r="F45" s="24"/>
      <c r="G45" s="24"/>
      <c r="H45" s="24"/>
      <c r="I45" s="6">
        <v>8254319716586</v>
      </c>
    </row>
    <row r="46" spans="2:9" ht="14.1" customHeight="1" x14ac:dyDescent="0.25">
      <c r="B46" s="28" t="s">
        <v>66</v>
      </c>
      <c r="C46" s="24"/>
      <c r="D46" s="24"/>
      <c r="E46" s="24"/>
      <c r="F46" s="24"/>
      <c r="G46" s="24"/>
      <c r="H46" s="24"/>
      <c r="I46" s="5">
        <v>4263020043872</v>
      </c>
    </row>
    <row r="47" spans="2:9" ht="14.1" customHeight="1" x14ac:dyDescent="0.25">
      <c r="B47" s="1" t="s">
        <v>0</v>
      </c>
      <c r="C47" s="1" t="s">
        <v>0</v>
      </c>
      <c r="D47" s="1" t="s">
        <v>0</v>
      </c>
      <c r="E47" s="26" t="s">
        <v>10</v>
      </c>
      <c r="F47" s="24"/>
      <c r="G47" s="26" t="s">
        <v>67</v>
      </c>
      <c r="H47" s="24"/>
      <c r="I47" s="7">
        <v>4143020043872</v>
      </c>
    </row>
    <row r="48" spans="2:9" ht="14.1" customHeight="1" x14ac:dyDescent="0.25">
      <c r="B48" s="1" t="s">
        <v>0</v>
      </c>
      <c r="C48" s="1" t="s">
        <v>0</v>
      </c>
      <c r="D48" s="1" t="s">
        <v>0</v>
      </c>
      <c r="E48" s="26" t="s">
        <v>19</v>
      </c>
      <c r="F48" s="24"/>
      <c r="G48" s="26" t="s">
        <v>68</v>
      </c>
      <c r="H48" s="24"/>
      <c r="I48" s="7">
        <v>120000000000</v>
      </c>
    </row>
    <row r="49" spans="2:9" ht="14.1" customHeight="1" x14ac:dyDescent="0.25">
      <c r="B49" s="28" t="s">
        <v>69</v>
      </c>
      <c r="C49" s="24"/>
      <c r="D49" s="24"/>
      <c r="E49" s="24"/>
      <c r="F49" s="24"/>
      <c r="G49" s="24"/>
      <c r="H49" s="24"/>
      <c r="I49" s="5">
        <v>17482810297839</v>
      </c>
    </row>
    <row r="50" spans="2:9" ht="14.1" customHeight="1" x14ac:dyDescent="0.25">
      <c r="B50" s="1" t="s">
        <v>0</v>
      </c>
      <c r="C50" s="1" t="s">
        <v>0</v>
      </c>
      <c r="D50" s="1" t="s">
        <v>0</v>
      </c>
      <c r="E50" s="26" t="s">
        <v>19</v>
      </c>
      <c r="F50" s="24"/>
      <c r="G50" s="26" t="s">
        <v>70</v>
      </c>
      <c r="H50" s="24"/>
      <c r="I50" s="7">
        <v>1394971000000</v>
      </c>
    </row>
    <row r="51" spans="2:9" ht="14.1" customHeight="1" x14ac:dyDescent="0.25">
      <c r="B51" s="1" t="s">
        <v>0</v>
      </c>
      <c r="C51" s="1" t="s">
        <v>0</v>
      </c>
      <c r="D51" s="1" t="s">
        <v>0</v>
      </c>
      <c r="E51" s="26" t="s">
        <v>21</v>
      </c>
      <c r="F51" s="24"/>
      <c r="G51" s="26" t="s">
        <v>71</v>
      </c>
      <c r="H51" s="24"/>
      <c r="I51" s="7">
        <v>86007501000</v>
      </c>
    </row>
    <row r="52" spans="2:9" ht="14.1" customHeight="1" x14ac:dyDescent="0.25">
      <c r="B52" s="1" t="s">
        <v>0</v>
      </c>
      <c r="C52" s="1" t="s">
        <v>0</v>
      </c>
      <c r="D52" s="1" t="s">
        <v>0</v>
      </c>
      <c r="E52" s="26" t="s">
        <v>32</v>
      </c>
      <c r="F52" s="24"/>
      <c r="G52" s="26" t="s">
        <v>72</v>
      </c>
      <c r="H52" s="24"/>
      <c r="I52" s="7">
        <v>1261837095329</v>
      </c>
    </row>
    <row r="53" spans="2:9" ht="14.1" customHeight="1" x14ac:dyDescent="0.25">
      <c r="B53" s="1" t="s">
        <v>0</v>
      </c>
      <c r="C53" s="1" t="s">
        <v>0</v>
      </c>
      <c r="D53" s="1" t="s">
        <v>0</v>
      </c>
      <c r="E53" s="26" t="s">
        <v>73</v>
      </c>
      <c r="F53" s="24"/>
      <c r="G53" s="26" t="s">
        <v>74</v>
      </c>
      <c r="H53" s="24"/>
      <c r="I53" s="7">
        <v>30546000000</v>
      </c>
    </row>
    <row r="54" spans="2:9" ht="14.1" customHeight="1" x14ac:dyDescent="0.25">
      <c r="B54" s="1" t="s">
        <v>0</v>
      </c>
      <c r="C54" s="1" t="s">
        <v>0</v>
      </c>
      <c r="D54" s="1" t="s">
        <v>0</v>
      </c>
      <c r="E54" s="26" t="s">
        <v>75</v>
      </c>
      <c r="F54" s="24"/>
      <c r="G54" s="26" t="s">
        <v>76</v>
      </c>
      <c r="H54" s="24"/>
      <c r="I54" s="7">
        <v>41654733000</v>
      </c>
    </row>
    <row r="55" spans="2:9" ht="14.1" customHeight="1" x14ac:dyDescent="0.25">
      <c r="B55" s="1" t="s">
        <v>0</v>
      </c>
      <c r="C55" s="1" t="s">
        <v>0</v>
      </c>
      <c r="D55" s="1" t="s">
        <v>0</v>
      </c>
      <c r="E55" s="26" t="s">
        <v>34</v>
      </c>
      <c r="F55" s="24"/>
      <c r="G55" s="26" t="s">
        <v>77</v>
      </c>
      <c r="H55" s="24"/>
      <c r="I55" s="7">
        <v>513299000000</v>
      </c>
    </row>
    <row r="56" spans="2:9" ht="14.1" customHeight="1" x14ac:dyDescent="0.25">
      <c r="B56" s="1" t="s">
        <v>0</v>
      </c>
      <c r="C56" s="1" t="s">
        <v>0</v>
      </c>
      <c r="D56" s="1" t="s">
        <v>0</v>
      </c>
      <c r="E56" s="26" t="s">
        <v>78</v>
      </c>
      <c r="F56" s="24"/>
      <c r="G56" s="26" t="s">
        <v>79</v>
      </c>
      <c r="H56" s="24"/>
      <c r="I56" s="7">
        <v>82060000000</v>
      </c>
    </row>
    <row r="57" spans="2:9" ht="14.1" customHeight="1" x14ac:dyDescent="0.25">
      <c r="B57" s="1" t="s">
        <v>0</v>
      </c>
      <c r="C57" s="1" t="s">
        <v>0</v>
      </c>
      <c r="D57" s="1" t="s">
        <v>0</v>
      </c>
      <c r="E57" s="26" t="s">
        <v>40</v>
      </c>
      <c r="F57" s="24"/>
      <c r="G57" s="26" t="s">
        <v>80</v>
      </c>
      <c r="H57" s="24"/>
      <c r="I57" s="7">
        <v>568000000000</v>
      </c>
    </row>
    <row r="58" spans="2:9" ht="14.1" customHeight="1" x14ac:dyDescent="0.25">
      <c r="B58" s="1" t="s">
        <v>0</v>
      </c>
      <c r="C58" s="1" t="s">
        <v>0</v>
      </c>
      <c r="D58" s="1" t="s">
        <v>0</v>
      </c>
      <c r="E58" s="26" t="s">
        <v>81</v>
      </c>
      <c r="F58" s="24"/>
      <c r="G58" s="26" t="s">
        <v>82</v>
      </c>
      <c r="H58" s="24"/>
      <c r="I58" s="7">
        <v>2888359600000</v>
      </c>
    </row>
    <row r="59" spans="2:9" ht="14.1" customHeight="1" x14ac:dyDescent="0.25">
      <c r="B59" s="1" t="s">
        <v>0</v>
      </c>
      <c r="C59" s="1" t="s">
        <v>0</v>
      </c>
      <c r="D59" s="1" t="s">
        <v>0</v>
      </c>
      <c r="E59" s="26" t="s">
        <v>83</v>
      </c>
      <c r="F59" s="24"/>
      <c r="G59" s="26" t="s">
        <v>84</v>
      </c>
      <c r="H59" s="24"/>
      <c r="I59" s="7">
        <v>2088682810455</v>
      </c>
    </row>
    <row r="60" spans="2:9" ht="14.1" customHeight="1" x14ac:dyDescent="0.25">
      <c r="B60" s="1" t="s">
        <v>0</v>
      </c>
      <c r="C60" s="1" t="s">
        <v>0</v>
      </c>
      <c r="D60" s="1" t="s">
        <v>0</v>
      </c>
      <c r="E60" s="26" t="s">
        <v>85</v>
      </c>
      <c r="F60" s="24"/>
      <c r="G60" s="26" t="s">
        <v>86</v>
      </c>
      <c r="H60" s="24"/>
      <c r="I60" s="7">
        <v>56717300000</v>
      </c>
    </row>
    <row r="61" spans="2:9" ht="14.1" customHeight="1" x14ac:dyDescent="0.25">
      <c r="B61" s="1" t="s">
        <v>0</v>
      </c>
      <c r="C61" s="1" t="s">
        <v>0</v>
      </c>
      <c r="D61" s="1" t="s">
        <v>0</v>
      </c>
      <c r="E61" s="26" t="s">
        <v>87</v>
      </c>
      <c r="F61" s="24"/>
      <c r="G61" s="26" t="s">
        <v>88</v>
      </c>
      <c r="H61" s="24"/>
      <c r="I61" s="7">
        <v>44496600676</v>
      </c>
    </row>
    <row r="62" spans="2:9" ht="14.1" customHeight="1" x14ac:dyDescent="0.25">
      <c r="B62" s="1" t="s">
        <v>0</v>
      </c>
      <c r="C62" s="1" t="s">
        <v>0</v>
      </c>
      <c r="D62" s="1" t="s">
        <v>0</v>
      </c>
      <c r="E62" s="26" t="s">
        <v>89</v>
      </c>
      <c r="F62" s="24"/>
      <c r="G62" s="26" t="s">
        <v>90</v>
      </c>
      <c r="H62" s="24"/>
      <c r="I62" s="7">
        <v>744000000</v>
      </c>
    </row>
    <row r="63" spans="2:9" ht="14.1" customHeight="1" x14ac:dyDescent="0.25">
      <c r="B63" s="1" t="s">
        <v>0</v>
      </c>
      <c r="C63" s="1" t="s">
        <v>0</v>
      </c>
      <c r="D63" s="1" t="s">
        <v>0</v>
      </c>
      <c r="E63" s="26" t="s">
        <v>91</v>
      </c>
      <c r="F63" s="24"/>
      <c r="G63" s="26" t="s">
        <v>92</v>
      </c>
      <c r="H63" s="24"/>
      <c r="I63" s="7">
        <v>1810644000000</v>
      </c>
    </row>
    <row r="64" spans="2:9" ht="14.1" customHeight="1" x14ac:dyDescent="0.25">
      <c r="B64" s="1" t="s">
        <v>0</v>
      </c>
      <c r="C64" s="1" t="s">
        <v>0</v>
      </c>
      <c r="D64" s="1" t="s">
        <v>0</v>
      </c>
      <c r="E64" s="26" t="s">
        <v>93</v>
      </c>
      <c r="F64" s="24"/>
      <c r="G64" s="26" t="s">
        <v>94</v>
      </c>
      <c r="H64" s="24"/>
      <c r="I64" s="7">
        <v>1754926000000</v>
      </c>
    </row>
    <row r="65" spans="2:9" ht="14.1" customHeight="1" x14ac:dyDescent="0.25">
      <c r="B65" s="1" t="s">
        <v>0</v>
      </c>
      <c r="C65" s="1" t="s">
        <v>0</v>
      </c>
      <c r="D65" s="1" t="s">
        <v>0</v>
      </c>
      <c r="E65" s="26" t="s">
        <v>95</v>
      </c>
      <c r="F65" s="24"/>
      <c r="G65" s="26" t="s">
        <v>96</v>
      </c>
      <c r="H65" s="24"/>
      <c r="I65" s="7">
        <v>125575500000</v>
      </c>
    </row>
    <row r="66" spans="2:9" ht="14.1" customHeight="1" x14ac:dyDescent="0.25">
      <c r="B66" s="1" t="s">
        <v>0</v>
      </c>
      <c r="C66" s="1" t="s">
        <v>0</v>
      </c>
      <c r="D66" s="1" t="s">
        <v>0</v>
      </c>
      <c r="E66" s="26" t="s">
        <v>97</v>
      </c>
      <c r="F66" s="24"/>
      <c r="G66" s="26" t="s">
        <v>98</v>
      </c>
      <c r="H66" s="24"/>
      <c r="I66" s="7">
        <v>37166179000</v>
      </c>
    </row>
    <row r="67" spans="2:9" ht="14.1" customHeight="1" x14ac:dyDescent="0.25">
      <c r="B67" s="1" t="s">
        <v>0</v>
      </c>
      <c r="C67" s="1" t="s">
        <v>0</v>
      </c>
      <c r="D67" s="1" t="s">
        <v>0</v>
      </c>
      <c r="E67" s="26" t="s">
        <v>99</v>
      </c>
      <c r="F67" s="24"/>
      <c r="G67" s="26" t="s">
        <v>100</v>
      </c>
      <c r="H67" s="24"/>
      <c r="I67" s="7">
        <v>768555000000</v>
      </c>
    </row>
    <row r="68" spans="2:9" ht="14.1" customHeight="1" x14ac:dyDescent="0.25">
      <c r="B68" s="1" t="s">
        <v>0</v>
      </c>
      <c r="C68" s="1" t="s">
        <v>0</v>
      </c>
      <c r="D68" s="1" t="s">
        <v>0</v>
      </c>
      <c r="E68" s="26" t="s">
        <v>101</v>
      </c>
      <c r="F68" s="24"/>
      <c r="G68" s="26" t="s">
        <v>102</v>
      </c>
      <c r="H68" s="24"/>
      <c r="I68" s="7">
        <v>20824148015</v>
      </c>
    </row>
    <row r="69" spans="2:9" ht="14.1" customHeight="1" x14ac:dyDescent="0.25">
      <c r="B69" s="1" t="s">
        <v>0</v>
      </c>
      <c r="C69" s="1" t="s">
        <v>0</v>
      </c>
      <c r="D69" s="1" t="s">
        <v>0</v>
      </c>
      <c r="E69" s="26" t="s">
        <v>103</v>
      </c>
      <c r="F69" s="24"/>
      <c r="G69" s="26" t="s">
        <v>104</v>
      </c>
      <c r="H69" s="24"/>
      <c r="I69" s="7">
        <v>22028714000</v>
      </c>
    </row>
    <row r="70" spans="2:9" ht="14.1" customHeight="1" x14ac:dyDescent="0.25">
      <c r="B70" s="1" t="s">
        <v>0</v>
      </c>
      <c r="C70" s="1" t="s">
        <v>0</v>
      </c>
      <c r="D70" s="1" t="s">
        <v>0</v>
      </c>
      <c r="E70" s="26" t="s">
        <v>105</v>
      </c>
      <c r="F70" s="24"/>
      <c r="G70" s="26" t="s">
        <v>106</v>
      </c>
      <c r="H70" s="24"/>
      <c r="I70" s="7">
        <v>41861905649</v>
      </c>
    </row>
    <row r="71" spans="2:9" ht="14.1" customHeight="1" x14ac:dyDescent="0.25">
      <c r="B71" s="1" t="s">
        <v>0</v>
      </c>
      <c r="C71" s="1" t="s">
        <v>0</v>
      </c>
      <c r="D71" s="1" t="s">
        <v>0</v>
      </c>
      <c r="E71" s="26" t="s">
        <v>107</v>
      </c>
      <c r="F71" s="24"/>
      <c r="G71" s="26" t="s">
        <v>108</v>
      </c>
      <c r="H71" s="24"/>
      <c r="I71" s="7">
        <v>469557000000</v>
      </c>
    </row>
    <row r="72" spans="2:9" ht="14.1" customHeight="1" x14ac:dyDescent="0.25">
      <c r="B72" s="1" t="s">
        <v>0</v>
      </c>
      <c r="C72" s="1" t="s">
        <v>0</v>
      </c>
      <c r="D72" s="1" t="s">
        <v>0</v>
      </c>
      <c r="E72" s="26" t="s">
        <v>109</v>
      </c>
      <c r="F72" s="24"/>
      <c r="G72" s="26" t="s">
        <v>110</v>
      </c>
      <c r="H72" s="24"/>
      <c r="I72" s="7">
        <v>313980000000</v>
      </c>
    </row>
    <row r="73" spans="2:9" ht="14.1" customHeight="1" x14ac:dyDescent="0.25">
      <c r="B73" s="1" t="s">
        <v>0</v>
      </c>
      <c r="C73" s="1" t="s">
        <v>0</v>
      </c>
      <c r="D73" s="1" t="s">
        <v>0</v>
      </c>
      <c r="E73" s="26" t="s">
        <v>111</v>
      </c>
      <c r="F73" s="24"/>
      <c r="G73" s="26" t="s">
        <v>112</v>
      </c>
      <c r="H73" s="24"/>
      <c r="I73" s="7">
        <v>109000000000</v>
      </c>
    </row>
    <row r="74" spans="2:9" ht="14.1" customHeight="1" x14ac:dyDescent="0.25">
      <c r="B74" s="1" t="s">
        <v>0</v>
      </c>
      <c r="C74" s="1" t="s">
        <v>0</v>
      </c>
      <c r="D74" s="1" t="s">
        <v>0</v>
      </c>
      <c r="E74" s="26" t="s">
        <v>113</v>
      </c>
      <c r="F74" s="24"/>
      <c r="G74" s="26" t="s">
        <v>114</v>
      </c>
      <c r="H74" s="24"/>
      <c r="I74" s="7">
        <v>2224539000</v>
      </c>
    </row>
    <row r="75" spans="2:9" ht="14.1" customHeight="1" x14ac:dyDescent="0.25">
      <c r="B75" s="1" t="s">
        <v>0</v>
      </c>
      <c r="C75" s="1" t="s">
        <v>0</v>
      </c>
      <c r="D75" s="1" t="s">
        <v>0</v>
      </c>
      <c r="E75" s="26" t="s">
        <v>115</v>
      </c>
      <c r="F75" s="24"/>
      <c r="G75" s="26" t="s">
        <v>116</v>
      </c>
      <c r="H75" s="24"/>
      <c r="I75" s="7">
        <v>530000000000</v>
      </c>
    </row>
    <row r="76" spans="2:9" ht="30" customHeight="1" x14ac:dyDescent="0.25">
      <c r="B76" s="1" t="s">
        <v>0</v>
      </c>
      <c r="C76" s="1" t="s">
        <v>0</v>
      </c>
      <c r="D76" s="1" t="s">
        <v>0</v>
      </c>
      <c r="E76" s="26" t="s">
        <v>117</v>
      </c>
      <c r="F76" s="24"/>
      <c r="G76" s="26" t="s">
        <v>118</v>
      </c>
      <c r="H76" s="24"/>
      <c r="I76" s="7">
        <v>400000000000</v>
      </c>
    </row>
    <row r="77" spans="2:9" ht="14.1" customHeight="1" x14ac:dyDescent="0.25">
      <c r="B77" s="1" t="s">
        <v>0</v>
      </c>
      <c r="C77" s="1" t="s">
        <v>0</v>
      </c>
      <c r="D77" s="1" t="s">
        <v>0</v>
      </c>
      <c r="E77" s="26" t="s">
        <v>119</v>
      </c>
      <c r="F77" s="24"/>
      <c r="G77" s="26" t="s">
        <v>120</v>
      </c>
      <c r="H77" s="24"/>
      <c r="I77" s="7">
        <v>46978276000</v>
      </c>
    </row>
    <row r="78" spans="2:9" ht="14.1" customHeight="1" x14ac:dyDescent="0.25">
      <c r="B78" s="1" t="s">
        <v>0</v>
      </c>
      <c r="C78" s="1" t="s">
        <v>0</v>
      </c>
      <c r="D78" s="1" t="s">
        <v>0</v>
      </c>
      <c r="E78" s="26" t="s">
        <v>121</v>
      </c>
      <c r="F78" s="24"/>
      <c r="G78" s="26" t="s">
        <v>122</v>
      </c>
      <c r="H78" s="24"/>
      <c r="I78" s="7">
        <v>154251388914</v>
      </c>
    </row>
    <row r="79" spans="2:9" ht="24" customHeight="1" x14ac:dyDescent="0.25">
      <c r="B79" s="1" t="s">
        <v>0</v>
      </c>
      <c r="C79" s="1" t="s">
        <v>0</v>
      </c>
      <c r="D79" s="1" t="s">
        <v>0</v>
      </c>
      <c r="E79" s="26" t="s">
        <v>123</v>
      </c>
      <c r="F79" s="24"/>
      <c r="G79" s="26" t="s">
        <v>124</v>
      </c>
      <c r="H79" s="24"/>
      <c r="I79" s="7">
        <v>261000000</v>
      </c>
    </row>
    <row r="80" spans="2:9" ht="14.1" customHeight="1" x14ac:dyDescent="0.25">
      <c r="B80" s="1" t="s">
        <v>0</v>
      </c>
      <c r="C80" s="1" t="s">
        <v>0</v>
      </c>
      <c r="D80" s="1" t="s">
        <v>0</v>
      </c>
      <c r="E80" s="26" t="s">
        <v>125</v>
      </c>
      <c r="F80" s="24"/>
      <c r="G80" s="26" t="s">
        <v>126</v>
      </c>
      <c r="H80" s="24"/>
      <c r="I80" s="7">
        <v>642000000</v>
      </c>
    </row>
    <row r="81" spans="2:9" ht="14.1" customHeight="1" x14ac:dyDescent="0.25">
      <c r="B81" s="1" t="s">
        <v>0</v>
      </c>
      <c r="C81" s="1" t="s">
        <v>0</v>
      </c>
      <c r="D81" s="1" t="s">
        <v>0</v>
      </c>
      <c r="E81" s="26" t="s">
        <v>127</v>
      </c>
      <c r="F81" s="24"/>
      <c r="G81" s="26" t="s">
        <v>128</v>
      </c>
      <c r="H81" s="24"/>
      <c r="I81" s="7">
        <v>65302796780</v>
      </c>
    </row>
    <row r="82" spans="2:9" ht="25.5" customHeight="1" x14ac:dyDescent="0.25">
      <c r="B82" s="1" t="s">
        <v>0</v>
      </c>
      <c r="C82" s="1" t="s">
        <v>0</v>
      </c>
      <c r="D82" s="1" t="s">
        <v>0</v>
      </c>
      <c r="E82" s="26" t="s">
        <v>129</v>
      </c>
      <c r="F82" s="24"/>
      <c r="G82" s="26" t="s">
        <v>130</v>
      </c>
      <c r="H82" s="24"/>
      <c r="I82" s="7">
        <v>140000000000</v>
      </c>
    </row>
    <row r="83" spans="2:9" ht="14.1" customHeight="1" x14ac:dyDescent="0.25">
      <c r="B83" s="1" t="s">
        <v>0</v>
      </c>
      <c r="C83" s="1" t="s">
        <v>0</v>
      </c>
      <c r="D83" s="1" t="s">
        <v>0</v>
      </c>
      <c r="E83" s="26" t="s">
        <v>131</v>
      </c>
      <c r="F83" s="24"/>
      <c r="G83" s="26" t="s">
        <v>132</v>
      </c>
      <c r="H83" s="24"/>
      <c r="I83" s="7">
        <v>21000000000</v>
      </c>
    </row>
    <row r="84" spans="2:9" ht="23.25" customHeight="1" x14ac:dyDescent="0.25">
      <c r="B84" s="1" t="s">
        <v>0</v>
      </c>
      <c r="C84" s="1" t="s">
        <v>0</v>
      </c>
      <c r="D84" s="1" t="s">
        <v>0</v>
      </c>
      <c r="E84" s="26" t="s">
        <v>133</v>
      </c>
      <c r="F84" s="24"/>
      <c r="G84" s="26" t="s">
        <v>134</v>
      </c>
      <c r="H84" s="24"/>
      <c r="I84" s="7">
        <v>1037951070739</v>
      </c>
    </row>
    <row r="85" spans="2:9" ht="14.1" customHeight="1" x14ac:dyDescent="0.25">
      <c r="B85" s="1" t="s">
        <v>0</v>
      </c>
      <c r="C85" s="1" t="s">
        <v>0</v>
      </c>
      <c r="D85" s="1" t="s">
        <v>0</v>
      </c>
      <c r="E85" s="26" t="s">
        <v>135</v>
      </c>
      <c r="F85" s="24"/>
      <c r="G85" s="26" t="s">
        <v>136</v>
      </c>
      <c r="H85" s="24"/>
      <c r="I85" s="7">
        <v>85605584213</v>
      </c>
    </row>
    <row r="86" spans="2:9" ht="14.1" customHeight="1" x14ac:dyDescent="0.25">
      <c r="B86" s="1" t="s">
        <v>0</v>
      </c>
      <c r="C86" s="1" t="s">
        <v>0</v>
      </c>
      <c r="D86" s="1" t="s">
        <v>0</v>
      </c>
      <c r="E86" s="26" t="s">
        <v>137</v>
      </c>
      <c r="F86" s="24"/>
      <c r="G86" s="26" t="s">
        <v>138</v>
      </c>
      <c r="H86" s="24"/>
      <c r="I86" s="7">
        <v>2881000000</v>
      </c>
    </row>
    <row r="87" spans="2:9" ht="14.1" customHeight="1" x14ac:dyDescent="0.25">
      <c r="B87" s="1" t="s">
        <v>0</v>
      </c>
      <c r="C87" s="1" t="s">
        <v>0</v>
      </c>
      <c r="D87" s="1" t="s">
        <v>0</v>
      </c>
      <c r="E87" s="26" t="s">
        <v>139</v>
      </c>
      <c r="F87" s="24"/>
      <c r="G87" s="26" t="s">
        <v>140</v>
      </c>
      <c r="H87" s="24"/>
      <c r="I87" s="7">
        <v>98519370000</v>
      </c>
    </row>
    <row r="88" spans="2:9" ht="14.1" customHeight="1" x14ac:dyDescent="0.25">
      <c r="B88" s="1" t="s">
        <v>0</v>
      </c>
      <c r="C88" s="1" t="s">
        <v>0</v>
      </c>
      <c r="D88" s="1" t="s">
        <v>0</v>
      </c>
      <c r="E88" s="26" t="s">
        <v>141</v>
      </c>
      <c r="F88" s="24"/>
      <c r="G88" s="26" t="s">
        <v>142</v>
      </c>
      <c r="H88" s="24"/>
      <c r="I88" s="7">
        <v>177000000000</v>
      </c>
    </row>
    <row r="89" spans="2:9" ht="25.5" customHeight="1" x14ac:dyDescent="0.25">
      <c r="B89" s="1" t="s">
        <v>0</v>
      </c>
      <c r="C89" s="1" t="s">
        <v>0</v>
      </c>
      <c r="D89" s="1" t="s">
        <v>0</v>
      </c>
      <c r="E89" s="26" t="s">
        <v>143</v>
      </c>
      <c r="F89" s="24"/>
      <c r="G89" s="26" t="s">
        <v>144</v>
      </c>
      <c r="H89" s="24"/>
      <c r="I89" s="7">
        <v>163821696069</v>
      </c>
    </row>
    <row r="90" spans="2:9" ht="24" customHeight="1" x14ac:dyDescent="0.25">
      <c r="B90" s="1" t="s">
        <v>0</v>
      </c>
      <c r="C90" s="1" t="s">
        <v>0</v>
      </c>
      <c r="D90" s="1" t="s">
        <v>0</v>
      </c>
      <c r="E90" s="26" t="s">
        <v>145</v>
      </c>
      <c r="F90" s="24"/>
      <c r="G90" s="26" t="s">
        <v>146</v>
      </c>
      <c r="H90" s="24"/>
      <c r="I90" s="7">
        <v>4400000000</v>
      </c>
    </row>
    <row r="91" spans="2:9" ht="24.75" customHeight="1" x14ac:dyDescent="0.25">
      <c r="B91" s="1" t="s">
        <v>0</v>
      </c>
      <c r="C91" s="1" t="s">
        <v>0</v>
      </c>
      <c r="D91" s="1" t="s">
        <v>0</v>
      </c>
      <c r="E91" s="26" t="s">
        <v>147</v>
      </c>
      <c r="F91" s="24"/>
      <c r="G91" s="26" t="s">
        <v>148</v>
      </c>
      <c r="H91" s="24"/>
      <c r="I91" s="7">
        <v>3068289000</v>
      </c>
    </row>
    <row r="92" spans="2:9" ht="14.1" customHeight="1" x14ac:dyDescent="0.25">
      <c r="B92" s="1" t="s">
        <v>0</v>
      </c>
      <c r="C92" s="1" t="s">
        <v>0</v>
      </c>
      <c r="D92" s="1" t="s">
        <v>0</v>
      </c>
      <c r="E92" s="26" t="s">
        <v>149</v>
      </c>
      <c r="F92" s="24"/>
      <c r="G92" s="26" t="s">
        <v>150</v>
      </c>
      <c r="H92" s="24"/>
      <c r="I92" s="7">
        <v>17409200000</v>
      </c>
    </row>
    <row r="93" spans="2:9" ht="14.1" customHeight="1" x14ac:dyDescent="0.25">
      <c r="B93" s="25" t="s">
        <v>151</v>
      </c>
      <c r="C93" s="24"/>
      <c r="D93" s="24"/>
      <c r="E93" s="24"/>
      <c r="F93" s="24"/>
      <c r="G93" s="24"/>
      <c r="H93" s="24"/>
      <c r="I93" s="8">
        <v>29627834093394</v>
      </c>
    </row>
    <row r="94" spans="2:9" ht="14.1" customHeight="1" x14ac:dyDescent="0.25">
      <c r="B94" s="28" t="s">
        <v>152</v>
      </c>
      <c r="C94" s="24"/>
      <c r="D94" s="24"/>
      <c r="E94" s="24"/>
      <c r="F94" s="24"/>
      <c r="G94" s="24"/>
      <c r="H94" s="24"/>
      <c r="I94" s="5">
        <v>14372122089169</v>
      </c>
    </row>
    <row r="95" spans="2:9" ht="14.1" customHeight="1" x14ac:dyDescent="0.25">
      <c r="B95" s="2" t="s">
        <v>0</v>
      </c>
      <c r="C95" s="2" t="s">
        <v>0</v>
      </c>
      <c r="D95" s="2" t="s">
        <v>153</v>
      </c>
      <c r="E95" s="27" t="s">
        <v>43</v>
      </c>
      <c r="F95" s="24"/>
      <c r="G95" s="24"/>
      <c r="H95" s="24"/>
      <c r="I95" s="6">
        <v>14372122089169</v>
      </c>
    </row>
    <row r="96" spans="2:9" ht="14.1" customHeight="1" x14ac:dyDescent="0.25">
      <c r="B96" s="3" t="s">
        <v>0</v>
      </c>
      <c r="C96" s="3" t="s">
        <v>0</v>
      </c>
      <c r="D96" s="29" t="s">
        <v>154</v>
      </c>
      <c r="E96" s="24"/>
      <c r="F96" s="26" t="s">
        <v>155</v>
      </c>
      <c r="G96" s="24"/>
      <c r="H96" s="24"/>
      <c r="I96" s="6">
        <v>2447799381435</v>
      </c>
    </row>
    <row r="97" spans="2:9" ht="14.1" customHeight="1" x14ac:dyDescent="0.25">
      <c r="B97" s="3" t="s">
        <v>0</v>
      </c>
      <c r="C97" s="3" t="s">
        <v>0</v>
      </c>
      <c r="D97" s="29" t="s">
        <v>156</v>
      </c>
      <c r="E97" s="24"/>
      <c r="F97" s="26" t="s">
        <v>45</v>
      </c>
      <c r="G97" s="24"/>
      <c r="H97" s="24"/>
      <c r="I97" s="6">
        <v>5233595833505</v>
      </c>
    </row>
    <row r="98" spans="2:9" ht="14.1" customHeight="1" x14ac:dyDescent="0.25">
      <c r="B98" s="3" t="s">
        <v>0</v>
      </c>
      <c r="C98" s="3" t="s">
        <v>0</v>
      </c>
      <c r="D98" s="29" t="s">
        <v>157</v>
      </c>
      <c r="E98" s="24"/>
      <c r="F98" s="26" t="s">
        <v>158</v>
      </c>
      <c r="G98" s="24"/>
      <c r="H98" s="24"/>
      <c r="I98" s="6">
        <v>448395505125</v>
      </c>
    </row>
    <row r="99" spans="2:9" ht="14.1" customHeight="1" x14ac:dyDescent="0.25">
      <c r="B99" s="3" t="s">
        <v>0</v>
      </c>
      <c r="C99" s="3" t="s">
        <v>0</v>
      </c>
      <c r="D99" s="29" t="s">
        <v>159</v>
      </c>
      <c r="E99" s="24"/>
      <c r="F99" s="26" t="s">
        <v>160</v>
      </c>
      <c r="G99" s="24"/>
      <c r="H99" s="24"/>
      <c r="I99" s="6">
        <v>324063782157</v>
      </c>
    </row>
    <row r="100" spans="2:9" ht="14.1" customHeight="1" x14ac:dyDescent="0.25">
      <c r="B100" s="3" t="s">
        <v>0</v>
      </c>
      <c r="C100" s="3" t="s">
        <v>0</v>
      </c>
      <c r="D100" s="29" t="s">
        <v>161</v>
      </c>
      <c r="E100" s="24"/>
      <c r="F100" s="26" t="s">
        <v>162</v>
      </c>
      <c r="G100" s="24"/>
      <c r="H100" s="24"/>
      <c r="I100" s="6">
        <v>4702120131894</v>
      </c>
    </row>
    <row r="101" spans="2:9" ht="14.1" customHeight="1" x14ac:dyDescent="0.25">
      <c r="B101" s="3" t="s">
        <v>0</v>
      </c>
      <c r="C101" s="3" t="s">
        <v>0</v>
      </c>
      <c r="D101" s="29" t="s">
        <v>163</v>
      </c>
      <c r="E101" s="24"/>
      <c r="F101" s="26" t="s">
        <v>164</v>
      </c>
      <c r="G101" s="24"/>
      <c r="H101" s="24"/>
      <c r="I101" s="6">
        <v>1216147455053</v>
      </c>
    </row>
    <row r="102" spans="2:9" ht="14.1" customHeight="1" x14ac:dyDescent="0.25">
      <c r="B102" s="28" t="s">
        <v>165</v>
      </c>
      <c r="C102" s="24"/>
      <c r="D102" s="24"/>
      <c r="E102" s="24"/>
      <c r="F102" s="24"/>
      <c r="G102" s="24"/>
      <c r="H102" s="24"/>
      <c r="I102" s="5">
        <v>7908917918047</v>
      </c>
    </row>
    <row r="103" spans="2:9" ht="14.1" customHeight="1" x14ac:dyDescent="0.25">
      <c r="B103" s="2" t="s">
        <v>0</v>
      </c>
      <c r="C103" s="2" t="s">
        <v>0</v>
      </c>
      <c r="D103" s="2" t="s">
        <v>166</v>
      </c>
      <c r="E103" s="27" t="s">
        <v>167</v>
      </c>
      <c r="F103" s="24"/>
      <c r="G103" s="24"/>
      <c r="H103" s="24"/>
      <c r="I103" s="6">
        <v>24997063325</v>
      </c>
    </row>
    <row r="104" spans="2:9" ht="14.1" customHeight="1" x14ac:dyDescent="0.25">
      <c r="B104" s="2" t="s">
        <v>0</v>
      </c>
      <c r="C104" s="2" t="s">
        <v>0</v>
      </c>
      <c r="D104" s="2" t="s">
        <v>168</v>
      </c>
      <c r="E104" s="27" t="s">
        <v>49</v>
      </c>
      <c r="F104" s="24"/>
      <c r="G104" s="24"/>
      <c r="H104" s="24"/>
      <c r="I104" s="6">
        <v>5495844533047</v>
      </c>
    </row>
    <row r="105" spans="2:9" ht="14.1" customHeight="1" x14ac:dyDescent="0.25">
      <c r="B105" s="2" t="s">
        <v>0</v>
      </c>
      <c r="C105" s="2" t="s">
        <v>0</v>
      </c>
      <c r="D105" s="2" t="s">
        <v>169</v>
      </c>
      <c r="E105" s="27" t="s">
        <v>51</v>
      </c>
      <c r="F105" s="24"/>
      <c r="G105" s="24"/>
      <c r="H105" s="24"/>
      <c r="I105" s="6">
        <v>117158880</v>
      </c>
    </row>
    <row r="106" spans="2:9" ht="14.1" customHeight="1" x14ac:dyDescent="0.25">
      <c r="B106" s="2" t="s">
        <v>0</v>
      </c>
      <c r="C106" s="2" t="s">
        <v>0</v>
      </c>
      <c r="D106" s="2" t="s">
        <v>170</v>
      </c>
      <c r="E106" s="27" t="s">
        <v>53</v>
      </c>
      <c r="F106" s="24"/>
      <c r="G106" s="24"/>
      <c r="H106" s="24"/>
      <c r="I106" s="6">
        <v>267999277012</v>
      </c>
    </row>
    <row r="107" spans="2:9" ht="14.1" customHeight="1" x14ac:dyDescent="0.25">
      <c r="B107" s="2" t="s">
        <v>0</v>
      </c>
      <c r="C107" s="2" t="s">
        <v>0</v>
      </c>
      <c r="D107" s="2" t="s">
        <v>171</v>
      </c>
      <c r="E107" s="27" t="s">
        <v>55</v>
      </c>
      <c r="F107" s="24"/>
      <c r="G107" s="24"/>
      <c r="H107" s="24"/>
      <c r="I107" s="6">
        <v>150000000000</v>
      </c>
    </row>
    <row r="108" spans="2:9" ht="14.1" customHeight="1" x14ac:dyDescent="0.25">
      <c r="B108" s="2" t="s">
        <v>0</v>
      </c>
      <c r="C108" s="2" t="s">
        <v>0</v>
      </c>
      <c r="D108" s="2" t="s">
        <v>172</v>
      </c>
      <c r="E108" s="27" t="s">
        <v>59</v>
      </c>
      <c r="F108" s="24"/>
      <c r="G108" s="24"/>
      <c r="H108" s="24"/>
      <c r="I108" s="6">
        <v>54067583605</v>
      </c>
    </row>
    <row r="109" spans="2:9" ht="14.1" customHeight="1" x14ac:dyDescent="0.25">
      <c r="B109" s="2" t="s">
        <v>0</v>
      </c>
      <c r="C109" s="2" t="s">
        <v>0</v>
      </c>
      <c r="D109" s="2" t="s">
        <v>173</v>
      </c>
      <c r="E109" s="27" t="s">
        <v>174</v>
      </c>
      <c r="F109" s="24"/>
      <c r="G109" s="24"/>
      <c r="H109" s="24"/>
      <c r="I109" s="6">
        <v>186033189822</v>
      </c>
    </row>
    <row r="110" spans="2:9" ht="14.1" customHeight="1" x14ac:dyDescent="0.25">
      <c r="B110" s="2" t="s">
        <v>0</v>
      </c>
      <c r="C110" s="2" t="s">
        <v>0</v>
      </c>
      <c r="D110" s="2" t="s">
        <v>175</v>
      </c>
      <c r="E110" s="27" t="s">
        <v>176</v>
      </c>
      <c r="F110" s="24"/>
      <c r="G110" s="24"/>
      <c r="H110" s="24"/>
      <c r="I110" s="6">
        <v>20321428000</v>
      </c>
    </row>
    <row r="111" spans="2:9" ht="14.1" customHeight="1" x14ac:dyDescent="0.25">
      <c r="B111" s="2" t="s">
        <v>0</v>
      </c>
      <c r="C111" s="2" t="s">
        <v>0</v>
      </c>
      <c r="D111" s="2" t="s">
        <v>177</v>
      </c>
      <c r="E111" s="27" t="s">
        <v>178</v>
      </c>
      <c r="F111" s="24"/>
      <c r="G111" s="24"/>
      <c r="H111" s="24"/>
      <c r="I111" s="6">
        <v>5600000000</v>
      </c>
    </row>
    <row r="112" spans="2:9" ht="14.1" customHeight="1" x14ac:dyDescent="0.25">
      <c r="B112" s="2" t="s">
        <v>0</v>
      </c>
      <c r="C112" s="2" t="s">
        <v>0</v>
      </c>
      <c r="D112" s="2" t="s">
        <v>179</v>
      </c>
      <c r="E112" s="27" t="s">
        <v>63</v>
      </c>
      <c r="F112" s="24"/>
      <c r="G112" s="24"/>
      <c r="H112" s="24"/>
      <c r="I112" s="6">
        <v>1703937684356</v>
      </c>
    </row>
    <row r="113" spans="2:9" ht="14.1" customHeight="1" x14ac:dyDescent="0.25">
      <c r="B113" s="23" t="s">
        <v>180</v>
      </c>
      <c r="C113" s="24"/>
      <c r="D113" s="24"/>
      <c r="E113" s="24"/>
      <c r="F113" s="24"/>
      <c r="G113" s="24"/>
      <c r="H113" s="24"/>
      <c r="I113" s="6">
        <v>1037335435350</v>
      </c>
    </row>
    <row r="114" spans="2:9" ht="14.1" customHeight="1" x14ac:dyDescent="0.25">
      <c r="B114" s="23" t="s">
        <v>181</v>
      </c>
      <c r="C114" s="24"/>
      <c r="D114" s="24"/>
      <c r="E114" s="24"/>
      <c r="F114" s="24"/>
      <c r="G114" s="24"/>
      <c r="H114" s="24"/>
      <c r="I114" s="6">
        <v>6309458650828</v>
      </c>
    </row>
    <row r="115" spans="2:9" ht="14.1" customHeight="1" x14ac:dyDescent="0.25">
      <c r="B115" s="25" t="s">
        <v>182</v>
      </c>
      <c r="C115" s="24"/>
      <c r="D115" s="24"/>
      <c r="E115" s="24"/>
      <c r="F115" s="24"/>
      <c r="G115" s="24"/>
      <c r="H115" s="24"/>
      <c r="I115" s="8">
        <f>+I10+I93</f>
        <v>541699198920436</v>
      </c>
    </row>
  </sheetData>
  <mergeCells count="182">
    <mergeCell ref="B11:H11"/>
    <mergeCell ref="B12:H12"/>
    <mergeCell ref="E13:H13"/>
    <mergeCell ref="D14:E14"/>
    <mergeCell ref="F14:H14"/>
    <mergeCell ref="E15:F15"/>
    <mergeCell ref="G15:H15"/>
    <mergeCell ref="B2:I2"/>
    <mergeCell ref="B4:I4"/>
    <mergeCell ref="B6:H6"/>
    <mergeCell ref="B8:H8"/>
    <mergeCell ref="B9:I9"/>
    <mergeCell ref="B10:H10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D18:E18"/>
    <mergeCell ref="F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3:H33"/>
    <mergeCell ref="D34:E34"/>
    <mergeCell ref="F34:H34"/>
    <mergeCell ref="B35:H35"/>
    <mergeCell ref="E28:F28"/>
    <mergeCell ref="G28:H28"/>
    <mergeCell ref="E29:F29"/>
    <mergeCell ref="G29:H29"/>
    <mergeCell ref="E30:F30"/>
    <mergeCell ref="G30:H30"/>
    <mergeCell ref="E42:H42"/>
    <mergeCell ref="E43:H43"/>
    <mergeCell ref="E44:H44"/>
    <mergeCell ref="E45:H45"/>
    <mergeCell ref="B46:H46"/>
    <mergeCell ref="E47:F47"/>
    <mergeCell ref="G47:H47"/>
    <mergeCell ref="B36:H36"/>
    <mergeCell ref="E37:H37"/>
    <mergeCell ref="E38:H38"/>
    <mergeCell ref="E39:H39"/>
    <mergeCell ref="E40:H40"/>
    <mergeCell ref="E41:H41"/>
    <mergeCell ref="E52:F52"/>
    <mergeCell ref="G52:H52"/>
    <mergeCell ref="E53:F53"/>
    <mergeCell ref="G53:H53"/>
    <mergeCell ref="E54:F54"/>
    <mergeCell ref="G54:H54"/>
    <mergeCell ref="E48:F48"/>
    <mergeCell ref="G48:H48"/>
    <mergeCell ref="B49:H49"/>
    <mergeCell ref="E50:F50"/>
    <mergeCell ref="G50:H50"/>
    <mergeCell ref="E51:F51"/>
    <mergeCell ref="G51:H51"/>
    <mergeCell ref="E58:F58"/>
    <mergeCell ref="G58:H58"/>
    <mergeCell ref="E59:F59"/>
    <mergeCell ref="G59:H59"/>
    <mergeCell ref="E60:F60"/>
    <mergeCell ref="G60:H60"/>
    <mergeCell ref="E55:F55"/>
    <mergeCell ref="G55:H55"/>
    <mergeCell ref="E56:F56"/>
    <mergeCell ref="G56:H56"/>
    <mergeCell ref="E57:F57"/>
    <mergeCell ref="G57:H57"/>
    <mergeCell ref="E64:F64"/>
    <mergeCell ref="G64:H64"/>
    <mergeCell ref="E65:F65"/>
    <mergeCell ref="G65:H65"/>
    <mergeCell ref="E66:F66"/>
    <mergeCell ref="G66:H66"/>
    <mergeCell ref="E61:F61"/>
    <mergeCell ref="G61:H61"/>
    <mergeCell ref="E62:F62"/>
    <mergeCell ref="G62:H62"/>
    <mergeCell ref="E63:F63"/>
    <mergeCell ref="G63:H63"/>
    <mergeCell ref="E70:F70"/>
    <mergeCell ref="G70:H70"/>
    <mergeCell ref="E71:F71"/>
    <mergeCell ref="G71:H71"/>
    <mergeCell ref="E72:F72"/>
    <mergeCell ref="G72:H72"/>
    <mergeCell ref="E67:F67"/>
    <mergeCell ref="G67:H67"/>
    <mergeCell ref="E68:F68"/>
    <mergeCell ref="G68:H68"/>
    <mergeCell ref="E69:F69"/>
    <mergeCell ref="G69:H69"/>
    <mergeCell ref="E76:F76"/>
    <mergeCell ref="G76:H76"/>
    <mergeCell ref="E77:F77"/>
    <mergeCell ref="G77:H77"/>
    <mergeCell ref="E78:F78"/>
    <mergeCell ref="G78:H78"/>
    <mergeCell ref="E73:F73"/>
    <mergeCell ref="G73:H73"/>
    <mergeCell ref="E74:F74"/>
    <mergeCell ref="G74:H74"/>
    <mergeCell ref="E75:F75"/>
    <mergeCell ref="G75:H75"/>
    <mergeCell ref="E82:F82"/>
    <mergeCell ref="G82:H82"/>
    <mergeCell ref="E83:F83"/>
    <mergeCell ref="G83:H83"/>
    <mergeCell ref="E84:F84"/>
    <mergeCell ref="G84:H84"/>
    <mergeCell ref="E79:F79"/>
    <mergeCell ref="G79:H79"/>
    <mergeCell ref="E80:F80"/>
    <mergeCell ref="G80:H80"/>
    <mergeCell ref="E81:F81"/>
    <mergeCell ref="G81:H81"/>
    <mergeCell ref="E88:F88"/>
    <mergeCell ref="G88:H88"/>
    <mergeCell ref="E89:F89"/>
    <mergeCell ref="G89:H89"/>
    <mergeCell ref="E90:F90"/>
    <mergeCell ref="G90:H90"/>
    <mergeCell ref="E85:F85"/>
    <mergeCell ref="G85:H85"/>
    <mergeCell ref="E86:F86"/>
    <mergeCell ref="G86:H86"/>
    <mergeCell ref="E87:F87"/>
    <mergeCell ref="G87:H87"/>
    <mergeCell ref="F96:H96"/>
    <mergeCell ref="D97:E97"/>
    <mergeCell ref="F97:H97"/>
    <mergeCell ref="D98:E98"/>
    <mergeCell ref="F98:H98"/>
    <mergeCell ref="E91:F91"/>
    <mergeCell ref="G91:H91"/>
    <mergeCell ref="E92:F92"/>
    <mergeCell ref="G92:H92"/>
    <mergeCell ref="B93:H93"/>
    <mergeCell ref="B94:H94"/>
    <mergeCell ref="B114:H114"/>
    <mergeCell ref="B115:H115"/>
    <mergeCell ref="E32:F32"/>
    <mergeCell ref="G32:H32"/>
    <mergeCell ref="E108:H108"/>
    <mergeCell ref="E109:H109"/>
    <mergeCell ref="E110:H110"/>
    <mergeCell ref="E111:H111"/>
    <mergeCell ref="E112:H112"/>
    <mergeCell ref="B113:H113"/>
    <mergeCell ref="B102:H102"/>
    <mergeCell ref="E103:H103"/>
    <mergeCell ref="E104:H104"/>
    <mergeCell ref="E105:H105"/>
    <mergeCell ref="E106:H106"/>
    <mergeCell ref="E107:H107"/>
    <mergeCell ref="D99:E99"/>
    <mergeCell ref="F99:H99"/>
    <mergeCell ref="D100:E100"/>
    <mergeCell ref="F100:H100"/>
    <mergeCell ref="D101:E101"/>
    <mergeCell ref="F101:H101"/>
    <mergeCell ref="E95:H95"/>
    <mergeCell ref="D96:E96"/>
  </mergeCells>
  <pageMargins left="0.78740157480314965" right="0.59055118110236227" top="0.94488188976377963" bottom="0.39370078740157483" header="1.5748031496062993" footer="0.78740157480314965"/>
  <pageSetup paperSize="120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Detalle Rentas</vt:lpstr>
      <vt:lpstr>'Anexo Detalle Rentas'!Títulos_a_imprimir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Leon Torres</dc:creator>
  <cp:lastModifiedBy>Luz Dary Leon Torres</cp:lastModifiedBy>
  <cp:lastPrinted>2025-12-30T22:11:15Z</cp:lastPrinted>
  <dcterms:created xsi:type="dcterms:W3CDTF">2025-12-26T22:57:49Z</dcterms:created>
  <dcterms:modified xsi:type="dcterms:W3CDTF">2026-02-11T21:00:36Z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2025-12-18T22:50:57Z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1adc3872-0b40-4ef5-83ea-3ae52ffda625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