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5\Austeridad\"/>
    </mc:Choice>
  </mc:AlternateContent>
  <xr:revisionPtr revIDLastSave="0" documentId="8_{E5776A6A-0914-4D88-867D-00DD4F54CC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" sheetId="8" r:id="rId1"/>
  </sheets>
  <externalReferences>
    <externalReference r:id="rId2"/>
  </externalReferences>
  <definedNames>
    <definedName name="_xlnm._FilterDatabase" localSheetId="0" hidden="1">Base!$A$10:$J$1885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8" l="1"/>
  <c r="G13" i="8"/>
  <c r="G14" i="8"/>
  <c r="G16" i="8"/>
  <c r="G17" i="8"/>
  <c r="G18" i="8"/>
  <c r="G19" i="8"/>
  <c r="G20" i="8"/>
  <c r="G21" i="8"/>
  <c r="G22" i="8"/>
  <c r="G23" i="8"/>
  <c r="G24" i="8"/>
  <c r="G25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4" i="8"/>
  <c r="G55" i="8"/>
  <c r="G56" i="8"/>
  <c r="G57" i="8"/>
  <c r="G58" i="8"/>
  <c r="G59" i="8"/>
  <c r="G60" i="8"/>
  <c r="G61" i="8"/>
  <c r="G62" i="8"/>
  <c r="G63" i="8"/>
  <c r="G65" i="8"/>
  <c r="G66" i="8"/>
  <c r="G67" i="8"/>
  <c r="G68" i="8"/>
  <c r="G69" i="8"/>
  <c r="G70" i="8"/>
  <c r="G71" i="8"/>
  <c r="G72" i="8"/>
  <c r="G73" i="8"/>
  <c r="G75" i="8"/>
  <c r="G76" i="8"/>
  <c r="G77" i="8"/>
  <c r="G78" i="8"/>
  <c r="G79" i="8"/>
  <c r="G80" i="8"/>
  <c r="G81" i="8"/>
  <c r="G82" i="8"/>
  <c r="G83" i="8"/>
  <c r="G84" i="8"/>
  <c r="G85" i="8"/>
  <c r="G86" i="8"/>
  <c r="G88" i="8"/>
  <c r="G89" i="8"/>
  <c r="G90" i="8"/>
  <c r="G91" i="8"/>
  <c r="G92" i="8"/>
  <c r="G93" i="8"/>
  <c r="G94" i="8"/>
  <c r="G95" i="8"/>
  <c r="G96" i="8"/>
  <c r="G97" i="8"/>
  <c r="G98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8" i="8"/>
  <c r="G129" i="8"/>
  <c r="G130" i="8"/>
  <c r="G131" i="8"/>
  <c r="G132" i="8"/>
  <c r="G133" i="8"/>
  <c r="G134" i="8"/>
  <c r="G135" i="8"/>
  <c r="G136" i="8"/>
  <c r="G137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3" i="8"/>
  <c r="G154" i="8"/>
  <c r="G155" i="8"/>
  <c r="G156" i="8"/>
  <c r="G157" i="8"/>
  <c r="G158" i="8"/>
  <c r="G159" i="8"/>
  <c r="G160" i="8"/>
  <c r="G161" i="8"/>
  <c r="G162" i="8"/>
  <c r="G163" i="8"/>
  <c r="G165" i="8"/>
  <c r="G166" i="8"/>
  <c r="G167" i="8"/>
  <c r="G168" i="8"/>
  <c r="G169" i="8"/>
  <c r="G170" i="8"/>
  <c r="G172" i="8"/>
  <c r="G173" i="8"/>
  <c r="G174" i="8"/>
  <c r="G175" i="8"/>
  <c r="G176" i="8"/>
  <c r="G177" i="8"/>
  <c r="G178" i="8"/>
  <c r="G179" i="8"/>
  <c r="G180" i="8"/>
  <c r="G181" i="8"/>
  <c r="G182" i="8"/>
  <c r="G184" i="8"/>
  <c r="G185" i="8"/>
  <c r="G186" i="8"/>
  <c r="G187" i="8"/>
  <c r="G188" i="8"/>
  <c r="G189" i="8"/>
  <c r="G190" i="8"/>
  <c r="G191" i="8"/>
  <c r="G192" i="8"/>
  <c r="G193" i="8"/>
  <c r="G194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1" i="8"/>
  <c r="G242" i="8"/>
  <c r="G243" i="8"/>
  <c r="G244" i="8"/>
  <c r="G245" i="8"/>
  <c r="G246" i="8"/>
  <c r="G247" i="8"/>
  <c r="G248" i="8"/>
  <c r="G249" i="8"/>
  <c r="G250" i="8"/>
  <c r="G251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9" i="8"/>
  <c r="G280" i="8"/>
  <c r="G281" i="8"/>
  <c r="G282" i="8"/>
  <c r="G283" i="8"/>
  <c r="G284" i="8"/>
  <c r="G285" i="8"/>
  <c r="G286" i="8"/>
  <c r="G287" i="8"/>
  <c r="G288" i="8"/>
  <c r="G289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6" i="8"/>
  <c r="G337" i="8"/>
  <c r="G338" i="8"/>
  <c r="G339" i="8"/>
  <c r="G340" i="8"/>
  <c r="G341" i="8"/>
  <c r="G342" i="8"/>
  <c r="G343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3" i="8"/>
  <c r="G374" i="8"/>
  <c r="G375" i="8"/>
  <c r="G376" i="8"/>
  <c r="G377" i="8"/>
  <c r="G378" i="8"/>
  <c r="G379" i="8"/>
  <c r="G380" i="8"/>
  <c r="G381" i="8"/>
  <c r="G382" i="8"/>
  <c r="G383" i="8"/>
  <c r="G385" i="8"/>
  <c r="G386" i="8"/>
  <c r="G387" i="8"/>
  <c r="G388" i="8"/>
  <c r="G389" i="8"/>
  <c r="G390" i="8"/>
  <c r="G391" i="8"/>
  <c r="G392" i="8"/>
  <c r="G393" i="8"/>
  <c r="G394" i="8"/>
  <c r="G395" i="8"/>
  <c r="G397" i="8"/>
  <c r="G398" i="8"/>
  <c r="G399" i="8"/>
  <c r="G400" i="8"/>
  <c r="G401" i="8"/>
  <c r="G402" i="8"/>
  <c r="G403" i="8"/>
  <c r="G404" i="8"/>
  <c r="G405" i="8"/>
  <c r="G407" i="8"/>
  <c r="G408" i="8"/>
  <c r="G409" i="8"/>
  <c r="G410" i="8"/>
  <c r="G411" i="8"/>
  <c r="G412" i="8"/>
  <c r="G413" i="8"/>
  <c r="G414" i="8"/>
  <c r="G415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10" i="8"/>
  <c r="G511" i="8"/>
  <c r="G512" i="8"/>
  <c r="G513" i="8"/>
  <c r="G514" i="8"/>
  <c r="G515" i="8"/>
  <c r="G516" i="8"/>
  <c r="G517" i="8"/>
  <c r="G518" i="8"/>
  <c r="G519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4" i="8"/>
  <c r="G535" i="8"/>
  <c r="G536" i="8"/>
  <c r="G537" i="8"/>
  <c r="G538" i="8"/>
  <c r="G539" i="8"/>
  <c r="G540" i="8"/>
  <c r="G541" i="8"/>
  <c r="G542" i="8"/>
  <c r="G544" i="8"/>
  <c r="G545" i="8"/>
  <c r="G546" i="8"/>
  <c r="G547" i="8"/>
  <c r="G548" i="8"/>
  <c r="G549" i="8"/>
  <c r="G550" i="8"/>
  <c r="G551" i="8"/>
  <c r="G553" i="8"/>
  <c r="G554" i="8"/>
  <c r="G555" i="8"/>
  <c r="G556" i="8"/>
  <c r="G557" i="8"/>
  <c r="G558" i="8"/>
  <c r="G559" i="8"/>
  <c r="G560" i="8"/>
  <c r="G561" i="8"/>
  <c r="G562" i="8"/>
  <c r="G563" i="8"/>
  <c r="G565" i="8"/>
  <c r="G566" i="8"/>
  <c r="G567" i="8"/>
  <c r="G568" i="8"/>
  <c r="G569" i="8"/>
  <c r="G570" i="8"/>
  <c r="G571" i="8"/>
  <c r="G572" i="8"/>
  <c r="G573" i="8"/>
  <c r="G574" i="8"/>
  <c r="G576" i="8"/>
  <c r="G577" i="8"/>
  <c r="G578" i="8"/>
  <c r="G579" i="8"/>
  <c r="G580" i="8"/>
  <c r="G581" i="8"/>
  <c r="G582" i="8"/>
  <c r="G583" i="8"/>
  <c r="G584" i="8"/>
  <c r="G586" i="8"/>
  <c r="G587" i="8"/>
  <c r="G588" i="8"/>
  <c r="G589" i="8"/>
  <c r="G590" i="8"/>
  <c r="G591" i="8"/>
  <c r="G592" i="8"/>
  <c r="G593" i="8"/>
  <c r="G594" i="8"/>
  <c r="G595" i="8"/>
  <c r="G596" i="8"/>
  <c r="G598" i="8"/>
  <c r="G599" i="8"/>
  <c r="G600" i="8"/>
  <c r="G601" i="8"/>
  <c r="G602" i="8"/>
  <c r="G603" i="8"/>
  <c r="G604" i="8"/>
  <c r="G605" i="8"/>
  <c r="G606" i="8"/>
  <c r="G608" i="8"/>
  <c r="G609" i="8"/>
  <c r="G610" i="8"/>
  <c r="G611" i="8"/>
  <c r="G612" i="8"/>
  <c r="G613" i="8"/>
  <c r="G614" i="8"/>
  <c r="G615" i="8"/>
  <c r="G616" i="8"/>
  <c r="G617" i="8"/>
  <c r="G618" i="8"/>
  <c r="G620" i="8"/>
  <c r="G621" i="8"/>
  <c r="G622" i="8"/>
  <c r="G623" i="8"/>
  <c r="G624" i="8"/>
  <c r="G625" i="8"/>
  <c r="G626" i="8"/>
  <c r="G627" i="8"/>
  <c r="G628" i="8"/>
  <c r="G629" i="8"/>
  <c r="G630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2" i="8"/>
  <c r="G663" i="8"/>
  <c r="G664" i="8"/>
  <c r="G665" i="8"/>
  <c r="G666" i="8"/>
  <c r="G667" i="8"/>
  <c r="G668" i="8"/>
  <c r="G669" i="8"/>
  <c r="G670" i="8"/>
  <c r="G672" i="8"/>
  <c r="G673" i="8"/>
  <c r="G674" i="8"/>
  <c r="G675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90" i="8"/>
  <c r="G691" i="8"/>
  <c r="G692" i="8"/>
  <c r="G693" i="8"/>
  <c r="G694" i="8"/>
  <c r="G695" i="8"/>
  <c r="G696" i="8"/>
  <c r="G697" i="8"/>
  <c r="G698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3" i="8"/>
  <c r="G714" i="8"/>
  <c r="G715" i="8"/>
  <c r="G716" i="8"/>
  <c r="G717" i="8"/>
  <c r="G718" i="8"/>
  <c r="G719" i="8"/>
  <c r="G720" i="8"/>
  <c r="G721" i="8"/>
  <c r="G722" i="8"/>
  <c r="G723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9" i="8"/>
  <c r="G740" i="8"/>
  <c r="G741" i="8"/>
  <c r="G742" i="8"/>
  <c r="G743" i="8"/>
  <c r="G744" i="8"/>
  <c r="G745" i="8"/>
  <c r="G746" i="8"/>
  <c r="G747" i="8"/>
  <c r="G748" i="8"/>
  <c r="G749" i="8"/>
  <c r="G751" i="8"/>
  <c r="G752" i="8"/>
  <c r="G753" i="8"/>
  <c r="G754" i="8"/>
  <c r="G755" i="8"/>
  <c r="G756" i="8"/>
  <c r="G757" i="8"/>
  <c r="G758" i="8"/>
  <c r="G759" i="8"/>
  <c r="G760" i="8"/>
  <c r="G761" i="8"/>
  <c r="G763" i="8"/>
  <c r="G764" i="8"/>
  <c r="G765" i="8"/>
  <c r="G766" i="8"/>
  <c r="G767" i="8"/>
  <c r="G768" i="8"/>
  <c r="G769" i="8"/>
  <c r="G770" i="8"/>
  <c r="G771" i="8"/>
  <c r="G772" i="8"/>
  <c r="G773" i="8"/>
  <c r="G775" i="8"/>
  <c r="G776" i="8"/>
  <c r="G777" i="8"/>
  <c r="G778" i="8"/>
  <c r="G779" i="8"/>
  <c r="G780" i="8"/>
  <c r="G782" i="8"/>
  <c r="G783" i="8"/>
  <c r="G784" i="8"/>
  <c r="G785" i="8"/>
  <c r="G786" i="8"/>
  <c r="G787" i="8"/>
  <c r="G788" i="8"/>
  <c r="G789" i="8"/>
  <c r="G790" i="8"/>
  <c r="G791" i="8"/>
  <c r="G792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8" i="8"/>
  <c r="G809" i="8"/>
  <c r="G810" i="8"/>
  <c r="G811" i="8"/>
  <c r="G812" i="8"/>
  <c r="G813" i="8"/>
  <c r="G814" i="8"/>
  <c r="G815" i="8"/>
  <c r="G816" i="8"/>
  <c r="G818" i="8"/>
  <c r="G819" i="8"/>
  <c r="G820" i="8"/>
  <c r="G821" i="8"/>
  <c r="G822" i="8"/>
  <c r="G823" i="8"/>
  <c r="G824" i="8"/>
  <c r="G825" i="8"/>
  <c r="G826" i="8"/>
  <c r="G827" i="8"/>
  <c r="G829" i="8"/>
  <c r="G830" i="8"/>
  <c r="G831" i="8"/>
  <c r="G832" i="8"/>
  <c r="G833" i="8"/>
  <c r="G834" i="8"/>
  <c r="G835" i="8"/>
  <c r="G836" i="8"/>
  <c r="G838" i="8"/>
  <c r="G839" i="8"/>
  <c r="G840" i="8"/>
  <c r="G841" i="8"/>
  <c r="G842" i="8"/>
  <c r="G843" i="8"/>
  <c r="G844" i="8"/>
  <c r="G845" i="8"/>
  <c r="G847" i="8"/>
  <c r="G848" i="8"/>
  <c r="G849" i="8"/>
  <c r="G850" i="8"/>
  <c r="G851" i="8"/>
  <c r="G852" i="8"/>
  <c r="G853" i="8"/>
  <c r="G854" i="8"/>
  <c r="G855" i="8"/>
  <c r="G856" i="8"/>
  <c r="G857" i="8"/>
  <c r="G859" i="8"/>
  <c r="G860" i="8"/>
  <c r="G861" i="8"/>
  <c r="G862" i="8"/>
  <c r="G863" i="8"/>
  <c r="G864" i="8"/>
  <c r="G865" i="8"/>
  <c r="G866" i="8"/>
  <c r="G867" i="8"/>
  <c r="G868" i="8"/>
  <c r="G870" i="8"/>
  <c r="G871" i="8"/>
  <c r="G872" i="8"/>
  <c r="G873" i="8"/>
  <c r="G874" i="8"/>
  <c r="G875" i="8"/>
  <c r="G876" i="8"/>
  <c r="G877" i="8"/>
  <c r="G878" i="8"/>
  <c r="G879" i="8"/>
  <c r="G880" i="8"/>
  <c r="G882" i="8"/>
  <c r="G883" i="8"/>
  <c r="G884" i="8"/>
  <c r="G885" i="8"/>
  <c r="G886" i="8"/>
  <c r="G887" i="8"/>
  <c r="G888" i="8"/>
  <c r="G889" i="8"/>
  <c r="G890" i="8"/>
  <c r="G891" i="8"/>
  <c r="G892" i="8"/>
  <c r="G894" i="8"/>
  <c r="G895" i="8"/>
  <c r="G896" i="8"/>
  <c r="G897" i="8"/>
  <c r="G898" i="8"/>
  <c r="G899" i="8"/>
  <c r="G900" i="8"/>
  <c r="G901" i="8"/>
  <c r="G902" i="8"/>
  <c r="G903" i="8"/>
  <c r="G904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9" i="8"/>
  <c r="G920" i="8"/>
  <c r="G921" i="8"/>
  <c r="G922" i="8"/>
  <c r="G923" i="8"/>
  <c r="G924" i="8"/>
  <c r="G925" i="8"/>
  <c r="G926" i="8"/>
  <c r="G927" i="8"/>
  <c r="G928" i="8"/>
  <c r="G929" i="8"/>
  <c r="G931" i="8"/>
  <c r="G932" i="8"/>
  <c r="G933" i="8"/>
  <c r="G934" i="8"/>
  <c r="G935" i="8"/>
  <c r="G936" i="8"/>
  <c r="G937" i="8"/>
  <c r="G938" i="8"/>
  <c r="G939" i="8"/>
  <c r="G940" i="8"/>
  <c r="G941" i="8"/>
  <c r="G943" i="8"/>
  <c r="G944" i="8"/>
  <c r="G945" i="8"/>
  <c r="G946" i="8"/>
  <c r="G947" i="8"/>
  <c r="G948" i="8"/>
  <c r="G949" i="8"/>
  <c r="G950" i="8"/>
  <c r="G951" i="8"/>
  <c r="G953" i="8"/>
  <c r="G954" i="8"/>
  <c r="G955" i="8"/>
  <c r="G956" i="8"/>
  <c r="G957" i="8"/>
  <c r="G958" i="8"/>
  <c r="G959" i="8"/>
  <c r="G960" i="8"/>
  <c r="G961" i="8"/>
  <c r="G962" i="8"/>
  <c r="G964" i="8"/>
  <c r="G965" i="8"/>
  <c r="G966" i="8"/>
  <c r="G967" i="8"/>
  <c r="G968" i="8"/>
  <c r="G969" i="8"/>
  <c r="G970" i="8"/>
  <c r="G971" i="8"/>
  <c r="G972" i="8"/>
  <c r="G973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5" i="8"/>
  <c r="G996" i="8"/>
  <c r="G997" i="8"/>
  <c r="G998" i="8"/>
  <c r="G999" i="8"/>
  <c r="G1000" i="8"/>
  <c r="G1002" i="8"/>
  <c r="G1003" i="8"/>
  <c r="G1004" i="8"/>
  <c r="G1005" i="8"/>
  <c r="G1006" i="8"/>
  <c r="G1007" i="8"/>
  <c r="G1009" i="8"/>
  <c r="G1010" i="8"/>
  <c r="G1011" i="8"/>
  <c r="G1012" i="8"/>
  <c r="G1013" i="8"/>
  <c r="G1014" i="8"/>
  <c r="G1015" i="8"/>
  <c r="G1016" i="8"/>
  <c r="G1017" i="8"/>
  <c r="G1018" i="8"/>
  <c r="G1020" i="8"/>
  <c r="G1021" i="8"/>
  <c r="G1022" i="8"/>
  <c r="G1023" i="8"/>
  <c r="G1024" i="8"/>
  <c r="G1025" i="8"/>
  <c r="G1026" i="8"/>
  <c r="G1027" i="8"/>
  <c r="G1028" i="8"/>
  <c r="G1030" i="8"/>
  <c r="G1031" i="8"/>
  <c r="G1032" i="8"/>
  <c r="G1033" i="8"/>
  <c r="G1034" i="8"/>
  <c r="G1035" i="8"/>
  <c r="G1036" i="8"/>
  <c r="G1037" i="8"/>
  <c r="G1038" i="8"/>
  <c r="G1039" i="8"/>
  <c r="G1041" i="8"/>
  <c r="G1042" i="8"/>
  <c r="G1043" i="8"/>
  <c r="G1044" i="8"/>
  <c r="G1045" i="8"/>
  <c r="G1046" i="8"/>
  <c r="G1047" i="8"/>
  <c r="G1048" i="8"/>
  <c r="G1050" i="8"/>
  <c r="G1051" i="8"/>
  <c r="G1052" i="8"/>
  <c r="G1053" i="8"/>
  <c r="G1054" i="8"/>
  <c r="G1055" i="8"/>
  <c r="G1056" i="8"/>
  <c r="G1057" i="8"/>
  <c r="G1059" i="8"/>
  <c r="G1060" i="8"/>
  <c r="G1061" i="8"/>
  <c r="G1062" i="8"/>
  <c r="G1063" i="8"/>
  <c r="G1064" i="8"/>
  <c r="G1065" i="8"/>
  <c r="G1066" i="8"/>
  <c r="G1067" i="8"/>
  <c r="G1068" i="8"/>
  <c r="G1069" i="8"/>
  <c r="G1070" i="8"/>
  <c r="G1071" i="8"/>
  <c r="G1073" i="8"/>
  <c r="G1074" i="8"/>
  <c r="G1075" i="8"/>
  <c r="G1076" i="8"/>
  <c r="G1077" i="8"/>
  <c r="G1078" i="8"/>
  <c r="G1079" i="8"/>
  <c r="G1080" i="8"/>
  <c r="G1081" i="8"/>
  <c r="G1082" i="8"/>
  <c r="G1083" i="8"/>
  <c r="G1085" i="8"/>
  <c r="G1086" i="8"/>
  <c r="G1087" i="8"/>
  <c r="G1088" i="8"/>
  <c r="G1089" i="8"/>
  <c r="G1090" i="8"/>
  <c r="G1091" i="8"/>
  <c r="G1092" i="8"/>
  <c r="G1093" i="8"/>
  <c r="G1094" i="8"/>
  <c r="G1095" i="8"/>
  <c r="G1096" i="8"/>
  <c r="G1097" i="8"/>
  <c r="G1099" i="8"/>
  <c r="G1100" i="8"/>
  <c r="G1101" i="8"/>
  <c r="G1102" i="8"/>
  <c r="G1103" i="8"/>
  <c r="G1104" i="8"/>
  <c r="G1105" i="8"/>
  <c r="G1106" i="8"/>
  <c r="G1107" i="8"/>
  <c r="G1108" i="8"/>
  <c r="G1110" i="8"/>
  <c r="G1111" i="8"/>
  <c r="G1112" i="8"/>
  <c r="G1113" i="8"/>
  <c r="G1114" i="8"/>
  <c r="G1115" i="8"/>
  <c r="G1116" i="8"/>
  <c r="G1117" i="8"/>
  <c r="G1119" i="8"/>
  <c r="G1120" i="8"/>
  <c r="G1121" i="8"/>
  <c r="G1122" i="8"/>
  <c r="G1123" i="8"/>
  <c r="G1124" i="8"/>
  <c r="G1125" i="8"/>
  <c r="G1126" i="8"/>
  <c r="G1127" i="8"/>
  <c r="G1128" i="8"/>
  <c r="G1130" i="8"/>
  <c r="G1131" i="8"/>
  <c r="G1132" i="8"/>
  <c r="G1133" i="8"/>
  <c r="G1134" i="8"/>
  <c r="G1135" i="8"/>
  <c r="G1136" i="8"/>
  <c r="G1137" i="8"/>
  <c r="G1138" i="8"/>
  <c r="G1139" i="8"/>
  <c r="G1141" i="8"/>
  <c r="G1142" i="8"/>
  <c r="G1143" i="8"/>
  <c r="G1144" i="8"/>
  <c r="G1145" i="8"/>
  <c r="G1146" i="8"/>
  <c r="G1147" i="8"/>
  <c r="G1148" i="8"/>
  <c r="G1149" i="8"/>
  <c r="G1150" i="8"/>
  <c r="G1152" i="8"/>
  <c r="G1153" i="8"/>
  <c r="G1154" i="8"/>
  <c r="G1155" i="8"/>
  <c r="G1156" i="8"/>
  <c r="G1158" i="8"/>
  <c r="G1159" i="8"/>
  <c r="G1160" i="8"/>
  <c r="G1161" i="8"/>
  <c r="G1162" i="8"/>
  <c r="G1163" i="8"/>
  <c r="G1164" i="8"/>
  <c r="G1165" i="8"/>
  <c r="G1166" i="8"/>
  <c r="G1167" i="8"/>
  <c r="G1168" i="8"/>
  <c r="G1169" i="8"/>
  <c r="G1170" i="8"/>
  <c r="G1171" i="8"/>
  <c r="G1173" i="8"/>
  <c r="G1174" i="8"/>
  <c r="G1175" i="8"/>
  <c r="G1176" i="8"/>
  <c r="G1177" i="8"/>
  <c r="G1178" i="8"/>
  <c r="G1179" i="8"/>
  <c r="G1180" i="8"/>
  <c r="G1181" i="8"/>
  <c r="G1182" i="8"/>
  <c r="G1184" i="8"/>
  <c r="G1185" i="8"/>
  <c r="G1186" i="8"/>
  <c r="G1187" i="8"/>
  <c r="G1188" i="8"/>
  <c r="G1189" i="8"/>
  <c r="G1190" i="8"/>
  <c r="G1191" i="8"/>
  <c r="G1192" i="8"/>
  <c r="G1193" i="8"/>
  <c r="G1195" i="8"/>
  <c r="G1196" i="8"/>
  <c r="G1197" i="8"/>
  <c r="G1198" i="8"/>
  <c r="G1199" i="8"/>
  <c r="G1200" i="8"/>
  <c r="G1201" i="8"/>
  <c r="G1202" i="8"/>
  <c r="G1203" i="8"/>
  <c r="G1204" i="8"/>
  <c r="G1205" i="8"/>
  <c r="G1206" i="8"/>
  <c r="G1207" i="8"/>
  <c r="G1208" i="8"/>
  <c r="G1209" i="8"/>
  <c r="G1210" i="8"/>
  <c r="G1211" i="8"/>
  <c r="G1212" i="8"/>
  <c r="G1213" i="8"/>
  <c r="G1214" i="8"/>
  <c r="G1215" i="8"/>
  <c r="G1216" i="8"/>
  <c r="G1217" i="8"/>
  <c r="G1218" i="8"/>
  <c r="G1219" i="8"/>
  <c r="G1220" i="8"/>
  <c r="G1221" i="8"/>
  <c r="G1222" i="8"/>
  <c r="G1223" i="8"/>
  <c r="G1224" i="8"/>
  <c r="G1225" i="8"/>
  <c r="G1226" i="8"/>
  <c r="G1227" i="8"/>
  <c r="G1228" i="8"/>
  <c r="G1229" i="8"/>
  <c r="G1230" i="8"/>
  <c r="G1231" i="8"/>
  <c r="G1232" i="8"/>
  <c r="G1233" i="8"/>
  <c r="G1234" i="8"/>
  <c r="G1235" i="8"/>
  <c r="G1236" i="8"/>
  <c r="G1237" i="8"/>
  <c r="G1238" i="8"/>
  <c r="G1240" i="8"/>
  <c r="G1241" i="8"/>
  <c r="G1242" i="8"/>
  <c r="G1243" i="8"/>
  <c r="G1244" i="8"/>
  <c r="G1245" i="8"/>
  <c r="G1246" i="8"/>
  <c r="G1247" i="8"/>
  <c r="G1248" i="8"/>
  <c r="G1249" i="8"/>
  <c r="G1250" i="8"/>
  <c r="G1251" i="8"/>
  <c r="G1253" i="8"/>
  <c r="G1254" i="8"/>
  <c r="G1255" i="8"/>
  <c r="G1256" i="8"/>
  <c r="G1257" i="8"/>
  <c r="G1258" i="8"/>
  <c r="G1259" i="8"/>
  <c r="G1260" i="8"/>
  <c r="G1261" i="8"/>
  <c r="G1262" i="8"/>
  <c r="G1263" i="8"/>
  <c r="G1265" i="8"/>
  <c r="G1266" i="8"/>
  <c r="G1267" i="8"/>
  <c r="G1268" i="8"/>
  <c r="G1269" i="8"/>
  <c r="G1270" i="8"/>
  <c r="G1271" i="8"/>
  <c r="G1272" i="8"/>
  <c r="G1273" i="8"/>
  <c r="G1274" i="8"/>
  <c r="G1275" i="8"/>
  <c r="G1276" i="8"/>
  <c r="G1278" i="8"/>
  <c r="G1279" i="8"/>
  <c r="G1280" i="8"/>
  <c r="G1281" i="8"/>
  <c r="G1282" i="8"/>
  <c r="G1283" i="8"/>
  <c r="G1285" i="8"/>
  <c r="G1286" i="8"/>
  <c r="G1287" i="8"/>
  <c r="G1288" i="8"/>
  <c r="G1289" i="8"/>
  <c r="G1291" i="8"/>
  <c r="G1292" i="8"/>
  <c r="G1293" i="8"/>
  <c r="G1294" i="8"/>
  <c r="G1295" i="8"/>
  <c r="G1296" i="8"/>
  <c r="G1297" i="8"/>
  <c r="G1298" i="8"/>
  <c r="G1299" i="8"/>
  <c r="G1300" i="8"/>
  <c r="G1301" i="8"/>
  <c r="G1302" i="8"/>
  <c r="G1304" i="8"/>
  <c r="G1305" i="8"/>
  <c r="G1306" i="8"/>
  <c r="G1307" i="8"/>
  <c r="G1308" i="8"/>
  <c r="G1309" i="8"/>
  <c r="G1310" i="8"/>
  <c r="G1311" i="8"/>
  <c r="G1312" i="8"/>
  <c r="G1313" i="8"/>
  <c r="G1314" i="8"/>
  <c r="G1315" i="8"/>
  <c r="G1316" i="8"/>
  <c r="G1317" i="8"/>
  <c r="G1318" i="8"/>
  <c r="G1319" i="8"/>
  <c r="G1321" i="8"/>
  <c r="G1322" i="8"/>
  <c r="G1323" i="8"/>
  <c r="G1324" i="8"/>
  <c r="G1325" i="8"/>
  <c r="G1326" i="8"/>
  <c r="G1327" i="8"/>
  <c r="G1328" i="8"/>
  <c r="G1329" i="8"/>
  <c r="G1330" i="8"/>
  <c r="G1331" i="8"/>
  <c r="G1332" i="8"/>
  <c r="G1334" i="8"/>
  <c r="G1335" i="8"/>
  <c r="G1336" i="8"/>
  <c r="G1337" i="8"/>
  <c r="G1338" i="8"/>
  <c r="G1339" i="8"/>
  <c r="G1340" i="8"/>
  <c r="G1341" i="8"/>
  <c r="G1342" i="8"/>
  <c r="G1343" i="8"/>
  <c r="G1344" i="8"/>
  <c r="G1346" i="8"/>
  <c r="G1347" i="8"/>
  <c r="G1348" i="8"/>
  <c r="G1349" i="8"/>
  <c r="G1350" i="8"/>
  <c r="G1351" i="8"/>
  <c r="G1352" i="8"/>
  <c r="G1353" i="8"/>
  <c r="G1354" i="8"/>
  <c r="G1355" i="8"/>
  <c r="G1356" i="8"/>
  <c r="G1358" i="8"/>
  <c r="G1359" i="8"/>
  <c r="G1360" i="8"/>
  <c r="G1361" i="8"/>
  <c r="G1362" i="8"/>
  <c r="G1363" i="8"/>
  <c r="G1364" i="8"/>
  <c r="G1365" i="8"/>
  <c r="G1366" i="8"/>
  <c r="G1368" i="8"/>
  <c r="G1369" i="8"/>
  <c r="G1370" i="8"/>
  <c r="G1371" i="8"/>
  <c r="G1372" i="8"/>
  <c r="G1373" i="8"/>
  <c r="G1375" i="8"/>
  <c r="G1376" i="8"/>
  <c r="G1377" i="8"/>
  <c r="G1378" i="8"/>
  <c r="G1379" i="8"/>
  <c r="G1380" i="8"/>
  <c r="G1381" i="8"/>
  <c r="G1382" i="8"/>
  <c r="G1383" i="8"/>
  <c r="G1384" i="8"/>
  <c r="G1385" i="8"/>
  <c r="G1387" i="8"/>
  <c r="G1388" i="8"/>
  <c r="G1389" i="8"/>
  <c r="G1390" i="8"/>
  <c r="G1391" i="8"/>
  <c r="G1392" i="8"/>
  <c r="G1393" i="8"/>
  <c r="G1394" i="8"/>
  <c r="G1395" i="8"/>
  <c r="G1396" i="8"/>
  <c r="G1397" i="8"/>
  <c r="G1398" i="8"/>
  <c r="G1400" i="8"/>
  <c r="G1402" i="8"/>
  <c r="G1403" i="8"/>
  <c r="G1404" i="8"/>
  <c r="G1405" i="8"/>
  <c r="G1406" i="8"/>
  <c r="G1407" i="8"/>
  <c r="G1408" i="8"/>
  <c r="G1409" i="8"/>
  <c r="G1411" i="8"/>
  <c r="G1412" i="8"/>
  <c r="G1413" i="8"/>
  <c r="G1414" i="8"/>
  <c r="G1415" i="8"/>
  <c r="G1417" i="8"/>
  <c r="G1418" i="8"/>
  <c r="G1419" i="8"/>
  <c r="G1420" i="8"/>
  <c r="G1421" i="8"/>
  <c r="G1422" i="8"/>
  <c r="G1423" i="8"/>
  <c r="G1424" i="8"/>
  <c r="G1425" i="8"/>
  <c r="G1426" i="8"/>
  <c r="G1427" i="8"/>
  <c r="G1428" i="8"/>
  <c r="G1429" i="8"/>
  <c r="G1430" i="8"/>
  <c r="G1431" i="8"/>
  <c r="G1432" i="8"/>
  <c r="G1433" i="8"/>
  <c r="G1434" i="8"/>
  <c r="G1435" i="8"/>
  <c r="G1436" i="8"/>
  <c r="G1438" i="8"/>
  <c r="G1439" i="8"/>
  <c r="G1440" i="8"/>
  <c r="G1441" i="8"/>
  <c r="G1442" i="8"/>
  <c r="G1443" i="8"/>
  <c r="G1444" i="8"/>
  <c r="G1445" i="8"/>
  <c r="G1446" i="8"/>
  <c r="G1447" i="8"/>
  <c r="G1448" i="8"/>
  <c r="G1449" i="8"/>
  <c r="G1450" i="8"/>
  <c r="G1452" i="8"/>
  <c r="G1453" i="8"/>
  <c r="G1454" i="8"/>
  <c r="G1455" i="8"/>
  <c r="G1456" i="8"/>
  <c r="G1457" i="8"/>
  <c r="G1458" i="8"/>
  <c r="G1459" i="8"/>
  <c r="G1460" i="8"/>
  <c r="G1461" i="8"/>
  <c r="G1462" i="8"/>
  <c r="G1463" i="8"/>
  <c r="G1465" i="8"/>
  <c r="G1466" i="8"/>
  <c r="G1467" i="8"/>
  <c r="G1468" i="8"/>
  <c r="G1469" i="8"/>
  <c r="G1470" i="8"/>
  <c r="G1471" i="8"/>
  <c r="G1472" i="8"/>
  <c r="G1473" i="8"/>
  <c r="G1474" i="8"/>
  <c r="G1475" i="8"/>
  <c r="G1477" i="8"/>
  <c r="G1478" i="8"/>
  <c r="G1479" i="8"/>
  <c r="G1480" i="8"/>
  <c r="G1481" i="8"/>
  <c r="G1482" i="8"/>
  <c r="G1483" i="8"/>
  <c r="G1484" i="8"/>
  <c r="G1485" i="8"/>
  <c r="G1486" i="8"/>
  <c r="G1487" i="8"/>
  <c r="G1489" i="8"/>
  <c r="G1490" i="8"/>
  <c r="G1491" i="8"/>
  <c r="G1492" i="8"/>
  <c r="G1493" i="8"/>
  <c r="G1494" i="8"/>
  <c r="G1495" i="8"/>
  <c r="G1496" i="8"/>
  <c r="G1497" i="8"/>
  <c r="G1498" i="8"/>
  <c r="G1499" i="8"/>
  <c r="G1501" i="8"/>
  <c r="G1502" i="8"/>
  <c r="G1503" i="8"/>
  <c r="G1504" i="8"/>
  <c r="G1505" i="8"/>
  <c r="G1506" i="8"/>
  <c r="G1507" i="8"/>
  <c r="G1508" i="8"/>
  <c r="G1509" i="8"/>
  <c r="G1510" i="8"/>
  <c r="G1511" i="8"/>
  <c r="G1512" i="8"/>
  <c r="G1514" i="8"/>
  <c r="G1515" i="8"/>
  <c r="G1516" i="8"/>
  <c r="G1517" i="8"/>
  <c r="G1518" i="8"/>
  <c r="G1519" i="8"/>
  <c r="G1520" i="8"/>
  <c r="G1521" i="8"/>
  <c r="G1522" i="8"/>
  <c r="G1523" i="8"/>
  <c r="G1525" i="8"/>
  <c r="G1526" i="8"/>
  <c r="G1527" i="8"/>
  <c r="G1528" i="8"/>
  <c r="G1529" i="8"/>
  <c r="G1530" i="8"/>
  <c r="G1531" i="8"/>
  <c r="G1532" i="8"/>
  <c r="G1533" i="8"/>
  <c r="G1535" i="8"/>
  <c r="G1536" i="8"/>
  <c r="G1537" i="8"/>
  <c r="G1538" i="8"/>
  <c r="G1539" i="8"/>
  <c r="G1540" i="8"/>
  <c r="G1541" i="8"/>
  <c r="G1542" i="8"/>
  <c r="G1543" i="8"/>
  <c r="G1544" i="8"/>
  <c r="G1545" i="8"/>
  <c r="G1547" i="8"/>
  <c r="G1548" i="8"/>
  <c r="G1549" i="8"/>
  <c r="G1550" i="8"/>
  <c r="G1551" i="8"/>
  <c r="G1552" i="8"/>
  <c r="G1553" i="8"/>
  <c r="G1554" i="8"/>
  <c r="G1555" i="8"/>
  <c r="G1556" i="8"/>
  <c r="G1557" i="8"/>
  <c r="G1558" i="8"/>
  <c r="G1560" i="8"/>
  <c r="G1561" i="8"/>
  <c r="G1562" i="8"/>
  <c r="G1563" i="8"/>
  <c r="G1564" i="8"/>
  <c r="G1565" i="8"/>
  <c r="G1566" i="8"/>
  <c r="G1567" i="8"/>
  <c r="G1568" i="8"/>
  <c r="G1570" i="8"/>
  <c r="G1571" i="8"/>
  <c r="G1572" i="8"/>
  <c r="G1573" i="8"/>
  <c r="G1574" i="8"/>
  <c r="G1575" i="8"/>
  <c r="G1576" i="8"/>
  <c r="G1577" i="8"/>
  <c r="G1578" i="8"/>
  <c r="G1579" i="8"/>
  <c r="G1580" i="8"/>
  <c r="G1581" i="8"/>
  <c r="G1583" i="8"/>
  <c r="G1584" i="8"/>
  <c r="G1585" i="8"/>
  <c r="G1586" i="8"/>
  <c r="G1587" i="8"/>
  <c r="G1588" i="8"/>
  <c r="G1589" i="8"/>
  <c r="G1590" i="8"/>
  <c r="G1591" i="8"/>
  <c r="G1592" i="8"/>
  <c r="G1593" i="8"/>
  <c r="G1594" i="8"/>
  <c r="G1596" i="8"/>
  <c r="G1597" i="8"/>
  <c r="G1598" i="8"/>
  <c r="G1599" i="8"/>
  <c r="G1600" i="8"/>
  <c r="G1601" i="8"/>
  <c r="G1602" i="8"/>
  <c r="G1603" i="8"/>
  <c r="G1604" i="8"/>
  <c r="G1605" i="8"/>
  <c r="G1606" i="8"/>
  <c r="G1607" i="8"/>
  <c r="G1609" i="8"/>
  <c r="G1610" i="8"/>
  <c r="G1611" i="8"/>
  <c r="G1612" i="8"/>
  <c r="G1613" i="8"/>
  <c r="G1614" i="8"/>
  <c r="G1615" i="8"/>
  <c r="G1616" i="8"/>
  <c r="G1617" i="8"/>
  <c r="G1618" i="8"/>
  <c r="G1619" i="8"/>
  <c r="G1620" i="8"/>
  <c r="G1622" i="8"/>
  <c r="G1623" i="8"/>
  <c r="G1624" i="8"/>
  <c r="G1625" i="8"/>
  <c r="G1626" i="8"/>
  <c r="G1627" i="8"/>
  <c r="G1628" i="8"/>
  <c r="G1629" i="8"/>
  <c r="G1630" i="8"/>
  <c r="G1632" i="8"/>
  <c r="G1633" i="8"/>
  <c r="G1634" i="8"/>
  <c r="G1635" i="8"/>
  <c r="G1636" i="8"/>
  <c r="G1637" i="8"/>
  <c r="G1638" i="8"/>
  <c r="G1639" i="8"/>
  <c r="G1640" i="8"/>
  <c r="G1642" i="8"/>
  <c r="G1643" i="8"/>
  <c r="G1644" i="8"/>
  <c r="G1645" i="8"/>
  <c r="G1646" i="8"/>
  <c r="G1647" i="8"/>
  <c r="G1648" i="8"/>
  <c r="G1649" i="8"/>
  <c r="G1650" i="8"/>
  <c r="G1651" i="8"/>
  <c r="G1652" i="8"/>
  <c r="G1654" i="8"/>
  <c r="G1655" i="8"/>
  <c r="G1656" i="8"/>
  <c r="G1657" i="8"/>
  <c r="G1658" i="8"/>
  <c r="G1659" i="8"/>
  <c r="G1660" i="8"/>
  <c r="G1661" i="8"/>
  <c r="G1663" i="8"/>
  <c r="G1664" i="8"/>
  <c r="G1665" i="8"/>
  <c r="G1666" i="8"/>
  <c r="G1667" i="8"/>
  <c r="G1668" i="8"/>
  <c r="G1669" i="8"/>
  <c r="G1670" i="8"/>
  <c r="G1671" i="8"/>
  <c r="G1673" i="8"/>
  <c r="G1674" i="8"/>
  <c r="G1675" i="8"/>
  <c r="G1676" i="8"/>
  <c r="G1677" i="8"/>
  <c r="G1678" i="8"/>
  <c r="G1679" i="8"/>
  <c r="G1680" i="8"/>
  <c r="G1681" i="8"/>
  <c r="G1682" i="8"/>
  <c r="G1684" i="8"/>
  <c r="G1685" i="8"/>
  <c r="G1686" i="8"/>
  <c r="G1687" i="8"/>
  <c r="G1688" i="8"/>
  <c r="G1689" i="8"/>
  <c r="G1690" i="8"/>
  <c r="G1691" i="8"/>
  <c r="G1692" i="8"/>
  <c r="G1693" i="8"/>
  <c r="G1694" i="8"/>
  <c r="G1695" i="8"/>
  <c r="G1697" i="8"/>
  <c r="G1698" i="8"/>
  <c r="G1699" i="8"/>
  <c r="G1700" i="8"/>
  <c r="G1701" i="8"/>
  <c r="G1702" i="8"/>
  <c r="G1703" i="8"/>
  <c r="G1704" i="8"/>
  <c r="G1705" i="8"/>
  <c r="G1706" i="8"/>
  <c r="G1707" i="8"/>
  <c r="G1708" i="8"/>
  <c r="G1710" i="8"/>
  <c r="G1711" i="8"/>
  <c r="G1712" i="8"/>
  <c r="G1713" i="8"/>
  <c r="G1714" i="8"/>
  <c r="G1715" i="8"/>
  <c r="G1716" i="8"/>
  <c r="G1717" i="8"/>
  <c r="G1718" i="8"/>
  <c r="G1719" i="8"/>
  <c r="G1720" i="8"/>
  <c r="G1721" i="8"/>
  <c r="G1723" i="8"/>
  <c r="G1724" i="8"/>
  <c r="G1725" i="8"/>
  <c r="G1726" i="8"/>
  <c r="G1727" i="8"/>
  <c r="G1728" i="8"/>
  <c r="G1729" i="8"/>
  <c r="G1730" i="8"/>
  <c r="G1731" i="8"/>
  <c r="G1732" i="8"/>
  <c r="G1733" i="8"/>
  <c r="G1734" i="8"/>
  <c r="G1736" i="8"/>
  <c r="G1737" i="8"/>
  <c r="G1738" i="8"/>
  <c r="G1739" i="8"/>
  <c r="G1740" i="8"/>
  <c r="G1741" i="8"/>
  <c r="G1742" i="8"/>
  <c r="G1743" i="8"/>
  <c r="G1744" i="8"/>
  <c r="G1745" i="8"/>
  <c r="G1746" i="8"/>
  <c r="G1748" i="8"/>
  <c r="G1749" i="8"/>
  <c r="G1750" i="8"/>
  <c r="G1751" i="8"/>
  <c r="G1752" i="8"/>
  <c r="G1753" i="8"/>
  <c r="G1754" i="8"/>
  <c r="G1755" i="8"/>
  <c r="G1756" i="8"/>
  <c r="G1757" i="8"/>
  <c r="G1758" i="8"/>
  <c r="G1759" i="8"/>
  <c r="G1760" i="8"/>
  <c r="G1761" i="8"/>
  <c r="G1762" i="8"/>
  <c r="G1764" i="8"/>
  <c r="G1765" i="8"/>
  <c r="G1766" i="8"/>
  <c r="G1767" i="8"/>
  <c r="G1768" i="8"/>
  <c r="G1769" i="8"/>
  <c r="G1770" i="8"/>
  <c r="G1771" i="8"/>
  <c r="G1772" i="8"/>
  <c r="G1773" i="8"/>
  <c r="G1774" i="8"/>
  <c r="G1775" i="8"/>
  <c r="G1777" i="8"/>
  <c r="G1778" i="8"/>
  <c r="G1779" i="8"/>
  <c r="G1780" i="8"/>
  <c r="G1781" i="8"/>
  <c r="G1782" i="8"/>
  <c r="G1783" i="8"/>
  <c r="G1784" i="8"/>
  <c r="G1785" i="8"/>
  <c r="G1786" i="8"/>
  <c r="G1787" i="8"/>
  <c r="G1788" i="8"/>
  <c r="G1790" i="8"/>
  <c r="G1791" i="8"/>
  <c r="G1792" i="8"/>
  <c r="G1793" i="8"/>
  <c r="G1794" i="8"/>
  <c r="G1795" i="8"/>
  <c r="G1796" i="8"/>
  <c r="G1797" i="8"/>
  <c r="G1798" i="8"/>
  <c r="G1799" i="8"/>
  <c r="G1800" i="8"/>
  <c r="G1801" i="8"/>
  <c r="G1802" i="8"/>
  <c r="G1803" i="8"/>
  <c r="G1804" i="8"/>
  <c r="G1805" i="8"/>
  <c r="G1806" i="8"/>
  <c r="G1807" i="8"/>
  <c r="G1808" i="8"/>
  <c r="G1809" i="8"/>
  <c r="G1810" i="8"/>
  <c r="G1812" i="8"/>
  <c r="G1813" i="8"/>
  <c r="G1814" i="8"/>
  <c r="G1815" i="8"/>
  <c r="G1816" i="8"/>
  <c r="G1817" i="8"/>
  <c r="G1818" i="8"/>
  <c r="G1819" i="8"/>
  <c r="G1820" i="8"/>
  <c r="G1821" i="8"/>
  <c r="G1822" i="8"/>
  <c r="G1824" i="8"/>
  <c r="G1825" i="8"/>
  <c r="G1826" i="8"/>
  <c r="G1827" i="8"/>
  <c r="G1828" i="8"/>
  <c r="G1829" i="8"/>
  <c r="G1830" i="8"/>
  <c r="G1831" i="8"/>
  <c r="G1832" i="8"/>
  <c r="G1833" i="8"/>
  <c r="G1834" i="8"/>
  <c r="G1835" i="8"/>
  <c r="G1837" i="8"/>
  <c r="G1838" i="8"/>
  <c r="G1839" i="8"/>
  <c r="G1840" i="8"/>
  <c r="G1841" i="8"/>
  <c r="G1842" i="8"/>
  <c r="G1843" i="8"/>
  <c r="G1844" i="8"/>
  <c r="G1845" i="8"/>
  <c r="G1846" i="8"/>
  <c r="G1847" i="8"/>
  <c r="G1848" i="8"/>
  <c r="G1849" i="8"/>
  <c r="G1850" i="8"/>
  <c r="G1851" i="8"/>
  <c r="G1852" i="8"/>
  <c r="G1853" i="8"/>
  <c r="G1854" i="8"/>
  <c r="G1855" i="8"/>
  <c r="G1856" i="8"/>
  <c r="G1857" i="8"/>
  <c r="G1859" i="8"/>
  <c r="G1860" i="8"/>
  <c r="G1861" i="8"/>
  <c r="G1862" i="8"/>
  <c r="G1863" i="8"/>
  <c r="G1864" i="8"/>
  <c r="G1865" i="8"/>
  <c r="G1866" i="8"/>
  <c r="G1867" i="8"/>
  <c r="G1868" i="8"/>
  <c r="G1870" i="8"/>
  <c r="G1871" i="8"/>
  <c r="G1872" i="8"/>
  <c r="G1873" i="8"/>
  <c r="G1874" i="8"/>
  <c r="G1875" i="8"/>
  <c r="G1876" i="8"/>
  <c r="G1877" i="8"/>
  <c r="G1878" i="8"/>
  <c r="G1880" i="8"/>
  <c r="G1881" i="8"/>
  <c r="G1882" i="8"/>
  <c r="G1883" i="8"/>
  <c r="G1884" i="8"/>
  <c r="G1885" i="8"/>
  <c r="F12" i="8"/>
  <c r="F13" i="8"/>
  <c r="F14" i="8"/>
  <c r="F16" i="8"/>
  <c r="F17" i="8"/>
  <c r="F18" i="8"/>
  <c r="F19" i="8"/>
  <c r="F20" i="8"/>
  <c r="F21" i="8"/>
  <c r="F22" i="8"/>
  <c r="F23" i="8"/>
  <c r="F24" i="8"/>
  <c r="F25" i="8"/>
  <c r="F27" i="8"/>
  <c r="F28" i="8"/>
  <c r="F29" i="8"/>
  <c r="F30" i="8"/>
  <c r="F31" i="8"/>
  <c r="F32" i="8"/>
  <c r="F33" i="8"/>
  <c r="F34" i="8"/>
  <c r="F35" i="8"/>
  <c r="F36" i="8"/>
  <c r="F37" i="8"/>
  <c r="F38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4" i="8"/>
  <c r="F55" i="8"/>
  <c r="F56" i="8"/>
  <c r="F57" i="8"/>
  <c r="F58" i="8"/>
  <c r="F59" i="8"/>
  <c r="F60" i="8"/>
  <c r="F61" i="8"/>
  <c r="F62" i="8"/>
  <c r="F63" i="8"/>
  <c r="F65" i="8"/>
  <c r="F66" i="8"/>
  <c r="F67" i="8"/>
  <c r="F68" i="8"/>
  <c r="F69" i="8"/>
  <c r="F70" i="8"/>
  <c r="F71" i="8"/>
  <c r="F72" i="8"/>
  <c r="F73" i="8"/>
  <c r="F75" i="8"/>
  <c r="F76" i="8"/>
  <c r="F77" i="8"/>
  <c r="F78" i="8"/>
  <c r="F79" i="8"/>
  <c r="F80" i="8"/>
  <c r="F81" i="8"/>
  <c r="F82" i="8"/>
  <c r="F83" i="8"/>
  <c r="F84" i="8"/>
  <c r="F85" i="8"/>
  <c r="F86" i="8"/>
  <c r="F88" i="8"/>
  <c r="F89" i="8"/>
  <c r="F90" i="8"/>
  <c r="F91" i="8"/>
  <c r="F92" i="8"/>
  <c r="F93" i="8"/>
  <c r="F94" i="8"/>
  <c r="F95" i="8"/>
  <c r="F96" i="8"/>
  <c r="F97" i="8"/>
  <c r="F98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8" i="8"/>
  <c r="F129" i="8"/>
  <c r="F130" i="8"/>
  <c r="F131" i="8"/>
  <c r="F132" i="8"/>
  <c r="F133" i="8"/>
  <c r="F134" i="8"/>
  <c r="F135" i="8"/>
  <c r="F136" i="8"/>
  <c r="F137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3" i="8"/>
  <c r="F154" i="8"/>
  <c r="F155" i="8"/>
  <c r="F156" i="8"/>
  <c r="F157" i="8"/>
  <c r="F158" i="8"/>
  <c r="F159" i="8"/>
  <c r="F160" i="8"/>
  <c r="F161" i="8"/>
  <c r="F162" i="8"/>
  <c r="F163" i="8"/>
  <c r="F165" i="8"/>
  <c r="F166" i="8"/>
  <c r="F167" i="8"/>
  <c r="F168" i="8"/>
  <c r="F169" i="8"/>
  <c r="F170" i="8"/>
  <c r="F172" i="8"/>
  <c r="F173" i="8"/>
  <c r="F174" i="8"/>
  <c r="F175" i="8"/>
  <c r="F176" i="8"/>
  <c r="F177" i="8"/>
  <c r="F178" i="8"/>
  <c r="F179" i="8"/>
  <c r="F180" i="8"/>
  <c r="F181" i="8"/>
  <c r="F182" i="8"/>
  <c r="F184" i="8"/>
  <c r="F185" i="8"/>
  <c r="F186" i="8"/>
  <c r="F187" i="8"/>
  <c r="F188" i="8"/>
  <c r="F189" i="8"/>
  <c r="F190" i="8"/>
  <c r="F191" i="8"/>
  <c r="F192" i="8"/>
  <c r="F193" i="8"/>
  <c r="F194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1" i="8"/>
  <c r="F242" i="8"/>
  <c r="F243" i="8"/>
  <c r="F244" i="8"/>
  <c r="F245" i="8"/>
  <c r="F246" i="8"/>
  <c r="F247" i="8"/>
  <c r="F248" i="8"/>
  <c r="F249" i="8"/>
  <c r="F250" i="8"/>
  <c r="F251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9" i="8"/>
  <c r="F280" i="8"/>
  <c r="F281" i="8"/>
  <c r="F282" i="8"/>
  <c r="F283" i="8"/>
  <c r="F284" i="8"/>
  <c r="F285" i="8"/>
  <c r="F286" i="8"/>
  <c r="F287" i="8"/>
  <c r="F288" i="8"/>
  <c r="F289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6" i="8"/>
  <c r="F337" i="8"/>
  <c r="F338" i="8"/>
  <c r="F339" i="8"/>
  <c r="F340" i="8"/>
  <c r="F341" i="8"/>
  <c r="F342" i="8"/>
  <c r="F343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3" i="8"/>
  <c r="F374" i="8"/>
  <c r="F375" i="8"/>
  <c r="F376" i="8"/>
  <c r="F377" i="8"/>
  <c r="F378" i="8"/>
  <c r="F379" i="8"/>
  <c r="F380" i="8"/>
  <c r="F381" i="8"/>
  <c r="F382" i="8"/>
  <c r="F383" i="8"/>
  <c r="F385" i="8"/>
  <c r="F386" i="8"/>
  <c r="F387" i="8"/>
  <c r="F388" i="8"/>
  <c r="F389" i="8"/>
  <c r="F390" i="8"/>
  <c r="F391" i="8"/>
  <c r="F392" i="8"/>
  <c r="F393" i="8"/>
  <c r="F394" i="8"/>
  <c r="F395" i="8"/>
  <c r="F397" i="8"/>
  <c r="F398" i="8"/>
  <c r="F399" i="8"/>
  <c r="F400" i="8"/>
  <c r="F401" i="8"/>
  <c r="F402" i="8"/>
  <c r="F403" i="8"/>
  <c r="F404" i="8"/>
  <c r="F405" i="8"/>
  <c r="F407" i="8"/>
  <c r="F408" i="8"/>
  <c r="F409" i="8"/>
  <c r="F410" i="8"/>
  <c r="F411" i="8"/>
  <c r="F412" i="8"/>
  <c r="F413" i="8"/>
  <c r="F414" i="8"/>
  <c r="F415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10" i="8"/>
  <c r="F511" i="8"/>
  <c r="F512" i="8"/>
  <c r="F513" i="8"/>
  <c r="F514" i="8"/>
  <c r="F515" i="8"/>
  <c r="F516" i="8"/>
  <c r="F517" i="8"/>
  <c r="F518" i="8"/>
  <c r="F519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4" i="8"/>
  <c r="F535" i="8"/>
  <c r="F536" i="8"/>
  <c r="F537" i="8"/>
  <c r="F538" i="8"/>
  <c r="F539" i="8"/>
  <c r="F540" i="8"/>
  <c r="F541" i="8"/>
  <c r="F542" i="8"/>
  <c r="F544" i="8"/>
  <c r="F545" i="8"/>
  <c r="F546" i="8"/>
  <c r="F547" i="8"/>
  <c r="F548" i="8"/>
  <c r="F549" i="8"/>
  <c r="F550" i="8"/>
  <c r="F551" i="8"/>
  <c r="F553" i="8"/>
  <c r="F554" i="8"/>
  <c r="F555" i="8"/>
  <c r="F556" i="8"/>
  <c r="F557" i="8"/>
  <c r="F558" i="8"/>
  <c r="F559" i="8"/>
  <c r="F560" i="8"/>
  <c r="F561" i="8"/>
  <c r="F562" i="8"/>
  <c r="F563" i="8"/>
  <c r="F565" i="8"/>
  <c r="F566" i="8"/>
  <c r="F567" i="8"/>
  <c r="F568" i="8"/>
  <c r="F569" i="8"/>
  <c r="F570" i="8"/>
  <c r="F571" i="8"/>
  <c r="F572" i="8"/>
  <c r="F573" i="8"/>
  <c r="F574" i="8"/>
  <c r="F576" i="8"/>
  <c r="F577" i="8"/>
  <c r="F578" i="8"/>
  <c r="F579" i="8"/>
  <c r="F580" i="8"/>
  <c r="F581" i="8"/>
  <c r="F582" i="8"/>
  <c r="F583" i="8"/>
  <c r="F584" i="8"/>
  <c r="F586" i="8"/>
  <c r="F587" i="8"/>
  <c r="F588" i="8"/>
  <c r="F589" i="8"/>
  <c r="F590" i="8"/>
  <c r="F591" i="8"/>
  <c r="F592" i="8"/>
  <c r="F593" i="8"/>
  <c r="F594" i="8"/>
  <c r="F595" i="8"/>
  <c r="F596" i="8"/>
  <c r="F598" i="8"/>
  <c r="F599" i="8"/>
  <c r="F600" i="8"/>
  <c r="F601" i="8"/>
  <c r="F602" i="8"/>
  <c r="F603" i="8"/>
  <c r="F604" i="8"/>
  <c r="F605" i="8"/>
  <c r="F606" i="8"/>
  <c r="F608" i="8"/>
  <c r="F609" i="8"/>
  <c r="F610" i="8"/>
  <c r="F611" i="8"/>
  <c r="F612" i="8"/>
  <c r="F613" i="8"/>
  <c r="F614" i="8"/>
  <c r="F615" i="8"/>
  <c r="F616" i="8"/>
  <c r="F617" i="8"/>
  <c r="F618" i="8"/>
  <c r="F620" i="8"/>
  <c r="F621" i="8"/>
  <c r="F622" i="8"/>
  <c r="F623" i="8"/>
  <c r="F624" i="8"/>
  <c r="F625" i="8"/>
  <c r="F626" i="8"/>
  <c r="F627" i="8"/>
  <c r="F628" i="8"/>
  <c r="F629" i="8"/>
  <c r="F630" i="8"/>
  <c r="F632" i="8"/>
  <c r="F633" i="8"/>
  <c r="F634" i="8"/>
  <c r="F635" i="8"/>
  <c r="F636" i="8"/>
  <c r="F637" i="8"/>
  <c r="F638" i="8"/>
  <c r="F639" i="8"/>
  <c r="F640" i="8"/>
  <c r="F641" i="8"/>
  <c r="F642" i="8"/>
  <c r="F643" i="8"/>
  <c r="F644" i="8"/>
  <c r="F645" i="8"/>
  <c r="F647" i="8"/>
  <c r="F648" i="8"/>
  <c r="F649" i="8"/>
  <c r="F650" i="8"/>
  <c r="F651" i="8"/>
  <c r="F652" i="8"/>
  <c r="F653" i="8"/>
  <c r="F654" i="8"/>
  <c r="F655" i="8"/>
  <c r="F656" i="8"/>
  <c r="F657" i="8"/>
  <c r="F658" i="8"/>
  <c r="F659" i="8"/>
  <c r="F660" i="8"/>
  <c r="F662" i="8"/>
  <c r="F663" i="8"/>
  <c r="F664" i="8"/>
  <c r="F665" i="8"/>
  <c r="F666" i="8"/>
  <c r="F667" i="8"/>
  <c r="F668" i="8"/>
  <c r="F669" i="8"/>
  <c r="F670" i="8"/>
  <c r="F672" i="8"/>
  <c r="F673" i="8"/>
  <c r="F674" i="8"/>
  <c r="F675" i="8"/>
  <c r="F677" i="8"/>
  <c r="F678" i="8"/>
  <c r="F679" i="8"/>
  <c r="F680" i="8"/>
  <c r="F681" i="8"/>
  <c r="F682" i="8"/>
  <c r="F683" i="8"/>
  <c r="F684" i="8"/>
  <c r="F685" i="8"/>
  <c r="F686" i="8"/>
  <c r="F687" i="8"/>
  <c r="F688" i="8"/>
  <c r="F690" i="8"/>
  <c r="F691" i="8"/>
  <c r="F692" i="8"/>
  <c r="F693" i="8"/>
  <c r="F694" i="8"/>
  <c r="F695" i="8"/>
  <c r="F696" i="8"/>
  <c r="F697" i="8"/>
  <c r="F698" i="8"/>
  <c r="F700" i="8"/>
  <c r="F701" i="8"/>
  <c r="F702" i="8"/>
  <c r="F703" i="8"/>
  <c r="F704" i="8"/>
  <c r="F705" i="8"/>
  <c r="F706" i="8"/>
  <c r="F707" i="8"/>
  <c r="F708" i="8"/>
  <c r="F709" i="8"/>
  <c r="F710" i="8"/>
  <c r="F711" i="8"/>
  <c r="F713" i="8"/>
  <c r="F714" i="8"/>
  <c r="F715" i="8"/>
  <c r="F716" i="8"/>
  <c r="F717" i="8"/>
  <c r="F718" i="8"/>
  <c r="F719" i="8"/>
  <c r="F720" i="8"/>
  <c r="F721" i="8"/>
  <c r="F722" i="8"/>
  <c r="F723" i="8"/>
  <c r="F725" i="8"/>
  <c r="F726" i="8"/>
  <c r="F727" i="8"/>
  <c r="F728" i="8"/>
  <c r="F729" i="8"/>
  <c r="F730" i="8"/>
  <c r="F731" i="8"/>
  <c r="F732" i="8"/>
  <c r="F733" i="8"/>
  <c r="F734" i="8"/>
  <c r="F735" i="8"/>
  <c r="F736" i="8"/>
  <c r="F737" i="8"/>
  <c r="F739" i="8"/>
  <c r="F740" i="8"/>
  <c r="F741" i="8"/>
  <c r="F742" i="8"/>
  <c r="F743" i="8"/>
  <c r="F744" i="8"/>
  <c r="F745" i="8"/>
  <c r="F746" i="8"/>
  <c r="F747" i="8"/>
  <c r="F748" i="8"/>
  <c r="F749" i="8"/>
  <c r="F751" i="8"/>
  <c r="F752" i="8"/>
  <c r="F753" i="8"/>
  <c r="F754" i="8"/>
  <c r="F755" i="8"/>
  <c r="F756" i="8"/>
  <c r="F757" i="8"/>
  <c r="F758" i="8"/>
  <c r="F759" i="8"/>
  <c r="F760" i="8"/>
  <c r="F761" i="8"/>
  <c r="F763" i="8"/>
  <c r="F764" i="8"/>
  <c r="F765" i="8"/>
  <c r="F766" i="8"/>
  <c r="F767" i="8"/>
  <c r="F768" i="8"/>
  <c r="F769" i="8"/>
  <c r="F770" i="8"/>
  <c r="F771" i="8"/>
  <c r="F772" i="8"/>
  <c r="F773" i="8"/>
  <c r="F775" i="8"/>
  <c r="F776" i="8"/>
  <c r="F777" i="8"/>
  <c r="F778" i="8"/>
  <c r="F779" i="8"/>
  <c r="F780" i="8"/>
  <c r="F782" i="8"/>
  <c r="F783" i="8"/>
  <c r="F784" i="8"/>
  <c r="F785" i="8"/>
  <c r="F786" i="8"/>
  <c r="F787" i="8"/>
  <c r="F788" i="8"/>
  <c r="F789" i="8"/>
  <c r="F790" i="8"/>
  <c r="F791" i="8"/>
  <c r="F792" i="8"/>
  <c r="F794" i="8"/>
  <c r="F795" i="8"/>
  <c r="F796" i="8"/>
  <c r="F797" i="8"/>
  <c r="F798" i="8"/>
  <c r="F799" i="8"/>
  <c r="F800" i="8"/>
  <c r="F801" i="8"/>
  <c r="F802" i="8"/>
  <c r="F803" i="8"/>
  <c r="F804" i="8"/>
  <c r="F805" i="8"/>
  <c r="F806" i="8"/>
  <c r="F808" i="8"/>
  <c r="F809" i="8"/>
  <c r="F810" i="8"/>
  <c r="F811" i="8"/>
  <c r="F812" i="8"/>
  <c r="F813" i="8"/>
  <c r="F814" i="8"/>
  <c r="F815" i="8"/>
  <c r="F816" i="8"/>
  <c r="F818" i="8"/>
  <c r="F819" i="8"/>
  <c r="F820" i="8"/>
  <c r="F821" i="8"/>
  <c r="F822" i="8"/>
  <c r="F823" i="8"/>
  <c r="F824" i="8"/>
  <c r="F825" i="8"/>
  <c r="F826" i="8"/>
  <c r="F827" i="8"/>
  <c r="F829" i="8"/>
  <c r="F830" i="8"/>
  <c r="F831" i="8"/>
  <c r="F832" i="8"/>
  <c r="F833" i="8"/>
  <c r="F834" i="8"/>
  <c r="F835" i="8"/>
  <c r="F836" i="8"/>
  <c r="F838" i="8"/>
  <c r="F839" i="8"/>
  <c r="F840" i="8"/>
  <c r="F841" i="8"/>
  <c r="F842" i="8"/>
  <c r="F843" i="8"/>
  <c r="F844" i="8"/>
  <c r="F845" i="8"/>
  <c r="F847" i="8"/>
  <c r="F848" i="8"/>
  <c r="F849" i="8"/>
  <c r="F850" i="8"/>
  <c r="F851" i="8"/>
  <c r="F852" i="8"/>
  <c r="F853" i="8"/>
  <c r="F854" i="8"/>
  <c r="F855" i="8"/>
  <c r="F856" i="8"/>
  <c r="F857" i="8"/>
  <c r="F859" i="8"/>
  <c r="F860" i="8"/>
  <c r="F861" i="8"/>
  <c r="F862" i="8"/>
  <c r="F863" i="8"/>
  <c r="F864" i="8"/>
  <c r="F865" i="8"/>
  <c r="F866" i="8"/>
  <c r="F867" i="8"/>
  <c r="F868" i="8"/>
  <c r="F870" i="8"/>
  <c r="F871" i="8"/>
  <c r="F872" i="8"/>
  <c r="F873" i="8"/>
  <c r="F874" i="8"/>
  <c r="F875" i="8"/>
  <c r="F876" i="8"/>
  <c r="F877" i="8"/>
  <c r="F878" i="8"/>
  <c r="F879" i="8"/>
  <c r="F880" i="8"/>
  <c r="F882" i="8"/>
  <c r="F883" i="8"/>
  <c r="F884" i="8"/>
  <c r="F885" i="8"/>
  <c r="F886" i="8"/>
  <c r="F887" i="8"/>
  <c r="F888" i="8"/>
  <c r="F889" i="8"/>
  <c r="F890" i="8"/>
  <c r="F891" i="8"/>
  <c r="F892" i="8"/>
  <c r="F894" i="8"/>
  <c r="F895" i="8"/>
  <c r="F896" i="8"/>
  <c r="F897" i="8"/>
  <c r="F898" i="8"/>
  <c r="F899" i="8"/>
  <c r="F900" i="8"/>
  <c r="F901" i="8"/>
  <c r="F902" i="8"/>
  <c r="F903" i="8"/>
  <c r="F904" i="8"/>
  <c r="F906" i="8"/>
  <c r="F907" i="8"/>
  <c r="F908" i="8"/>
  <c r="F909" i="8"/>
  <c r="F910" i="8"/>
  <c r="F911" i="8"/>
  <c r="F912" i="8"/>
  <c r="F913" i="8"/>
  <c r="F914" i="8"/>
  <c r="F915" i="8"/>
  <c r="F916" i="8"/>
  <c r="F917" i="8"/>
  <c r="F919" i="8"/>
  <c r="F920" i="8"/>
  <c r="F921" i="8"/>
  <c r="F922" i="8"/>
  <c r="F923" i="8"/>
  <c r="F924" i="8"/>
  <c r="F925" i="8"/>
  <c r="F926" i="8"/>
  <c r="F927" i="8"/>
  <c r="F928" i="8"/>
  <c r="F929" i="8"/>
  <c r="F931" i="8"/>
  <c r="F932" i="8"/>
  <c r="F933" i="8"/>
  <c r="F934" i="8"/>
  <c r="F935" i="8"/>
  <c r="F936" i="8"/>
  <c r="F937" i="8"/>
  <c r="F938" i="8"/>
  <c r="F939" i="8"/>
  <c r="F940" i="8"/>
  <c r="F941" i="8"/>
  <c r="F943" i="8"/>
  <c r="F944" i="8"/>
  <c r="F945" i="8"/>
  <c r="F946" i="8"/>
  <c r="F947" i="8"/>
  <c r="F948" i="8"/>
  <c r="F949" i="8"/>
  <c r="F950" i="8"/>
  <c r="F951" i="8"/>
  <c r="F953" i="8"/>
  <c r="F954" i="8"/>
  <c r="F955" i="8"/>
  <c r="F956" i="8"/>
  <c r="F957" i="8"/>
  <c r="F958" i="8"/>
  <c r="F959" i="8"/>
  <c r="F960" i="8"/>
  <c r="F961" i="8"/>
  <c r="F962" i="8"/>
  <c r="F964" i="8"/>
  <c r="F965" i="8"/>
  <c r="F966" i="8"/>
  <c r="F967" i="8"/>
  <c r="F968" i="8"/>
  <c r="F969" i="8"/>
  <c r="F970" i="8"/>
  <c r="F971" i="8"/>
  <c r="F972" i="8"/>
  <c r="F973" i="8"/>
  <c r="F975" i="8"/>
  <c r="F976" i="8"/>
  <c r="F977" i="8"/>
  <c r="F978" i="8"/>
  <c r="F979" i="8"/>
  <c r="F980" i="8"/>
  <c r="F981" i="8"/>
  <c r="F982" i="8"/>
  <c r="F983" i="8"/>
  <c r="F984" i="8"/>
  <c r="F985" i="8"/>
  <c r="F986" i="8"/>
  <c r="F987" i="8"/>
  <c r="F988" i="8"/>
  <c r="F989" i="8"/>
  <c r="F990" i="8"/>
  <c r="F991" i="8"/>
  <c r="F992" i="8"/>
  <c r="F993" i="8"/>
  <c r="F995" i="8"/>
  <c r="F996" i="8"/>
  <c r="F997" i="8"/>
  <c r="F998" i="8"/>
  <c r="F999" i="8"/>
  <c r="F1000" i="8"/>
  <c r="F1002" i="8"/>
  <c r="F1003" i="8"/>
  <c r="F1004" i="8"/>
  <c r="F1005" i="8"/>
  <c r="F1006" i="8"/>
  <c r="F1007" i="8"/>
  <c r="F1009" i="8"/>
  <c r="F1010" i="8"/>
  <c r="F1011" i="8"/>
  <c r="F1012" i="8"/>
  <c r="F1013" i="8"/>
  <c r="F1014" i="8"/>
  <c r="F1015" i="8"/>
  <c r="F1016" i="8"/>
  <c r="F1017" i="8"/>
  <c r="F1018" i="8"/>
  <c r="F1020" i="8"/>
  <c r="F1021" i="8"/>
  <c r="F1022" i="8"/>
  <c r="F1023" i="8"/>
  <c r="F1024" i="8"/>
  <c r="F1025" i="8"/>
  <c r="F1026" i="8"/>
  <c r="F1027" i="8"/>
  <c r="F1028" i="8"/>
  <c r="F1030" i="8"/>
  <c r="F1031" i="8"/>
  <c r="F1032" i="8"/>
  <c r="F1033" i="8"/>
  <c r="F1034" i="8"/>
  <c r="F1035" i="8"/>
  <c r="F1036" i="8"/>
  <c r="F1037" i="8"/>
  <c r="F1038" i="8"/>
  <c r="F1039" i="8"/>
  <c r="F1041" i="8"/>
  <c r="F1042" i="8"/>
  <c r="F1043" i="8"/>
  <c r="F1044" i="8"/>
  <c r="F1045" i="8"/>
  <c r="F1046" i="8"/>
  <c r="F1047" i="8"/>
  <c r="F1048" i="8"/>
  <c r="F1050" i="8"/>
  <c r="F1051" i="8"/>
  <c r="F1052" i="8"/>
  <c r="F1053" i="8"/>
  <c r="F1054" i="8"/>
  <c r="F1055" i="8"/>
  <c r="F1056" i="8"/>
  <c r="F1057" i="8"/>
  <c r="F1059" i="8"/>
  <c r="F1060" i="8"/>
  <c r="F1061" i="8"/>
  <c r="F1062" i="8"/>
  <c r="F1063" i="8"/>
  <c r="F1064" i="8"/>
  <c r="F1065" i="8"/>
  <c r="F1066" i="8"/>
  <c r="F1067" i="8"/>
  <c r="F1068" i="8"/>
  <c r="F1069" i="8"/>
  <c r="F1070" i="8"/>
  <c r="F1071" i="8"/>
  <c r="F1073" i="8"/>
  <c r="F1074" i="8"/>
  <c r="F1075" i="8"/>
  <c r="F1076" i="8"/>
  <c r="F1077" i="8"/>
  <c r="F1078" i="8"/>
  <c r="F1079" i="8"/>
  <c r="F1080" i="8"/>
  <c r="F1081" i="8"/>
  <c r="F1082" i="8"/>
  <c r="F1083" i="8"/>
  <c r="F1085" i="8"/>
  <c r="F1086" i="8"/>
  <c r="F1087" i="8"/>
  <c r="F1088" i="8"/>
  <c r="F1089" i="8"/>
  <c r="F1090" i="8"/>
  <c r="F1091" i="8"/>
  <c r="F1092" i="8"/>
  <c r="F1093" i="8"/>
  <c r="F1094" i="8"/>
  <c r="F1095" i="8"/>
  <c r="F1096" i="8"/>
  <c r="F1097" i="8"/>
  <c r="F1099" i="8"/>
  <c r="F1100" i="8"/>
  <c r="F1101" i="8"/>
  <c r="F1102" i="8"/>
  <c r="F1103" i="8"/>
  <c r="F1104" i="8"/>
  <c r="F1105" i="8"/>
  <c r="F1106" i="8"/>
  <c r="F1107" i="8"/>
  <c r="F1108" i="8"/>
  <c r="F1110" i="8"/>
  <c r="F1111" i="8"/>
  <c r="F1112" i="8"/>
  <c r="F1113" i="8"/>
  <c r="F1114" i="8"/>
  <c r="F1115" i="8"/>
  <c r="F1116" i="8"/>
  <c r="F1117" i="8"/>
  <c r="F1119" i="8"/>
  <c r="F1120" i="8"/>
  <c r="F1121" i="8"/>
  <c r="F1122" i="8"/>
  <c r="F1123" i="8"/>
  <c r="F1124" i="8"/>
  <c r="F1125" i="8"/>
  <c r="F1126" i="8"/>
  <c r="F1127" i="8"/>
  <c r="F1128" i="8"/>
  <c r="F1130" i="8"/>
  <c r="F1131" i="8"/>
  <c r="F1132" i="8"/>
  <c r="F1133" i="8"/>
  <c r="F1134" i="8"/>
  <c r="F1135" i="8"/>
  <c r="F1136" i="8"/>
  <c r="F1137" i="8"/>
  <c r="F1138" i="8"/>
  <c r="F1139" i="8"/>
  <c r="F1141" i="8"/>
  <c r="F1142" i="8"/>
  <c r="F1143" i="8"/>
  <c r="F1144" i="8"/>
  <c r="F1145" i="8"/>
  <c r="F1146" i="8"/>
  <c r="F1147" i="8"/>
  <c r="F1148" i="8"/>
  <c r="F1149" i="8"/>
  <c r="F1150" i="8"/>
  <c r="F1152" i="8"/>
  <c r="F1153" i="8"/>
  <c r="F1154" i="8"/>
  <c r="F1155" i="8"/>
  <c r="F1156" i="8"/>
  <c r="F1158" i="8"/>
  <c r="F1159" i="8"/>
  <c r="F1160" i="8"/>
  <c r="F1161" i="8"/>
  <c r="F1162" i="8"/>
  <c r="F1163" i="8"/>
  <c r="F1164" i="8"/>
  <c r="F1165" i="8"/>
  <c r="F1166" i="8"/>
  <c r="F1167" i="8"/>
  <c r="F1168" i="8"/>
  <c r="F1169" i="8"/>
  <c r="F1170" i="8"/>
  <c r="F1171" i="8"/>
  <c r="F1173" i="8"/>
  <c r="F1174" i="8"/>
  <c r="F1175" i="8"/>
  <c r="F1176" i="8"/>
  <c r="F1177" i="8"/>
  <c r="F1178" i="8"/>
  <c r="F1179" i="8"/>
  <c r="F1180" i="8"/>
  <c r="F1181" i="8"/>
  <c r="F1182" i="8"/>
  <c r="F1184" i="8"/>
  <c r="F1185" i="8"/>
  <c r="F1186" i="8"/>
  <c r="F1187" i="8"/>
  <c r="F1188" i="8"/>
  <c r="F1189" i="8"/>
  <c r="F1190" i="8"/>
  <c r="F1191" i="8"/>
  <c r="F1192" i="8"/>
  <c r="F1193" i="8"/>
  <c r="F1195" i="8"/>
  <c r="F1196" i="8"/>
  <c r="F1197" i="8"/>
  <c r="F1198" i="8"/>
  <c r="F1199" i="8"/>
  <c r="F1200" i="8"/>
  <c r="F1201" i="8"/>
  <c r="F1202" i="8"/>
  <c r="F1203" i="8"/>
  <c r="F1204" i="8"/>
  <c r="F1205" i="8"/>
  <c r="F1206" i="8"/>
  <c r="F1207" i="8"/>
  <c r="F1208" i="8"/>
  <c r="F1209" i="8"/>
  <c r="F1210" i="8"/>
  <c r="F1211" i="8"/>
  <c r="F1212" i="8"/>
  <c r="F1213" i="8"/>
  <c r="F1214" i="8"/>
  <c r="F1215" i="8"/>
  <c r="F1216" i="8"/>
  <c r="F1217" i="8"/>
  <c r="F1218" i="8"/>
  <c r="F1219" i="8"/>
  <c r="F1220" i="8"/>
  <c r="F1221" i="8"/>
  <c r="F1222" i="8"/>
  <c r="F1223" i="8"/>
  <c r="F1224" i="8"/>
  <c r="F1225" i="8"/>
  <c r="F1226" i="8"/>
  <c r="F1227" i="8"/>
  <c r="F1228" i="8"/>
  <c r="F1229" i="8"/>
  <c r="F1230" i="8"/>
  <c r="F1231" i="8"/>
  <c r="F1232" i="8"/>
  <c r="F1233" i="8"/>
  <c r="F1234" i="8"/>
  <c r="F1235" i="8"/>
  <c r="F1236" i="8"/>
  <c r="F1237" i="8"/>
  <c r="F1238" i="8"/>
  <c r="F1240" i="8"/>
  <c r="F1241" i="8"/>
  <c r="F1242" i="8"/>
  <c r="F1243" i="8"/>
  <c r="F1244" i="8"/>
  <c r="F1245" i="8"/>
  <c r="F1246" i="8"/>
  <c r="F1247" i="8"/>
  <c r="F1248" i="8"/>
  <c r="F1249" i="8"/>
  <c r="F1250" i="8"/>
  <c r="F1251" i="8"/>
  <c r="F1253" i="8"/>
  <c r="F1254" i="8"/>
  <c r="F1255" i="8"/>
  <c r="F1256" i="8"/>
  <c r="F1257" i="8"/>
  <c r="F1258" i="8"/>
  <c r="F1259" i="8"/>
  <c r="F1260" i="8"/>
  <c r="F1261" i="8"/>
  <c r="F1262" i="8"/>
  <c r="F1263" i="8"/>
  <c r="F1265" i="8"/>
  <c r="F1266" i="8"/>
  <c r="F1267" i="8"/>
  <c r="F1268" i="8"/>
  <c r="F1269" i="8"/>
  <c r="F1270" i="8"/>
  <c r="F1271" i="8"/>
  <c r="F1272" i="8"/>
  <c r="F1273" i="8"/>
  <c r="F1274" i="8"/>
  <c r="F1275" i="8"/>
  <c r="F1276" i="8"/>
  <c r="F1278" i="8"/>
  <c r="F1279" i="8"/>
  <c r="F1280" i="8"/>
  <c r="F1281" i="8"/>
  <c r="F1282" i="8"/>
  <c r="F1283" i="8"/>
  <c r="F1285" i="8"/>
  <c r="F1286" i="8"/>
  <c r="F1287" i="8"/>
  <c r="F1288" i="8"/>
  <c r="F1289" i="8"/>
  <c r="F1291" i="8"/>
  <c r="F1292" i="8"/>
  <c r="F1293" i="8"/>
  <c r="F1294" i="8"/>
  <c r="F1295" i="8"/>
  <c r="F1296" i="8"/>
  <c r="F1297" i="8"/>
  <c r="F1298" i="8"/>
  <c r="F1299" i="8"/>
  <c r="F1300" i="8"/>
  <c r="F1301" i="8"/>
  <c r="F1302" i="8"/>
  <c r="F1304" i="8"/>
  <c r="F1305" i="8"/>
  <c r="F1306" i="8"/>
  <c r="F1307" i="8"/>
  <c r="F1308" i="8"/>
  <c r="F1309" i="8"/>
  <c r="F1310" i="8"/>
  <c r="F1311" i="8"/>
  <c r="F1312" i="8"/>
  <c r="F1313" i="8"/>
  <c r="F1314" i="8"/>
  <c r="F1315" i="8"/>
  <c r="F1316" i="8"/>
  <c r="F1317" i="8"/>
  <c r="F1318" i="8"/>
  <c r="F1319" i="8"/>
  <c r="F1321" i="8"/>
  <c r="F1322" i="8"/>
  <c r="F1323" i="8"/>
  <c r="F1324" i="8"/>
  <c r="F1325" i="8"/>
  <c r="F1326" i="8"/>
  <c r="F1327" i="8"/>
  <c r="F1328" i="8"/>
  <c r="F1329" i="8"/>
  <c r="F1330" i="8"/>
  <c r="F1331" i="8"/>
  <c r="F1332" i="8"/>
  <c r="F1334" i="8"/>
  <c r="F1335" i="8"/>
  <c r="F1336" i="8"/>
  <c r="F1337" i="8"/>
  <c r="F1338" i="8"/>
  <c r="F1339" i="8"/>
  <c r="F1340" i="8"/>
  <c r="F1341" i="8"/>
  <c r="F1342" i="8"/>
  <c r="F1343" i="8"/>
  <c r="F1344" i="8"/>
  <c r="F1346" i="8"/>
  <c r="F1347" i="8"/>
  <c r="F1348" i="8"/>
  <c r="F1349" i="8"/>
  <c r="F1350" i="8"/>
  <c r="F1351" i="8"/>
  <c r="F1352" i="8"/>
  <c r="F1353" i="8"/>
  <c r="F1354" i="8"/>
  <c r="F1355" i="8"/>
  <c r="F1356" i="8"/>
  <c r="F1358" i="8"/>
  <c r="F1359" i="8"/>
  <c r="F1360" i="8"/>
  <c r="F1361" i="8"/>
  <c r="F1362" i="8"/>
  <c r="F1363" i="8"/>
  <c r="F1364" i="8"/>
  <c r="F1365" i="8"/>
  <c r="F1366" i="8"/>
  <c r="F1368" i="8"/>
  <c r="F1369" i="8"/>
  <c r="F1370" i="8"/>
  <c r="F1371" i="8"/>
  <c r="F1372" i="8"/>
  <c r="F1373" i="8"/>
  <c r="F1375" i="8"/>
  <c r="F1376" i="8"/>
  <c r="F1377" i="8"/>
  <c r="F1378" i="8"/>
  <c r="F1379" i="8"/>
  <c r="F1380" i="8"/>
  <c r="F1381" i="8"/>
  <c r="F1382" i="8"/>
  <c r="F1383" i="8"/>
  <c r="F1384" i="8"/>
  <c r="F1385" i="8"/>
  <c r="F1387" i="8"/>
  <c r="F1388" i="8"/>
  <c r="F1389" i="8"/>
  <c r="F1391" i="8"/>
  <c r="F1392" i="8"/>
  <c r="F1393" i="8"/>
  <c r="F1394" i="8"/>
  <c r="F1395" i="8"/>
  <c r="F1396" i="8"/>
  <c r="F1397" i="8"/>
  <c r="F1398" i="8"/>
  <c r="F1400" i="8"/>
  <c r="F1402" i="8"/>
  <c r="F1403" i="8"/>
  <c r="F1404" i="8"/>
  <c r="F1405" i="8"/>
  <c r="F1406" i="8"/>
  <c r="F1407" i="8"/>
  <c r="F1408" i="8"/>
  <c r="F1409" i="8"/>
  <c r="F1411" i="8"/>
  <c r="F1412" i="8"/>
  <c r="F1413" i="8"/>
  <c r="F1414" i="8"/>
  <c r="F1415" i="8"/>
  <c r="F1417" i="8"/>
  <c r="F1418" i="8"/>
  <c r="F1419" i="8"/>
  <c r="F1420" i="8"/>
  <c r="F1421" i="8"/>
  <c r="F1422" i="8"/>
  <c r="F1423" i="8"/>
  <c r="F1424" i="8"/>
  <c r="F1425" i="8"/>
  <c r="F1426" i="8"/>
  <c r="F1427" i="8"/>
  <c r="F1428" i="8"/>
  <c r="F1429" i="8"/>
  <c r="F1430" i="8"/>
  <c r="F1431" i="8"/>
  <c r="F1432" i="8"/>
  <c r="F1433" i="8"/>
  <c r="F1435" i="8"/>
  <c r="F1436" i="8"/>
  <c r="F1438" i="8"/>
  <c r="F1439" i="8"/>
  <c r="F1440" i="8"/>
  <c r="F1441" i="8"/>
  <c r="F1442" i="8"/>
  <c r="F1443" i="8"/>
  <c r="F1444" i="8"/>
  <c r="F1445" i="8"/>
  <c r="F1446" i="8"/>
  <c r="F1447" i="8"/>
  <c r="F1448" i="8"/>
  <c r="F1449" i="8"/>
  <c r="F1450" i="8"/>
  <c r="F1452" i="8"/>
  <c r="F1453" i="8"/>
  <c r="F1454" i="8"/>
  <c r="F1455" i="8"/>
  <c r="F1456" i="8"/>
  <c r="F1457" i="8"/>
  <c r="F1458" i="8"/>
  <c r="F1459" i="8"/>
  <c r="F1460" i="8"/>
  <c r="F1461" i="8"/>
  <c r="F1462" i="8"/>
  <c r="F1463" i="8"/>
  <c r="F1465" i="8"/>
  <c r="F1466" i="8"/>
  <c r="F1467" i="8"/>
  <c r="F1468" i="8"/>
  <c r="F1469" i="8"/>
  <c r="F1470" i="8"/>
  <c r="F1471" i="8"/>
  <c r="F1472" i="8"/>
  <c r="F1473" i="8"/>
  <c r="F1474" i="8"/>
  <c r="F1475" i="8"/>
  <c r="F1477" i="8"/>
  <c r="F1478" i="8"/>
  <c r="F1479" i="8"/>
  <c r="F1480" i="8"/>
  <c r="F1481" i="8"/>
  <c r="F1482" i="8"/>
  <c r="F1483" i="8"/>
  <c r="F1484" i="8"/>
  <c r="F1485" i="8"/>
  <c r="F1486" i="8"/>
  <c r="F1487" i="8"/>
  <c r="F1489" i="8"/>
  <c r="F1490" i="8"/>
  <c r="F1491" i="8"/>
  <c r="F1492" i="8"/>
  <c r="F1493" i="8"/>
  <c r="F1494" i="8"/>
  <c r="F1495" i="8"/>
  <c r="F1496" i="8"/>
  <c r="F1497" i="8"/>
  <c r="F1498" i="8"/>
  <c r="F1499" i="8"/>
  <c r="F1501" i="8"/>
  <c r="F1502" i="8"/>
  <c r="F1503" i="8"/>
  <c r="F1504" i="8"/>
  <c r="F1505" i="8"/>
  <c r="F1506" i="8"/>
  <c r="F1507" i="8"/>
  <c r="F1508" i="8"/>
  <c r="F1509" i="8"/>
  <c r="F1510" i="8"/>
  <c r="F1511" i="8"/>
  <c r="F1512" i="8"/>
  <c r="F1514" i="8"/>
  <c r="F1515" i="8"/>
  <c r="F1516" i="8"/>
  <c r="F1517" i="8"/>
  <c r="F1518" i="8"/>
  <c r="F1519" i="8"/>
  <c r="F1520" i="8"/>
  <c r="F1521" i="8"/>
  <c r="F1522" i="8"/>
  <c r="F1523" i="8"/>
  <c r="F1525" i="8"/>
  <c r="F1526" i="8"/>
  <c r="F1527" i="8"/>
  <c r="F1528" i="8"/>
  <c r="F1529" i="8"/>
  <c r="F1530" i="8"/>
  <c r="F1531" i="8"/>
  <c r="F1532" i="8"/>
  <c r="F1533" i="8"/>
  <c r="F1535" i="8"/>
  <c r="F1536" i="8"/>
  <c r="F1537" i="8"/>
  <c r="F1538" i="8"/>
  <c r="F1539" i="8"/>
  <c r="F1540" i="8"/>
  <c r="F1541" i="8"/>
  <c r="F1542" i="8"/>
  <c r="F1543" i="8"/>
  <c r="F1544" i="8"/>
  <c r="F1545" i="8"/>
  <c r="F1547" i="8"/>
  <c r="F1548" i="8"/>
  <c r="F1549" i="8"/>
  <c r="F1550" i="8"/>
  <c r="F1551" i="8"/>
  <c r="F1552" i="8"/>
  <c r="F1553" i="8"/>
  <c r="F1554" i="8"/>
  <c r="F1555" i="8"/>
  <c r="F1556" i="8"/>
  <c r="F1557" i="8"/>
  <c r="F1558" i="8"/>
  <c r="F1560" i="8"/>
  <c r="F1561" i="8"/>
  <c r="F1562" i="8"/>
  <c r="F1563" i="8"/>
  <c r="F1564" i="8"/>
  <c r="F1565" i="8"/>
  <c r="F1566" i="8"/>
  <c r="F1567" i="8"/>
  <c r="F1568" i="8"/>
  <c r="F1570" i="8"/>
  <c r="F1571" i="8"/>
  <c r="F1572" i="8"/>
  <c r="F1573" i="8"/>
  <c r="F1574" i="8"/>
  <c r="F1575" i="8"/>
  <c r="F1576" i="8"/>
  <c r="F1577" i="8"/>
  <c r="F1578" i="8"/>
  <c r="F1579" i="8"/>
  <c r="F1580" i="8"/>
  <c r="F1581" i="8"/>
  <c r="F1583" i="8"/>
  <c r="F1584" i="8"/>
  <c r="F1585" i="8"/>
  <c r="F1586" i="8"/>
  <c r="F1587" i="8"/>
  <c r="F1588" i="8"/>
  <c r="F1589" i="8"/>
  <c r="F1590" i="8"/>
  <c r="F1591" i="8"/>
  <c r="F1592" i="8"/>
  <c r="F1593" i="8"/>
  <c r="F1594" i="8"/>
  <c r="F1596" i="8"/>
  <c r="F1597" i="8"/>
  <c r="F1598" i="8"/>
  <c r="F1599" i="8"/>
  <c r="F1600" i="8"/>
  <c r="F1601" i="8"/>
  <c r="F1602" i="8"/>
  <c r="F1603" i="8"/>
  <c r="F1604" i="8"/>
  <c r="F1605" i="8"/>
  <c r="F1606" i="8"/>
  <c r="F1607" i="8"/>
  <c r="F1609" i="8"/>
  <c r="F1610" i="8"/>
  <c r="F1611" i="8"/>
  <c r="F1612" i="8"/>
  <c r="F1613" i="8"/>
  <c r="F1614" i="8"/>
  <c r="F1615" i="8"/>
  <c r="F1616" i="8"/>
  <c r="F1617" i="8"/>
  <c r="F1618" i="8"/>
  <c r="F1619" i="8"/>
  <c r="F1620" i="8"/>
  <c r="F1622" i="8"/>
  <c r="F1623" i="8"/>
  <c r="F1624" i="8"/>
  <c r="F1625" i="8"/>
  <c r="F1626" i="8"/>
  <c r="F1627" i="8"/>
  <c r="F1628" i="8"/>
  <c r="F1629" i="8"/>
  <c r="F1630" i="8"/>
  <c r="F1632" i="8"/>
  <c r="F1633" i="8"/>
  <c r="F1634" i="8"/>
  <c r="F1635" i="8"/>
  <c r="F1636" i="8"/>
  <c r="F1637" i="8"/>
  <c r="F1638" i="8"/>
  <c r="F1639" i="8"/>
  <c r="F1640" i="8"/>
  <c r="F1642" i="8"/>
  <c r="F1643" i="8"/>
  <c r="F1644" i="8"/>
  <c r="F1645" i="8"/>
  <c r="F1646" i="8"/>
  <c r="F1647" i="8"/>
  <c r="F1648" i="8"/>
  <c r="F1649" i="8"/>
  <c r="F1650" i="8"/>
  <c r="F1651" i="8"/>
  <c r="F1652" i="8"/>
  <c r="F1654" i="8"/>
  <c r="F1655" i="8"/>
  <c r="F1656" i="8"/>
  <c r="F1657" i="8"/>
  <c r="F1658" i="8"/>
  <c r="F1659" i="8"/>
  <c r="F1660" i="8"/>
  <c r="F1661" i="8"/>
  <c r="F1663" i="8"/>
  <c r="F1664" i="8"/>
  <c r="F1665" i="8"/>
  <c r="F1666" i="8"/>
  <c r="F1667" i="8"/>
  <c r="F1668" i="8"/>
  <c r="F1669" i="8"/>
  <c r="F1670" i="8"/>
  <c r="F1671" i="8"/>
  <c r="F1673" i="8"/>
  <c r="F1674" i="8"/>
  <c r="F1675" i="8"/>
  <c r="F1676" i="8"/>
  <c r="F1677" i="8"/>
  <c r="F1678" i="8"/>
  <c r="F1679" i="8"/>
  <c r="F1680" i="8"/>
  <c r="F1681" i="8"/>
  <c r="F1682" i="8"/>
  <c r="F1684" i="8"/>
  <c r="F1685" i="8"/>
  <c r="F1686" i="8"/>
  <c r="F1687" i="8"/>
  <c r="F1688" i="8"/>
  <c r="F1689" i="8"/>
  <c r="F1690" i="8"/>
  <c r="F1691" i="8"/>
  <c r="F1692" i="8"/>
  <c r="F1693" i="8"/>
  <c r="F1694" i="8"/>
  <c r="F1695" i="8"/>
  <c r="F1697" i="8"/>
  <c r="F1698" i="8"/>
  <c r="F1699" i="8"/>
  <c r="F1700" i="8"/>
  <c r="F1701" i="8"/>
  <c r="F1702" i="8"/>
  <c r="F1703" i="8"/>
  <c r="F1704" i="8"/>
  <c r="F1705" i="8"/>
  <c r="F1706" i="8"/>
  <c r="F1707" i="8"/>
  <c r="F1708" i="8"/>
  <c r="F1710" i="8"/>
  <c r="F1711" i="8"/>
  <c r="F1712" i="8"/>
  <c r="F1713" i="8"/>
  <c r="F1714" i="8"/>
  <c r="F1715" i="8"/>
  <c r="F1716" i="8"/>
  <c r="F1717" i="8"/>
  <c r="F1718" i="8"/>
  <c r="F1719" i="8"/>
  <c r="F1720" i="8"/>
  <c r="F1721" i="8"/>
  <c r="F1723" i="8"/>
  <c r="F1724" i="8"/>
  <c r="F1725" i="8"/>
  <c r="F1726" i="8"/>
  <c r="F1727" i="8"/>
  <c r="F1728" i="8"/>
  <c r="F1729" i="8"/>
  <c r="F1730" i="8"/>
  <c r="F1731" i="8"/>
  <c r="F1732" i="8"/>
  <c r="F1733" i="8"/>
  <c r="F1734" i="8"/>
  <c r="F1736" i="8"/>
  <c r="F1737" i="8"/>
  <c r="F1738" i="8"/>
  <c r="F1739" i="8"/>
  <c r="F1740" i="8"/>
  <c r="F1741" i="8"/>
  <c r="F1742" i="8"/>
  <c r="F1743" i="8"/>
  <c r="F1744" i="8"/>
  <c r="F1745" i="8"/>
  <c r="F1746" i="8"/>
  <c r="F1748" i="8"/>
  <c r="F1749" i="8"/>
  <c r="F1750" i="8"/>
  <c r="F1751" i="8"/>
  <c r="F1752" i="8"/>
  <c r="F1753" i="8"/>
  <c r="F1754" i="8"/>
  <c r="F1755" i="8"/>
  <c r="F1756" i="8"/>
  <c r="F1757" i="8"/>
  <c r="F1758" i="8"/>
  <c r="F1759" i="8"/>
  <c r="F1760" i="8"/>
  <c r="F1761" i="8"/>
  <c r="F1762" i="8"/>
  <c r="F1764" i="8"/>
  <c r="F1765" i="8"/>
  <c r="F1766" i="8"/>
  <c r="F1767" i="8"/>
  <c r="F1768" i="8"/>
  <c r="F1769" i="8"/>
  <c r="F1770" i="8"/>
  <c r="F1771" i="8"/>
  <c r="F1772" i="8"/>
  <c r="F1773" i="8"/>
  <c r="F1774" i="8"/>
  <c r="F1775" i="8"/>
  <c r="F1777" i="8"/>
  <c r="F1778" i="8"/>
  <c r="F1779" i="8"/>
  <c r="F1780" i="8"/>
  <c r="F1781" i="8"/>
  <c r="F1782" i="8"/>
  <c r="F1783" i="8"/>
  <c r="F1784" i="8"/>
  <c r="F1785" i="8"/>
  <c r="F1786" i="8"/>
  <c r="F1787" i="8"/>
  <c r="F1788" i="8"/>
  <c r="F1790" i="8"/>
  <c r="F1791" i="8"/>
  <c r="F1792" i="8"/>
  <c r="F1793" i="8"/>
  <c r="F1794" i="8"/>
  <c r="F1795" i="8"/>
  <c r="F1796" i="8"/>
  <c r="F1797" i="8"/>
  <c r="F1798" i="8"/>
  <c r="F1799" i="8"/>
  <c r="F1800" i="8"/>
  <c r="F1801" i="8"/>
  <c r="F1802" i="8"/>
  <c r="F1803" i="8"/>
  <c r="F1804" i="8"/>
  <c r="F1805" i="8"/>
  <c r="F1806" i="8"/>
  <c r="F1807" i="8"/>
  <c r="F1808" i="8"/>
  <c r="F1809" i="8"/>
  <c r="F1810" i="8"/>
  <c r="F1812" i="8"/>
  <c r="F1813" i="8"/>
  <c r="F1814" i="8"/>
  <c r="F1815" i="8"/>
  <c r="F1816" i="8"/>
  <c r="F1817" i="8"/>
  <c r="F1818" i="8"/>
  <c r="F1819" i="8"/>
  <c r="F1820" i="8"/>
  <c r="F1821" i="8"/>
  <c r="F1822" i="8"/>
  <c r="F1824" i="8"/>
  <c r="F1825" i="8"/>
  <c r="F1826" i="8"/>
  <c r="F1827" i="8"/>
  <c r="F1828" i="8"/>
  <c r="F1829" i="8"/>
  <c r="F1830" i="8"/>
  <c r="F1831" i="8"/>
  <c r="F1832" i="8"/>
  <c r="F1833" i="8"/>
  <c r="F1834" i="8"/>
  <c r="F1835" i="8"/>
  <c r="F1837" i="8"/>
  <c r="F1838" i="8"/>
  <c r="F1839" i="8"/>
  <c r="F1840" i="8"/>
  <c r="F1841" i="8"/>
  <c r="F1842" i="8"/>
  <c r="F1843" i="8"/>
  <c r="F1844" i="8"/>
  <c r="F1845" i="8"/>
  <c r="F1846" i="8"/>
  <c r="F1847" i="8"/>
  <c r="F1848" i="8"/>
  <c r="F1849" i="8"/>
  <c r="F1850" i="8"/>
  <c r="F1851" i="8"/>
  <c r="F1852" i="8"/>
  <c r="F1853" i="8"/>
  <c r="F1854" i="8"/>
  <c r="F1855" i="8"/>
  <c r="F1856" i="8"/>
  <c r="F1857" i="8"/>
  <c r="F1859" i="8"/>
  <c r="F1860" i="8"/>
  <c r="F1861" i="8"/>
  <c r="F1862" i="8"/>
  <c r="F1863" i="8"/>
  <c r="F1864" i="8"/>
  <c r="F1865" i="8"/>
  <c r="F1866" i="8"/>
  <c r="F1867" i="8"/>
  <c r="F1868" i="8"/>
  <c r="F1870" i="8"/>
  <c r="F1871" i="8"/>
  <c r="F1872" i="8"/>
  <c r="F1873" i="8"/>
  <c r="F1874" i="8"/>
  <c r="F1875" i="8"/>
  <c r="F1876" i="8"/>
  <c r="F1877" i="8"/>
  <c r="F1878" i="8"/>
  <c r="F1880" i="8"/>
  <c r="F1881" i="8"/>
  <c r="F1882" i="8"/>
  <c r="F1883" i="8"/>
  <c r="F1884" i="8"/>
  <c r="F1885" i="8"/>
  <c r="E26" i="8" l="1"/>
  <c r="E39" i="8"/>
  <c r="E53" i="8"/>
  <c r="E64" i="8"/>
  <c r="E74" i="8"/>
  <c r="E87" i="8"/>
  <c r="E99" i="8"/>
  <c r="E114" i="8"/>
  <c r="E127" i="8"/>
  <c r="E138" i="8"/>
  <c r="E152" i="8"/>
  <c r="E164" i="8"/>
  <c r="E171" i="8"/>
  <c r="E183" i="8"/>
  <c r="E195" i="8"/>
  <c r="E214" i="8"/>
  <c r="E227" i="8"/>
  <c r="E240" i="8"/>
  <c r="E252" i="8"/>
  <c r="E265" i="8"/>
  <c r="E278" i="8"/>
  <c r="E290" i="8"/>
  <c r="E304" i="8"/>
  <c r="E317" i="8"/>
  <c r="E335" i="8"/>
  <c r="E344" i="8"/>
  <c r="E358" i="8"/>
  <c r="E372" i="8"/>
  <c r="E384" i="8"/>
  <c r="E396" i="8"/>
  <c r="E406" i="8"/>
  <c r="E416" i="8"/>
  <c r="E431" i="8"/>
  <c r="E447" i="8"/>
  <c r="E463" i="8"/>
  <c r="E480" i="8"/>
  <c r="E495" i="8"/>
  <c r="E509" i="8"/>
  <c r="E520" i="8"/>
  <c r="E533" i="8"/>
  <c r="E543" i="8"/>
  <c r="E552" i="8"/>
  <c r="E564" i="8"/>
  <c r="E575" i="8"/>
  <c r="E585" i="8"/>
  <c r="E597" i="8"/>
  <c r="E607" i="8"/>
  <c r="E619" i="8"/>
  <c r="E631" i="8"/>
  <c r="E646" i="8"/>
  <c r="E661" i="8"/>
  <c r="E671" i="8"/>
  <c r="E676" i="8"/>
  <c r="E689" i="8"/>
  <c r="E699" i="8"/>
  <c r="E712" i="8"/>
  <c r="E724" i="8"/>
  <c r="E738" i="8"/>
  <c r="E750" i="8"/>
  <c r="E762" i="8"/>
  <c r="E774" i="8"/>
  <c r="E781" i="8"/>
  <c r="E793" i="8"/>
  <c r="E807" i="8"/>
  <c r="E817" i="8"/>
  <c r="E828" i="8"/>
  <c r="E837" i="8"/>
  <c r="E846" i="8"/>
  <c r="E858" i="8"/>
  <c r="E869" i="8"/>
  <c r="E881" i="8"/>
  <c r="E893" i="8"/>
  <c r="E905" i="8"/>
  <c r="E918" i="8"/>
  <c r="E930" i="8"/>
  <c r="E942" i="8"/>
  <c r="E952" i="8"/>
  <c r="E963" i="8"/>
  <c r="E974" i="8"/>
  <c r="E994" i="8"/>
  <c r="E1001" i="8"/>
  <c r="E1008" i="8"/>
  <c r="E1019" i="8"/>
  <c r="E1029" i="8"/>
  <c r="E1040" i="8"/>
  <c r="E1049" i="8"/>
  <c r="E1058" i="8"/>
  <c r="E1072" i="8"/>
  <c r="E1084" i="8"/>
  <c r="E1098" i="8"/>
  <c r="E1109" i="8"/>
  <c r="E1118" i="8"/>
  <c r="E1129" i="8"/>
  <c r="E1140" i="8"/>
  <c r="E1151" i="8"/>
  <c r="E1157" i="8"/>
  <c r="E1172" i="8"/>
  <c r="E1183" i="8"/>
  <c r="E1194" i="8"/>
  <c r="E1239" i="8"/>
  <c r="E1252" i="8"/>
  <c r="E1264" i="8"/>
  <c r="E1277" i="8"/>
  <c r="E1284" i="8"/>
  <c r="E1290" i="8"/>
  <c r="E1303" i="8"/>
  <c r="E1320" i="8"/>
  <c r="E1333" i="8"/>
  <c r="E1345" i="8"/>
  <c r="E1357" i="8"/>
  <c r="E1367" i="8"/>
  <c r="E1374" i="8"/>
  <c r="E1386" i="8"/>
  <c r="E1390" i="8"/>
  <c r="F1390" i="8" s="1"/>
  <c r="E1399" i="8"/>
  <c r="E1401" i="8"/>
  <c r="E1410" i="8"/>
  <c r="E1416" i="8"/>
  <c r="E1434" i="8"/>
  <c r="F1434" i="8" s="1"/>
  <c r="E1437" i="8"/>
  <c r="E1451" i="8"/>
  <c r="E1464" i="8"/>
  <c r="E1476" i="8"/>
  <c r="E1488" i="8"/>
  <c r="E1500" i="8"/>
  <c r="E1513" i="8"/>
  <c r="E1524" i="8"/>
  <c r="E1534" i="8"/>
  <c r="E1546" i="8"/>
  <c r="E1559" i="8"/>
  <c r="E1569" i="8"/>
  <c r="E1582" i="8"/>
  <c r="E1595" i="8"/>
  <c r="E1608" i="8"/>
  <c r="E1621" i="8"/>
  <c r="E1631" i="8"/>
  <c r="E1641" i="8"/>
  <c r="E1653" i="8"/>
  <c r="E1662" i="8"/>
  <c r="E1672" i="8"/>
  <c r="E1683" i="8"/>
  <c r="E1696" i="8"/>
  <c r="E1709" i="8"/>
  <c r="E1722" i="8"/>
  <c r="E1735" i="8"/>
  <c r="E1747" i="8"/>
  <c r="E1763" i="8"/>
  <c r="E1776" i="8"/>
  <c r="E1789" i="8"/>
  <c r="E1811" i="8"/>
  <c r="E1823" i="8"/>
  <c r="E1836" i="8"/>
  <c r="E1858" i="8"/>
  <c r="E1869" i="8"/>
  <c r="E1879" i="8"/>
  <c r="E15" i="8"/>
  <c r="G1008" i="8" l="1"/>
  <c r="F1008" i="8"/>
  <c r="G447" i="8"/>
  <c r="F447" i="8"/>
  <c r="G138" i="8"/>
  <c r="F138" i="8"/>
  <c r="G858" i="8"/>
  <c r="F858" i="8"/>
  <c r="G278" i="8"/>
  <c r="F278" i="8"/>
  <c r="G15" i="8"/>
  <c r="F15" i="8"/>
  <c r="G1722" i="8"/>
  <c r="F1722" i="8"/>
  <c r="G1582" i="8"/>
  <c r="F1582" i="8"/>
  <c r="F1437" i="8"/>
  <c r="G1437" i="8"/>
  <c r="F1333" i="8"/>
  <c r="G1333" i="8"/>
  <c r="G1157" i="8"/>
  <c r="F1157" i="8"/>
  <c r="F1029" i="8"/>
  <c r="G1029" i="8"/>
  <c r="G893" i="8"/>
  <c r="F893" i="8"/>
  <c r="G762" i="8"/>
  <c r="F762" i="8"/>
  <c r="G619" i="8"/>
  <c r="F619" i="8"/>
  <c r="G480" i="8"/>
  <c r="F480" i="8"/>
  <c r="G317" i="8"/>
  <c r="F317" i="8"/>
  <c r="F164" i="8"/>
  <c r="G164" i="8"/>
  <c r="G1879" i="8"/>
  <c r="F1879" i="8"/>
  <c r="G1709" i="8"/>
  <c r="F1709" i="8"/>
  <c r="F1569" i="8"/>
  <c r="G1569" i="8"/>
  <c r="G1320" i="8"/>
  <c r="F1320" i="8"/>
  <c r="G1151" i="8"/>
  <c r="F1151" i="8"/>
  <c r="G1019" i="8"/>
  <c r="F1019" i="8"/>
  <c r="G881" i="8"/>
  <c r="F881" i="8"/>
  <c r="G750" i="8"/>
  <c r="F750" i="8"/>
  <c r="G607" i="8"/>
  <c r="F607" i="8"/>
  <c r="G463" i="8"/>
  <c r="F463" i="8"/>
  <c r="G304" i="8"/>
  <c r="F304" i="8"/>
  <c r="F152" i="8"/>
  <c r="G152" i="8"/>
  <c r="G1696" i="8"/>
  <c r="F1696" i="8"/>
  <c r="G738" i="8"/>
  <c r="F738" i="8"/>
  <c r="F1129" i="8"/>
  <c r="G1129" i="8"/>
  <c r="F585" i="8"/>
  <c r="G585" i="8"/>
  <c r="G127" i="8"/>
  <c r="F127" i="8"/>
  <c r="G1672" i="8"/>
  <c r="F1672" i="8"/>
  <c r="G1534" i="8"/>
  <c r="F1534" i="8"/>
  <c r="F1401" i="8"/>
  <c r="G1401" i="8"/>
  <c r="G1284" i="8"/>
  <c r="F1284" i="8"/>
  <c r="G1118" i="8"/>
  <c r="F1118" i="8"/>
  <c r="G994" i="8"/>
  <c r="F994" i="8"/>
  <c r="G846" i="8"/>
  <c r="F846" i="8"/>
  <c r="G712" i="8"/>
  <c r="F712" i="8"/>
  <c r="G575" i="8"/>
  <c r="F575" i="8"/>
  <c r="F416" i="8"/>
  <c r="G416" i="8"/>
  <c r="G265" i="8"/>
  <c r="F265" i="8"/>
  <c r="G114" i="8"/>
  <c r="F114" i="8"/>
  <c r="G1303" i="8"/>
  <c r="F1303" i="8"/>
  <c r="F597" i="8"/>
  <c r="G597" i="8"/>
  <c r="G1001" i="8"/>
  <c r="F1001" i="8"/>
  <c r="G1823" i="8"/>
  <c r="F1823" i="8"/>
  <c r="G1662" i="8"/>
  <c r="F1662" i="8"/>
  <c r="G1524" i="8"/>
  <c r="F1524" i="8"/>
  <c r="G1399" i="8"/>
  <c r="F1399" i="8"/>
  <c r="G1277" i="8"/>
  <c r="F1277" i="8"/>
  <c r="G1109" i="8"/>
  <c r="F1109" i="8"/>
  <c r="G974" i="8"/>
  <c r="F974" i="8"/>
  <c r="F837" i="8"/>
  <c r="G837" i="8"/>
  <c r="G699" i="8"/>
  <c r="F699" i="8"/>
  <c r="G564" i="8"/>
  <c r="F564" i="8"/>
  <c r="G406" i="8"/>
  <c r="F406" i="8"/>
  <c r="G252" i="8"/>
  <c r="F252" i="8"/>
  <c r="G99" i="8"/>
  <c r="F99" i="8"/>
  <c r="G1683" i="8"/>
  <c r="F1683" i="8"/>
  <c r="G724" i="8"/>
  <c r="F724" i="8"/>
  <c r="G1811" i="8"/>
  <c r="F1811" i="8"/>
  <c r="F1653" i="8"/>
  <c r="G1653" i="8"/>
  <c r="G1513" i="8"/>
  <c r="F1513" i="8"/>
  <c r="G1264" i="8"/>
  <c r="F1264" i="8"/>
  <c r="G1098" i="8"/>
  <c r="F1098" i="8"/>
  <c r="G963" i="8"/>
  <c r="F963" i="8"/>
  <c r="G828" i="8"/>
  <c r="F828" i="8"/>
  <c r="G689" i="8"/>
  <c r="F689" i="8"/>
  <c r="G552" i="8"/>
  <c r="F552" i="8"/>
  <c r="G396" i="8"/>
  <c r="F396" i="8"/>
  <c r="G240" i="8"/>
  <c r="F240" i="8"/>
  <c r="G87" i="8"/>
  <c r="F87" i="8"/>
  <c r="G1140" i="8"/>
  <c r="F1140" i="8"/>
  <c r="G1290" i="8"/>
  <c r="F1290" i="8"/>
  <c r="G431" i="8"/>
  <c r="F431" i="8"/>
  <c r="F1641" i="8"/>
  <c r="G1641" i="8"/>
  <c r="G1500" i="8"/>
  <c r="F1500" i="8"/>
  <c r="G1386" i="8"/>
  <c r="F1386" i="8"/>
  <c r="G1252" i="8"/>
  <c r="F1252" i="8"/>
  <c r="G1084" i="8"/>
  <c r="F1084" i="8"/>
  <c r="G952" i="8"/>
  <c r="F952" i="8"/>
  <c r="F817" i="8"/>
  <c r="G817" i="8"/>
  <c r="G676" i="8"/>
  <c r="F676" i="8"/>
  <c r="G543" i="8"/>
  <c r="F543" i="8"/>
  <c r="G384" i="8"/>
  <c r="F384" i="8"/>
  <c r="G227" i="8"/>
  <c r="F227" i="8"/>
  <c r="G74" i="8"/>
  <c r="F74" i="8"/>
  <c r="G1559" i="8"/>
  <c r="F1559" i="8"/>
  <c r="G1410" i="8"/>
  <c r="F1410" i="8"/>
  <c r="F1789" i="8"/>
  <c r="G1789" i="8"/>
  <c r="G1488" i="8"/>
  <c r="F1488" i="8"/>
  <c r="G1374" i="8"/>
  <c r="F1374" i="8"/>
  <c r="G1239" i="8"/>
  <c r="F1239" i="8"/>
  <c r="G1072" i="8"/>
  <c r="F1072" i="8"/>
  <c r="G942" i="8"/>
  <c r="F942" i="8"/>
  <c r="G807" i="8"/>
  <c r="F807" i="8"/>
  <c r="G671" i="8"/>
  <c r="F671" i="8"/>
  <c r="G533" i="8"/>
  <c r="F533" i="8"/>
  <c r="G372" i="8"/>
  <c r="F372" i="8"/>
  <c r="G214" i="8"/>
  <c r="F214" i="8"/>
  <c r="G64" i="8"/>
  <c r="F64" i="8"/>
  <c r="G1416" i="8"/>
  <c r="F1416" i="8"/>
  <c r="G1858" i="8"/>
  <c r="F1858" i="8"/>
  <c r="G1836" i="8"/>
  <c r="F1836" i="8"/>
  <c r="G1776" i="8"/>
  <c r="F1776" i="8"/>
  <c r="F1631" i="8"/>
  <c r="G1631" i="8"/>
  <c r="G1763" i="8"/>
  <c r="F1763" i="8"/>
  <c r="G1621" i="8"/>
  <c r="F1621" i="8"/>
  <c r="G1476" i="8"/>
  <c r="F1476" i="8"/>
  <c r="G1367" i="8"/>
  <c r="F1367" i="8"/>
  <c r="G1194" i="8"/>
  <c r="F1194" i="8"/>
  <c r="G1058" i="8"/>
  <c r="F1058" i="8"/>
  <c r="G930" i="8"/>
  <c r="F930" i="8"/>
  <c r="F793" i="8"/>
  <c r="G793" i="8"/>
  <c r="G661" i="8"/>
  <c r="F661" i="8"/>
  <c r="G520" i="8"/>
  <c r="F520" i="8"/>
  <c r="G358" i="8"/>
  <c r="F358" i="8"/>
  <c r="G195" i="8"/>
  <c r="F195" i="8"/>
  <c r="G53" i="8"/>
  <c r="F53" i="8"/>
  <c r="G1546" i="8"/>
  <c r="F1546" i="8"/>
  <c r="G1608" i="8"/>
  <c r="F1608" i="8"/>
  <c r="G1464" i="8"/>
  <c r="F1464" i="8"/>
  <c r="G1357" i="8"/>
  <c r="F1357" i="8"/>
  <c r="G1183" i="8"/>
  <c r="F1183" i="8"/>
  <c r="G1049" i="8"/>
  <c r="F1049" i="8"/>
  <c r="G918" i="8"/>
  <c r="F918" i="8"/>
  <c r="F781" i="8"/>
  <c r="G781" i="8"/>
  <c r="G646" i="8"/>
  <c r="F646" i="8"/>
  <c r="G509" i="8"/>
  <c r="F509" i="8"/>
  <c r="F344" i="8"/>
  <c r="G344" i="8"/>
  <c r="G183" i="8"/>
  <c r="F183" i="8"/>
  <c r="G39" i="8"/>
  <c r="F39" i="8"/>
  <c r="F1869" i="8"/>
  <c r="G1869" i="8"/>
  <c r="G869" i="8"/>
  <c r="F869" i="8"/>
  <c r="G290" i="8"/>
  <c r="F290" i="8"/>
  <c r="G1747" i="8"/>
  <c r="F1747" i="8"/>
  <c r="G1735" i="8"/>
  <c r="F1735" i="8"/>
  <c r="G1595" i="8"/>
  <c r="F1595" i="8"/>
  <c r="G1451" i="8"/>
  <c r="F1451" i="8"/>
  <c r="F1345" i="8"/>
  <c r="G1345" i="8"/>
  <c r="F1172" i="8"/>
  <c r="G1172" i="8"/>
  <c r="F1040" i="8"/>
  <c r="G1040" i="8"/>
  <c r="G905" i="8"/>
  <c r="F905" i="8"/>
  <c r="G774" i="8"/>
  <c r="F774" i="8"/>
  <c r="G631" i="8"/>
  <c r="F631" i="8"/>
  <c r="G495" i="8"/>
  <c r="F495" i="8"/>
  <c r="G335" i="8"/>
  <c r="F335" i="8"/>
  <c r="G171" i="8"/>
  <c r="F171" i="8"/>
  <c r="G26" i="8"/>
  <c r="F26" i="8"/>
  <c r="G11" i="8"/>
  <c r="F1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Mercedes Delgado Rico</author>
  </authors>
  <commentList>
    <comment ref="D11" authorId="0" shapeId="0" xr:uid="{C2312C52-7554-414A-B0DF-7B76480A0151}">
      <text>
        <r>
          <rPr>
            <b/>
            <sz val="9"/>
            <color indexed="81"/>
            <rFont val="Tahoma"/>
            <family val="2"/>
          </rPr>
          <t>María Mercedes Delgado Rico:</t>
        </r>
        <r>
          <rPr>
            <sz val="9"/>
            <color indexed="81"/>
            <rFont val="Tahoma"/>
            <family val="2"/>
          </rPr>
          <t xml:space="preserve">
=SI.ERROR(
    INDICE(
        '[Comparativo de datos de austeridad por unidad ejecutora y categoría - vigencias 2023 y 2024 a 30 de junio.xlsx]Base'!$E$10:$E$1873;
        COINCIDIR(
            1;
            (A11='[Comparativo de datos de austeridad por unidad ejecutora y categoría - vigencias 2023 y 2024 a 30 de junio.xlsx]Base'!$A$10:$A$1873) *
            (C11='[Comparativo de datos de austeridad por unidad ejecutora y categoría - vigencias 2023 y 2024 a 30 de junio.xlsx]Base'!$C$10:$C$1873);
            0
        )
    );
    0
)</t>
        </r>
      </text>
    </comment>
  </commentList>
</comments>
</file>

<file path=xl/sharedStrings.xml><?xml version="1.0" encoding="utf-8"?>
<sst xmlns="http://schemas.openxmlformats.org/spreadsheetml/2006/main" count="5633" uniqueCount="400">
  <si>
    <t>UNIDAD EJECUTORA</t>
  </si>
  <si>
    <t>ENTIDAD</t>
  </si>
  <si>
    <t>CATEGORÍA AUSTERIDAD GASTO</t>
  </si>
  <si>
    <t>01-01-01</t>
  </si>
  <si>
    <t>AHORRO EN PUBLICIDAD ESTATAL</t>
  </si>
  <si>
    <t>ARRENDAMIENTO DE BIENES INMUEBLES</t>
  </si>
  <si>
    <t>CONSUMO DE AGUA</t>
  </si>
  <si>
    <t>CONSUMO DE ENERGÍA</t>
  </si>
  <si>
    <t>CONTRATACION DE PERSONAL PARA LA PRESTACION DE SERVICIOS Y APOYO A LA GESTIÓN</t>
  </si>
  <si>
    <t>ESQUEMAS DE SEGURIDAD</t>
  </si>
  <si>
    <t>EVENTOS</t>
  </si>
  <si>
    <t>HORAS EXTRAS Y VACACIONES</t>
  </si>
  <si>
    <t>MANTENIMIENTO DE BIENES INMUEBLES, CAMBIO DE SEDE Y ADQUISIÓN DE BIENES MUEBLES</t>
  </si>
  <si>
    <t>PAPELERÍA Y TELEFONÍA</t>
  </si>
  <si>
    <t>RECONOCIMIENTO DE VIÁTICOS</t>
  </si>
  <si>
    <t>SUMINISTRO DE TIQUETES</t>
  </si>
  <si>
    <t>SUSCRIPCIÓN A PERIÓDICOS Y REVISTAS, PUBLICACIONES Y BASES DE DATOS</t>
  </si>
  <si>
    <t>01-01-02</t>
  </si>
  <si>
    <t>VEHÍCULOS OFICIALES</t>
  </si>
  <si>
    <t>02-01-01</t>
  </si>
  <si>
    <t>PRESIDENCIA DE LA REPUBLICA - GESTION GENERAL</t>
  </si>
  <si>
    <t>02-09-00</t>
  </si>
  <si>
    <t>02-11-00</t>
  </si>
  <si>
    <t>02-12-00</t>
  </si>
  <si>
    <t>AGENCIA PARA LA REINCORPORACION Y LA NORMALIZACION - ARN</t>
  </si>
  <si>
    <t>02-13-00</t>
  </si>
  <si>
    <t>AGENCIA NACIONAL INMOBILIARIA VIRGILIO BARCO VARGAS</t>
  </si>
  <si>
    <t>02-14-01</t>
  </si>
  <si>
    <t>02-14-02</t>
  </si>
  <si>
    <t>DIRECCIÓN DE SUSTITUCIÓN DE CULTIVOS DE USO ILÍCITO</t>
  </si>
  <si>
    <t>03-01-01</t>
  </si>
  <si>
    <t>03-03-00</t>
  </si>
  <si>
    <t>03-24-00</t>
  </si>
  <si>
    <t>04-01-01</t>
  </si>
  <si>
    <t>04-02-00</t>
  </si>
  <si>
    <t>FONDO ROTATORIO DEL DANE</t>
  </si>
  <si>
    <t>04-03-00</t>
  </si>
  <si>
    <t>05-01-01</t>
  </si>
  <si>
    <t>05-03-00</t>
  </si>
  <si>
    <t>11-01-01</t>
  </si>
  <si>
    <t>11-02-00</t>
  </si>
  <si>
    <t>FONDO ROTATORIO DEL MINISTERIO DE RELACIONES EXTERIORES</t>
  </si>
  <si>
    <t>11-04-00</t>
  </si>
  <si>
    <t>12-01-01</t>
  </si>
  <si>
    <t>12-04-00</t>
  </si>
  <si>
    <t>SUPERINTENDENCIA DE NOTARIADO Y REGISTRO</t>
  </si>
  <si>
    <t>12-08-00</t>
  </si>
  <si>
    <t>INSTITUTO NACIONAL PENITENCIARIO Y CARCELARIO - INPEC</t>
  </si>
  <si>
    <t>12-10-00</t>
  </si>
  <si>
    <t>12-11-00</t>
  </si>
  <si>
    <t>UNIDAD DE SERVICIOS PENITENCIARIOS Y CARCELARIOS - USPEC</t>
  </si>
  <si>
    <t>13-01-01</t>
  </si>
  <si>
    <t>COMISIONES DE ESTUDIO Y SERVICIOS</t>
  </si>
  <si>
    <t>13-01-17</t>
  </si>
  <si>
    <t>13-01-18</t>
  </si>
  <si>
    <t>13-08-00</t>
  </si>
  <si>
    <t>13-09-00</t>
  </si>
  <si>
    <t>13-10-00</t>
  </si>
  <si>
    <t>13-12-00</t>
  </si>
  <si>
    <t>13-13-00</t>
  </si>
  <si>
    <t>SUPERINTENDENCIA FINANCIERA DE COLOMBIA</t>
  </si>
  <si>
    <t>13-14-01</t>
  </si>
  <si>
    <t>13-15-00</t>
  </si>
  <si>
    <t>15-01-01</t>
  </si>
  <si>
    <t>15-01-02</t>
  </si>
  <si>
    <t>MINISTERIO DE DEFENSA NACIONAL - COMANDO GENERAL</t>
  </si>
  <si>
    <t>15-01-03</t>
  </si>
  <si>
    <t>15-01-04</t>
  </si>
  <si>
    <t>MINISTERIO DE DEFENSA NACIONAL - ARMADA</t>
  </si>
  <si>
    <t>15-01-05</t>
  </si>
  <si>
    <t>15-01-11</t>
  </si>
  <si>
    <t>MINISTERIO DE DEFENSA NACIONAL - SALUD</t>
  </si>
  <si>
    <t>15-01-12</t>
  </si>
  <si>
    <t>15-01-13</t>
  </si>
  <si>
    <t>15-03-00</t>
  </si>
  <si>
    <t>CAJA DE RETIRO DE LAS FUERZAS MILITARES</t>
  </si>
  <si>
    <t>15-07-00</t>
  </si>
  <si>
    <t>15-08-00</t>
  </si>
  <si>
    <t>DEFENSA CIVIL COLOMBIANA, GUILLERMO LEÓN VALENCIA</t>
  </si>
  <si>
    <t>15-10-00</t>
  </si>
  <si>
    <t>CLUB MILITAR DE OFICIALES</t>
  </si>
  <si>
    <t>15-11-00</t>
  </si>
  <si>
    <t>15-12-01</t>
  </si>
  <si>
    <t>15-16-00</t>
  </si>
  <si>
    <t>SUPERINTENDENCIA DE VIGILANCIA Y SEGURIDAD PRIVADA</t>
  </si>
  <si>
    <t>15-19-00</t>
  </si>
  <si>
    <t>HOSPITAL MILITAR</t>
  </si>
  <si>
    <t>15-20-00</t>
  </si>
  <si>
    <t>15-21-00</t>
  </si>
  <si>
    <t>UNIDAD ADMINISTRATIVA ESPECIAL DE LA JUSTICIA PENAL MILITAR Y POLICIAL</t>
  </si>
  <si>
    <t>16-01-01</t>
  </si>
  <si>
    <t>16-01-02</t>
  </si>
  <si>
    <t>17-01-01</t>
  </si>
  <si>
    <t>17-01-06</t>
  </si>
  <si>
    <t>17-02-00</t>
  </si>
  <si>
    <t>INSTITUTO COLOMBIANO AGROPECUARIO (ICA)</t>
  </si>
  <si>
    <t>17-15-00</t>
  </si>
  <si>
    <t>AUTORIDAD NACIONAL DE ACUICULTURA Y PESCA - AUNAP</t>
  </si>
  <si>
    <t>17-16-00</t>
  </si>
  <si>
    <t>17-17-00</t>
  </si>
  <si>
    <t>AGENCIA NACIONAL DE TIERRAS - ANT</t>
  </si>
  <si>
    <t>17-18-00</t>
  </si>
  <si>
    <t>AGENCIA DE DESARROLLO RURAL - ADR</t>
  </si>
  <si>
    <t>19-01-01</t>
  </si>
  <si>
    <t>19-01-06</t>
  </si>
  <si>
    <t>19-03-00</t>
  </si>
  <si>
    <t>INSTITUTO NACIONAL DE SALUD (INS)</t>
  </si>
  <si>
    <t>19-10-00</t>
  </si>
  <si>
    <t>SUPERINTENDENCIA NACIONAL DE SALUD</t>
  </si>
  <si>
    <t>19-12-00</t>
  </si>
  <si>
    <t>INSTITUTO NACIONAL DE VIGILANCIA DE MEDICAMENTOS Y ALIMENTOS - INVIMA</t>
  </si>
  <si>
    <t>19-13-01</t>
  </si>
  <si>
    <t>19-14-01</t>
  </si>
  <si>
    <t>19-14-02</t>
  </si>
  <si>
    <t>21-01-01</t>
  </si>
  <si>
    <t>21-01-13</t>
  </si>
  <si>
    <t>MINISTERIO DE MINAS Y ENERGIA - COMISION DE REGULACION DE ENERGIA Y GAS - CREG -</t>
  </si>
  <si>
    <t>21-03-00</t>
  </si>
  <si>
    <t>21-09-00</t>
  </si>
  <si>
    <t>UNIDAD DE PLANEACION MINERO ENERGETICA - UPME</t>
  </si>
  <si>
    <t>21-10-00</t>
  </si>
  <si>
    <t>21-11-00</t>
  </si>
  <si>
    <t>AGENCIA NACIONAL DE HIDROCARBUROS - ANH</t>
  </si>
  <si>
    <t>21-12-00</t>
  </si>
  <si>
    <t>22-01-01</t>
  </si>
  <si>
    <t>MINISTERIO EDUCACION NACIONAL - GESTION GENERAL</t>
  </si>
  <si>
    <t>INSTITUTO NACIONAL PARA SORDOS (INSOR)</t>
  </si>
  <si>
    <t>22-34-00</t>
  </si>
  <si>
    <t>ESCUELA TECNOLOGICA INSTITUTO TECNICO CENTRAL</t>
  </si>
  <si>
    <t>22-38-00</t>
  </si>
  <si>
    <t>INSTITUTO NACIONAL DE FORMACION TECNICA PROFESIONAL DE SAN ANDRES Y PROVIDENCIA</t>
  </si>
  <si>
    <t>22-39-00</t>
  </si>
  <si>
    <t>INSTITUTO NACIONAL DE FORMACION TECNICA PROFESIONAL DE SAN JUAN DEL CESAR</t>
  </si>
  <si>
    <t>22-41-00</t>
  </si>
  <si>
    <t>INSTITUTO TOLIMENSE DE FORMACION TECNICA PROFESIONAL</t>
  </si>
  <si>
    <t>22-42-00</t>
  </si>
  <si>
    <t>INSTITUTO TECNICO NACIONAL DE COMERCIO SIMON RODRIGUEZ DE CALI</t>
  </si>
  <si>
    <t>22-46-00</t>
  </si>
  <si>
    <t>UNIDAD ADMINISTRATIVA ESPECIAL DE ALIMENTACION ESCOLAR</t>
  </si>
  <si>
    <t>23-01-01</t>
  </si>
  <si>
    <t>23-06-00</t>
  </si>
  <si>
    <t>23-08-00</t>
  </si>
  <si>
    <t>UNIDAD ADMINISTRATIVA ESPECIAL COMISION DE REGULACION DE COMUNICACIONES</t>
  </si>
  <si>
    <t>23-09-00</t>
  </si>
  <si>
    <t>AGENCIA NACIONAL DEL ESPECTRO - ANE</t>
  </si>
  <si>
    <t>23-11-00</t>
  </si>
  <si>
    <t>23-12-00</t>
  </si>
  <si>
    <t>24-01-01</t>
  </si>
  <si>
    <t>MINISTERIO DE TRANSPORTE - GESTION GENERAL</t>
  </si>
  <si>
    <t>24-02-00</t>
  </si>
  <si>
    <t>INSTITUTO NACIONAL DE VIAS</t>
  </si>
  <si>
    <t>24-12-00</t>
  </si>
  <si>
    <t>UNIDAD ADMINISTRATIVA ESPECIAL DE LA AERONAUTICA CIVIL</t>
  </si>
  <si>
    <t>24-13-00</t>
  </si>
  <si>
    <t>AGENCIA NACIONAL DE INFRAESTRUCTURA</t>
  </si>
  <si>
    <t>24-14-00</t>
  </si>
  <si>
    <t>UNIDAD DE PLANEACION DEL SECTOR DE INFRAESTRUCTURA DE TRANSPORTE</t>
  </si>
  <si>
    <t>24-16-00</t>
  </si>
  <si>
    <t>AGENCIA NACIONAL DE SEGURIDAD VIAL</t>
  </si>
  <si>
    <t>24-17-00</t>
  </si>
  <si>
    <t>SUPERINTENDENCIA DE PUERTOS Y TRANSPORTE</t>
  </si>
  <si>
    <t>25-01-01</t>
  </si>
  <si>
    <t>25-01-05</t>
  </si>
  <si>
    <t>MINISTERIO PUBLICO - INSTITUTO DE ESTUDIOS DEL MINISTERIO PUBLICO</t>
  </si>
  <si>
    <t>25-02-00</t>
  </si>
  <si>
    <t>DEFENSORIA DEL PUEBLO</t>
  </si>
  <si>
    <t>26-01-01</t>
  </si>
  <si>
    <t>26-02-00</t>
  </si>
  <si>
    <t>27-01-02</t>
  </si>
  <si>
    <t>RAMA JUDICIAL - CONSEJO SUPERIOR DE LA JUDICATURA</t>
  </si>
  <si>
    <t>27-01-03</t>
  </si>
  <si>
    <t>RAMA JUDICIAL - CORTE SUPREMA DE JUSTICIA</t>
  </si>
  <si>
    <t>27-01-04</t>
  </si>
  <si>
    <t>RAMA JUDICIAL - CONSEJO DE ESTADO</t>
  </si>
  <si>
    <t>27-01-05</t>
  </si>
  <si>
    <t>RAMA JUDICIAL - CORTE CONSTITUCIONAL</t>
  </si>
  <si>
    <t>27-01-08</t>
  </si>
  <si>
    <t>RAMA JUDICIAL - TRIBUNALES Y JUZGADOS</t>
  </si>
  <si>
    <t>27-01-09</t>
  </si>
  <si>
    <t>COMISIÓN NACIONAL DE DISCIPLINA JUDICIAL</t>
  </si>
  <si>
    <t>28-01-01</t>
  </si>
  <si>
    <t>REGISTRADURIA NACIONAL DEL ESTADO CIVIL - GESTION GENERAL</t>
  </si>
  <si>
    <t>28-02-00</t>
  </si>
  <si>
    <t>FONDO ROTATORIO DE LA REGISTRADURIA</t>
  </si>
  <si>
    <t>29-01-01</t>
  </si>
  <si>
    <t>FISCALIA GENERAL DE LA NACION - GESTION GENERAL</t>
  </si>
  <si>
    <t>29-02-00</t>
  </si>
  <si>
    <t>INSTITUTO NACIONAL DE MEDICINA LEGAL Y CIENCIAS FORENSES</t>
  </si>
  <si>
    <t>29-04-00</t>
  </si>
  <si>
    <t>FONDO ESPECIAL PARA LA ADMINISTRACION DE BIENES DE LA FISCALIA GENERAL DE LA NACION</t>
  </si>
  <si>
    <t>32-01-01</t>
  </si>
  <si>
    <t>MINISTERIO DE AMBIENTE Y DESARROLLO SOSTENIBLE - GESTION GENERAL</t>
  </si>
  <si>
    <t>32-01-02</t>
  </si>
  <si>
    <t>PARQUES NACIONALES NATURALES DE COLOMBIA</t>
  </si>
  <si>
    <t>32-01-04</t>
  </si>
  <si>
    <t>AUTORIDAD NACIONAL DE LICENCIAS AMBIENTALES ANLA</t>
  </si>
  <si>
    <t>32-02-00</t>
  </si>
  <si>
    <t>32-04-01</t>
  </si>
  <si>
    <t>32-08-00</t>
  </si>
  <si>
    <t>32-09-00</t>
  </si>
  <si>
    <t>32-10-00</t>
  </si>
  <si>
    <t>32-11-00</t>
  </si>
  <si>
    <t>32-12-00</t>
  </si>
  <si>
    <t>32-14-00</t>
  </si>
  <si>
    <t>32-15-00</t>
  </si>
  <si>
    <t>32-16-00</t>
  </si>
  <si>
    <t>32-19-00</t>
  </si>
  <si>
    <t>32-21-00</t>
  </si>
  <si>
    <t>32-23-00</t>
  </si>
  <si>
    <t>32-24-00</t>
  </si>
  <si>
    <t>32-26-00</t>
  </si>
  <si>
    <t>32-27-00</t>
  </si>
  <si>
    <t>32-28-00</t>
  </si>
  <si>
    <t>32-29-00</t>
  </si>
  <si>
    <t>32-31-00</t>
  </si>
  <si>
    <t>32-34-00</t>
  </si>
  <si>
    <t>32-35-00</t>
  </si>
  <si>
    <t>32-36-00</t>
  </si>
  <si>
    <t>32-37-00</t>
  </si>
  <si>
    <t>32-39-00</t>
  </si>
  <si>
    <t>33-01-01</t>
  </si>
  <si>
    <t>33-04-00</t>
  </si>
  <si>
    <t>ARCHIVO GENERAL DE LA NACION</t>
  </si>
  <si>
    <t>33-05-00</t>
  </si>
  <si>
    <t>INSTITUTO COLOMBIANO DE ANTROPOLOGIA E HISTORIA</t>
  </si>
  <si>
    <t>33-07-00</t>
  </si>
  <si>
    <t>INSTITUTO CARO Y CUERVO</t>
  </si>
  <si>
    <t>34-01-01</t>
  </si>
  <si>
    <t>AUDITORIA GENERAL DE LA REPUBLICA - GESTION GENERAL</t>
  </si>
  <si>
    <t>35-01-01</t>
  </si>
  <si>
    <t>MINCOMERCIO INDUSTRIA TURISMO - GESTION GENERAL</t>
  </si>
  <si>
    <t>35-01-02</t>
  </si>
  <si>
    <t>MINCOMERCIO INDUSTRIA TURISMO - DIRECCION GENERAL DE COMERCIO EXTERIOR</t>
  </si>
  <si>
    <t>35-02-00</t>
  </si>
  <si>
    <t>SUPERINTENDENCIA DE SOCIEDADES</t>
  </si>
  <si>
    <t>35-03-00</t>
  </si>
  <si>
    <t>SUPERINTENDENCIA DE INDUSTRIA Y COMERCIO</t>
  </si>
  <si>
    <t>35-04-00</t>
  </si>
  <si>
    <t>UNIDAD ADMINISTRATIVA ESPECIAL JUNTA CENTRAL CONTADORES</t>
  </si>
  <si>
    <t>35-05-00</t>
  </si>
  <si>
    <t>36-01-01</t>
  </si>
  <si>
    <t>MINISTERIO DEL TRABAJO - GESTION GENERAL</t>
  </si>
  <si>
    <t>36-01-07</t>
  </si>
  <si>
    <t>MINISTERIO DEL TRABAJO - SUPERINTENDENCIA DE SUBSIDIO FAMILIAR</t>
  </si>
  <si>
    <t>36-02-00</t>
  </si>
  <si>
    <t>SERVICIO NACIONAL DE APRENDIZAJE (SENA)</t>
  </si>
  <si>
    <t>36-12-00</t>
  </si>
  <si>
    <t>UNIDAD ADMINISTRATIVA ESPECIAL DE ORGANIZACIONES SOLIDARIAS</t>
  </si>
  <si>
    <t>36-13-00</t>
  </si>
  <si>
    <t>37-01-01</t>
  </si>
  <si>
    <t>37-01-02</t>
  </si>
  <si>
    <t>DIRECCIÓN DE LA AUTORIDAD NACIONAL DE CONSULTA PREVIA</t>
  </si>
  <si>
    <t>37-03-00</t>
  </si>
  <si>
    <t>DIRECCION NACIONAL DEL DERECHO DE AUTOR</t>
  </si>
  <si>
    <t>37-04-00</t>
  </si>
  <si>
    <t>37-08-00</t>
  </si>
  <si>
    <t>37-09-00</t>
  </si>
  <si>
    <t>DIRECCION NACIONAL DE BOMBEROS</t>
  </si>
  <si>
    <t>38-01-00</t>
  </si>
  <si>
    <t>39-01-01</t>
  </si>
  <si>
    <t>40-01-01</t>
  </si>
  <si>
    <t>40-01-02</t>
  </si>
  <si>
    <t>40-02-00</t>
  </si>
  <si>
    <t>FONDO NACIONAL DE VIVIENDA - FONVIVIENDA</t>
  </si>
  <si>
    <t>41-01-01</t>
  </si>
  <si>
    <t>41-04-00</t>
  </si>
  <si>
    <t>41-05-00</t>
  </si>
  <si>
    <t>INSTITUTO COLOMBIANO DE BIENESTAR FAMILIAR (ICBF)</t>
  </si>
  <si>
    <t>42-01-01</t>
  </si>
  <si>
    <t>43-01-01</t>
  </si>
  <si>
    <t>44-01-01</t>
  </si>
  <si>
    <t>44-03-00</t>
  </si>
  <si>
    <t>Comparativo de datos de austeridad del gasto por unidad ejecutora y categoría</t>
  </si>
  <si>
    <t>AHORRO</t>
  </si>
  <si>
    <t>VARIACIÓN</t>
  </si>
  <si>
    <t>32-18-00</t>
  </si>
  <si>
    <t>32-30-00</t>
  </si>
  <si>
    <t>16-01-03</t>
  </si>
  <si>
    <t>SERVICIO DE SEGURIDAD Y VIGILANCIA</t>
  </si>
  <si>
    <t>SENADO DE LA REPUBLICA</t>
  </si>
  <si>
    <t>CAMARA DE REPRESENTANTES</t>
  </si>
  <si>
    <t xml:space="preserve">AGENCIA PRESIDENCIAL DE COOPERACION INTERNACIONAL DE COLOMBIA, APC - COLOMBIA </t>
  </si>
  <si>
    <t xml:space="preserve">UNIDAD NACIONAL PARA LA GESTION DEL RIESGO DE DESASTRES </t>
  </si>
  <si>
    <t>AGENCIA DE RENOVACION DEL TERRITORIO ART - GESTION GENERAL</t>
  </si>
  <si>
    <t>DEPARTAMENTO NACIONAL DE PLANEACION - GESTION GENERAL</t>
  </si>
  <si>
    <t>UNIDAD ADMINISTRATIVA ESPECIAL - AGENCIA NACIONAL DE CONTRATACION PUBLICA - COLOMBIA COMPRA EFICIENTE</t>
  </si>
  <si>
    <t>SUPERINTENDENCIA DE SERVICIOS PÚBLICOS DOMICILIARIOS</t>
  </si>
  <si>
    <t>DEPARTAMENTO ADMINISTRATIVO NACIONAL DE ESTADÍSTICA (DANE) - GESTIÓN GENERAL</t>
  </si>
  <si>
    <t>INSTITUTO GEOGRÁFICO AGUSTÍN CODAZZI - IGAC</t>
  </si>
  <si>
    <t>DEPARTAMENTO DE LA FUNCIÓN PÚBLICA - GESTIÓN GENERAL</t>
  </si>
  <si>
    <t>ESCUELA SUPERIOR DE ADMINISTRACIÓN PÚBLICA (ESAP)</t>
  </si>
  <si>
    <t>MINIRELACIONES EXTERIORES - GESTIÓN GENERAL</t>
  </si>
  <si>
    <t>UNIDAD ADMINISTRATIVA ESPECIAL MIGRACIÓN COLOMBIA</t>
  </si>
  <si>
    <t>MINISTERIO DE JUSTICIA Y DEL DERECHO - GESTION GENERAL</t>
  </si>
  <si>
    <t>UNIDAD ADMINISTRATIVA ESPECIAL AGENCIA NACIONAL DE DEFENSA JURÍDICA DEL ESTADO</t>
  </si>
  <si>
    <t>MINISTERIO DE HACIENDA Y CRÉDITO PÚBLICO - GESTIÓN GENERAL</t>
  </si>
  <si>
    <t>UNIDAD ADMINISTRATIVA ESPECIAL AGENCIA DEL INSPECTOR GENERAL DE TRIBUTOS, RENTAS Y CONTRIBUCIONES PARAFISCALES (ITRC)</t>
  </si>
  <si>
    <t>UNIDAD ADMINISTRATIVA ESPECIAL UNIDAD DE PROYECCIÓN NORMATIVA Y ESTUDIOS DE REGULACIÓN FINANCIERA (URF)</t>
  </si>
  <si>
    <t>UNIDAD ADMINISTRATIVA ESPECIAL CONTADURÍA GENERAL DE LA NACIÓN</t>
  </si>
  <si>
    <t>SUPERINTENDENCIA DE LA ECONOMÍA SOLIDARIA</t>
  </si>
  <si>
    <t>UNIDAD ADMINISTRATIVA ESPECIAL DIRECCIÓN DE IMPUESTOS Y ADUANAS NACIONALES</t>
  </si>
  <si>
    <t>UNIDAD DE INFORMACIÓN Y ANÁLISIS FINANCIERO</t>
  </si>
  <si>
    <t>UNIDAD ADMINISTRATIVA ESPECIAL DE GESTIÓN  PENSIONAL Y CONTRIBUCIONES PARAFISCALES DE LA PROTECCIÓN SOCIAL (UGPPP) - GESTIÓN GENERAL</t>
  </si>
  <si>
    <t>FONDO ADAPTACIÓN</t>
  </si>
  <si>
    <t>MINISTERIO DE DEFENSA NACIONAL - GESTIÓN GENERAL</t>
  </si>
  <si>
    <t>MINISTERIO DE DEFENSA NACIONAL - EJÉRCITO</t>
  </si>
  <si>
    <t>MINISTERIO DE DEFENSA NACIONAL - FUERZA AÉREA</t>
  </si>
  <si>
    <t>MINISTERIO DE DEFENSA NACIONAL - DIRECCIÓN GENERAL MARITIMA (DIMAR)</t>
  </si>
  <si>
    <t>MINISTERIO DE DEFENSA NACIONAL - DIRECCIÓN DE VETERANOS Y REHABILITACIÓN INCLUSIVA</t>
  </si>
  <si>
    <t>INSTITUTO CASAS FISCALES DEL EJÉRCITO</t>
  </si>
  <si>
    <t>CAJA DE SUELDOS DE RETIRO DE LA POLICÍA NACIONAL</t>
  </si>
  <si>
    <t>FONPOLICÍA - GESTIÓN GENERAL</t>
  </si>
  <si>
    <t>AGENCIA LOGÍSTICA DE LAS FUERZAS MILITARES</t>
  </si>
  <si>
    <t>POLICÍA NACIONAL - GESTIÓN GENERAL</t>
  </si>
  <si>
    <t>POLICÍA NACIONAL - SALUD</t>
  </si>
  <si>
    <t>POLICIA NACIONAL - EDUCACION</t>
  </si>
  <si>
    <t>MINAGRICULTURA - GESTIÓN GENERAL</t>
  </si>
  <si>
    <t>UNIDAD DE PLANIFICACION DE TIERRAS RURALES, ADECUACION DE TIERRAS Y USOS AGROPECUARIOS (UPRA)</t>
  </si>
  <si>
    <t>UNIDAD ADMINISTRATIVA ESPECIAL DE GESTION DE RESTITUCION DE TIERRAS DESPOJADAS</t>
  </si>
  <si>
    <t>MINISTERIO DE SALUD Y PROTECCION SOCIAL - GESTION GENERAL</t>
  </si>
  <si>
    <t>MINISTERIO  DE SALUD Y PROTECCIÓN SOCIAL - UNIDAD ADMINISTRATIVA ESPECIAL FONDO NACIONAL DE ESTUPEFACIENTES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</si>
  <si>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</si>
  <si>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</si>
  <si>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</si>
  <si>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 xml:space="preserve">MINISTERIO DE MINAS Y ENERGIA - GESTION GENERAL </t>
  </si>
  <si>
    <t>SERVICIO GEOLOGICO COLOMBIANO</t>
  </si>
  <si>
    <t>INSTITUTO DE PLANIFICACION Y PROMOCION DE SOLUCIONES  ENERGETICAS PARA LAS ZONAS NO INTERCONECTADAS - IPSE</t>
  </si>
  <si>
    <t>AGENCIA NACIONAL DE MINERIA - ANM</t>
  </si>
  <si>
    <t>MINISTERIO DE TECNOLOGÍAS DE LA INFORMACIÓN Y LAS COMUNICACIONES - GESTIÓN GENERAL</t>
  </si>
  <si>
    <t>FONDO UNICO DE TECNOLOGIAS DE LA INFORMACION Y LAS COMUNICACIONES</t>
  </si>
  <si>
    <t>COMPUTADORES PARA EDUCAR (CPE)</t>
  </si>
  <si>
    <t>CORPORACIÓN AGENCIA NACIONAL DE GOBIERNO DIGITAL - AND</t>
  </si>
  <si>
    <t>PROCURADURIA GENERAL DE LA NACION - GESTION GENERAL</t>
  </si>
  <si>
    <t>CONTRALORIA GENERAL DE LA REPUBLICA - GESTION GENERAL</t>
  </si>
  <si>
    <t>FONDO DE BIENESTAR SOCIAL DE LA CONTRALORÍA GENERAL DE LA REPÚBLICA</t>
  </si>
  <si>
    <t>28-03-00</t>
  </si>
  <si>
    <t>FONDO SOCIAL DE VIVIENDA DE LA REGISTRADURÍA NACIONAL DEL ESTADO CIVIL</t>
  </si>
  <si>
    <t>28-04-00</t>
  </si>
  <si>
    <t>CONSEJO NACIONAL ELECTORAL- CNE</t>
  </si>
  <si>
    <t>INSTITUTO DE HIDROLOGIA, METEOROLOGIA Y ESTUDIOS AMBIENTALES - IDEAM</t>
  </si>
  <si>
    <t>FONDO NACIONAL AMBIENTAL - GESTION GENERAL</t>
  </si>
  <si>
    <t>CORPORACIÓN AUTÓNOMA REGIONAL DE LOS VALLES DEL SINÚ Y SAN JORGE (CVS)</t>
  </si>
  <si>
    <t>CORPORACIÓN AUTÓNOMA REGIONAL DEL QUINDÍO (CRQ)</t>
  </si>
  <si>
    <t>CORPORACIÓN PARA EL DESARROLLO SOSTENIBLE DEL URABÁ (CORPOURABÁ)</t>
  </si>
  <si>
    <t>CORPORACIÓN AUTÓNOMA REGIONAL DE CALDAS (CORPOCALDAS)</t>
  </si>
  <si>
    <t>CORPORACIÓN AUTÓNOMA REGIONAL PARA EL DESARROLLO SOSTENIBLE DEL CHOCO (CODECHOCO)</t>
  </si>
  <si>
    <t>CORPORACIÓN AUTÓNOMA REGIONAL DEL TOLIMA (CORTOLIMA)</t>
  </si>
  <si>
    <t>CORPORACIÓN AUTÓNOMA REGIONAL DE RISARALDA (CARDER)</t>
  </si>
  <si>
    <t>CORPORACIÓN AUTÓNOMA REGIONAL DE NARIÑO (CORPONARIÑO)</t>
  </si>
  <si>
    <t>CORPORACIÓN AUTÓNOMA REGIONAL DE LA GUAJIRA (CORPOGUAJIRA)</t>
  </si>
  <si>
    <t>CORPORACIÓN AUTÓNOMA REGIONAL DEL CESAR (CORPOCESAR)</t>
  </si>
  <si>
    <t>CORPORACIÓN AUTÓNOMA REGIONAL DEL CAUCA (CRC)</t>
  </si>
  <si>
    <t>CORPORACIÓN PARA EL DESARROLLO SOSTENIBLE DEL SUR DE LA AMAZONIA (CORPOAMAZONIA)</t>
  </si>
  <si>
    <t>CORPORACIÓN PARA EL DESARROLLO SOSTENIBLE DEL NORTE Y ORIENTE DE LA AMAZONIA (CDA)</t>
  </si>
  <si>
    <t>CORPORACIÓN PARA EL DESARROLLO SOSTENIBLE DEL ARCHIPIÉLAGO DE SAN ANDRÉS, PROVIDENCIA Y SANTA CATALINA (CORALINA)</t>
  </si>
  <si>
    <t>CORPORACIÓN PARA EL DESARROLLO SOSTENIBLE DEL ÁREA DE MANEJO ESPECIAL LA MACARENA (CORMACARENA)</t>
  </si>
  <si>
    <t>CORPORACIÓN PARA EL DESARROLLO SOSTENIBLE DE LA MOJANA Y EL SAN JORGE (CORPOMOJANA)</t>
  </si>
  <si>
    <t>CORPORACIÓN AUTÓNOMA REGIONAL DE LA ORINOQUIA (CORPORINOQUIA)</t>
  </si>
  <si>
    <t>CORPORACIÓN AUTÓNOMA REGIONAL DE SUCRE (CARSUCRE)</t>
  </si>
  <si>
    <t>CORPORACIÓN AUTÓNOMA REGIONAL DEL ALTO MAGDALENA (CAM)</t>
  </si>
  <si>
    <t>CORPORACIÓN AUTÓNOMA REGIONAL DE SANTANDER (CAS)</t>
  </si>
  <si>
    <t>CORPORACIÓN AUTÓNOMA REGIONAL DE BOYACÁ (CORPOBOYACÁ)</t>
  </si>
  <si>
    <t>CORPORACIÓN AUTÓNOMA REGIONAL DE CHIVOR (CORPOCHIVOR)</t>
  </si>
  <si>
    <t>CORPORACIÓN AUTÓNOMA REGIONAL DEL GUAVIO (CORPOGUAVIO)</t>
  </si>
  <si>
    <t>CORPORACIÓN AUTÓNOMA REGIONAL DEL SUR DE BOLIVAR (CSB)</t>
  </si>
  <si>
    <t>MINISTERIO DE LAS CULTURAS, LAS ARTES Y LOS SABERES - GESTION GENERAL</t>
  </si>
  <si>
    <t>INSTITUTO NACIONAL DE METROLOGIA - INM</t>
  </si>
  <si>
    <t>UNIDAD ADMINISTRATIVA ESPECIAL DEL SERVICIO PÚBLICO DE EMPLEO</t>
  </si>
  <si>
    <t>MINISTERIO DEL INTERIOR - GESTION GENERAL</t>
  </si>
  <si>
    <t>CORPORACION NACIONAL PARA LA RECONSTRUCCION DE LA CUENCA DEL RIO PAEZ Y ZONAS ALEDAÑAS NASA KI WE</t>
  </si>
  <si>
    <t>UNIDAD NACIONAL DE PROTECCIÓN - UNP</t>
  </si>
  <si>
    <t>COMISIÓN NACIONAL DEL SERVICIO CIVIL</t>
  </si>
  <si>
    <t>MINISTERIO DE CIENCIA, TECNOLOGIA E INNOVACION - GESTION GENERAL</t>
  </si>
  <si>
    <t>MINISTERIO DE VIVIENDA, CIUDAD Y TERRITORIO - GESTION GENERAL</t>
  </si>
  <si>
    <t>COMISION DE REGULACION DE AGUA POTABLE Y SANEAMIENTO BASICO (CRA)</t>
  </si>
  <si>
    <t>DEPARTAMENTO ADMINISTRATIVO PARA LA PROSPERIDAD SOCIAL - GESTION GENERAL</t>
  </si>
  <si>
    <t>UNIDAD DE ATENCION Y REPARACION INTEGRAL A LAS VICTIMAS</t>
  </si>
  <si>
    <t>CENTRO DE MEMORIA HISTORICA</t>
  </si>
  <si>
    <t>DEPARTAMENTO ADMINISTRATIVO DIRECCION NACIONAL DE INTELIGENCIA - GESTION GENERAL</t>
  </si>
  <si>
    <t>MINISTERIO DEL DEPORTE - GESTION GENERAL</t>
  </si>
  <si>
    <t>JURISDICCION ESPECIAL PARA LA PAZ - GESTION GENERAL</t>
  </si>
  <si>
    <t>UNIDAD DE BUSQUEDA DE PERSONAS DADAS POR DESAPARECIDAS EN EL CONTEXTO Y EN RAZON DEL CONFLICTO ARMADO (UBPD)</t>
  </si>
  <si>
    <t>46-01-01</t>
  </si>
  <si>
    <t>MINISTERIO DE IGUALDAD Y EQUIDAD - GESTIÓN GENERAL</t>
  </si>
  <si>
    <t>Cifras en pesos corrientes</t>
  </si>
  <si>
    <t>46-02-00</t>
  </si>
  <si>
    <t>46-03-00</t>
  </si>
  <si>
    <t>46-04-00</t>
  </si>
  <si>
    <t xml:space="preserve">INSTITUTO NACIONAL PARA CIEGOS (INCI) </t>
  </si>
  <si>
    <t>Datos comparados (acumulados a 30 de Junio) de las vigencias 2024 y 2025</t>
  </si>
  <si>
    <t>AGENCIA PRESIDENCIAL DE COOPERACION INTERNACIONAL DE COLOMBIA, APC - COLOMBIA</t>
  </si>
  <si>
    <t>UNIDAD NACIONAL PARA LA GESTION DEL RIESGO DE DESASTRES</t>
  </si>
  <si>
    <t>MINRELACIONES EXTERIORES - GESTIÓN GENERAL</t>
  </si>
  <si>
    <t>FONDO PASIVO SOCIAL DE FERROCARRILES NACIONALES DE COLOMBIA - SALUD</t>
  </si>
  <si>
    <t>MINISTERIO DE MINAS Y ENERGIA - GESTION GENERAL</t>
  </si>
  <si>
    <t>INSTITUTO NACIONAL PARA CIEGOS (INCI)</t>
  </si>
  <si>
    <t>28-01-02</t>
  </si>
  <si>
    <t>REGISTRADURIA NACIONAL DEL ESTADO CIVIL - CONSEJO NACIONAL ELECTORAL</t>
  </si>
  <si>
    <t>CONDECORACIONES</t>
  </si>
  <si>
    <t>REGALOS CORPORATIVOS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</si>
</sst>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Arial Narrow"/>
      <family val="2"/>
    </font>
    <font>
      <b/>
      <sz val="8"/>
      <color theme="0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F70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20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164" fontId="5" fillId="2" borderId="0" xfId="0" applyNumberFormat="1" applyFont="1" applyFill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2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9" fontId="5" fillId="0" borderId="1" xfId="1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10" fillId="0" borderId="1" xfId="0" applyNumberFormat="1" applyFont="1" applyBorder="1"/>
    <xf numFmtId="0" fontId="10" fillId="0" borderId="1" xfId="0" applyFont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164" fontId="5" fillId="0" borderId="0" xfId="2" applyNumberFormat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4">
    <cellStyle name="Estilo 1" xfId="3" xr:uid="{E64ABA50-8E37-4E14-A5D1-9DF9C8DFA6D1}"/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14F70"/>
      <color rgb="FF1641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121480</xdr:colOff>
      <xdr:row>0</xdr:row>
      <xdr:rowOff>95251</xdr:rowOff>
    </xdr:from>
    <xdr:to>
      <xdr:col>1</xdr:col>
      <xdr:colOff>492954</xdr:colOff>
      <xdr:row>5</xdr:row>
      <xdr:rowOff>64063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844350-64F1-46C2-BE3B-50178759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80" y="95251"/>
          <a:ext cx="1038224" cy="77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752036</xdr:colOff>
      <xdr:row>0</xdr:row>
      <xdr:rowOff>124558</xdr:rowOff>
    </xdr:from>
    <xdr:to>
      <xdr:col>6</xdr:col>
      <xdr:colOff>512006</xdr:colOff>
      <xdr:row>4</xdr:row>
      <xdr:rowOff>85157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E2F195-BBD0-474E-9F58-CD9B6CD4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2248" y="124558"/>
          <a:ext cx="1467143" cy="605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USTERIDAD\2025\Junio\Austeridad%20I%20Semestre%202025\CPS%20-%20UNP%20-%20CONDECOR.xlsx" TargetMode="External"/><Relationship Id="rId1" Type="http://schemas.openxmlformats.org/officeDocument/2006/relationships/externalLinkPath" Target="file:///Z:\AUSTERIDAD\2025\Junio\Austeridad%20I%20Semestre%202025\CPS%20-%20UNP%20-%20CONDEC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námica CPS"/>
      <sheetName val="CPS"/>
      <sheetName val="Dinámica UNP"/>
      <sheetName val="UNP"/>
      <sheetName val="Dinámica Condecoraciones"/>
      <sheetName val="Condecoraciones"/>
      <sheetName val="Hoja5"/>
      <sheetName val="Dinámica Regalos"/>
      <sheetName val="Regalos"/>
    </sheetNames>
    <sheetDataSet>
      <sheetData sheetId="0">
        <row r="3">
          <cell r="A3" t="str">
            <v>Código_UEJ</v>
          </cell>
          <cell r="B3" t="str">
            <v>Unidad_Ejecutora</v>
          </cell>
          <cell r="C3" t="str">
            <v>Suma de ValorObligaciones</v>
          </cell>
        </row>
        <row r="4">
          <cell r="A4" t="str">
            <v>01-01-01</v>
          </cell>
          <cell r="B4" t="str">
            <v>SENADO DE LA REPUBLICA</v>
          </cell>
          <cell r="C4">
            <v>25733107937</v>
          </cell>
        </row>
        <row r="5">
          <cell r="A5" t="str">
            <v>01-01-02</v>
          </cell>
          <cell r="B5" t="str">
            <v>CAMARA DE REPRESENTANTES</v>
          </cell>
          <cell r="C5">
            <v>59105000986</v>
          </cell>
        </row>
        <row r="6">
          <cell r="A6" t="str">
            <v>02-01-01</v>
          </cell>
          <cell r="B6" t="str">
            <v>PRESIDENCIA DE LA REPUBLICA - GESTION GENERAL</v>
          </cell>
          <cell r="C6">
            <v>18284485319</v>
          </cell>
        </row>
        <row r="7">
          <cell r="A7" t="str">
            <v>02-09-00</v>
          </cell>
          <cell r="B7" t="str">
            <v>AGENCIA PRESIDENCIAL DE COOPERACION INTERNACIONAL DE COLOMBIA, APC - COLOMBIA</v>
          </cell>
          <cell r="C7">
            <v>3297751969</v>
          </cell>
        </row>
        <row r="8">
          <cell r="A8" t="str">
            <v>02-11-00</v>
          </cell>
          <cell r="B8" t="str">
            <v>UNIDAD NACIONAL PARA LA GESTION DEL RIESGO DE DESASTRES</v>
          </cell>
          <cell r="C8">
            <v>1846764820</v>
          </cell>
        </row>
        <row r="9">
          <cell r="A9" t="str">
            <v>02-12-00</v>
          </cell>
          <cell r="B9" t="str">
            <v>AGENCIA PARA LA REINCORPORACION Y LA NORMALIZACION - ARN</v>
          </cell>
          <cell r="C9">
            <v>49857218952</v>
          </cell>
        </row>
        <row r="10">
          <cell r="A10" t="str">
            <v>02-13-00</v>
          </cell>
          <cell r="B10" t="str">
            <v>AGENCIA NACIONAL INMOBILIARIA VIRGILIO BARCO VARGAS</v>
          </cell>
          <cell r="C10">
            <v>3317134812</v>
          </cell>
        </row>
        <row r="11">
          <cell r="A11" t="str">
            <v>02-14-01</v>
          </cell>
          <cell r="B11" t="str">
            <v>AGENCIA DE RENOVACION DEL TERRITORIO ART - GESTION GENERAL</v>
          </cell>
          <cell r="C11">
            <v>5738045356</v>
          </cell>
        </row>
        <row r="12">
          <cell r="A12" t="str">
            <v>03-01-01</v>
          </cell>
          <cell r="B12" t="str">
            <v>DEPARTAMENTO NACIONAL DE PLANEACION - GESTION GENERAL</v>
          </cell>
          <cell r="C12">
            <v>62064234564</v>
          </cell>
        </row>
        <row r="13">
          <cell r="A13" t="str">
            <v>03-03-00</v>
          </cell>
          <cell r="B13" t="str">
            <v>UNIDAD ADMINISTRATIVA ESPECIAL - AGENCIA NACIONAL DE CONTRATACION PUBLICA - COLOMBIA COMPRA EFICIENTE</v>
          </cell>
          <cell r="C13">
            <v>27455220333</v>
          </cell>
        </row>
        <row r="14">
          <cell r="A14" t="str">
            <v>03-24-00</v>
          </cell>
          <cell r="B14" t="str">
            <v>SUPERINTENDENCIA DE SERVICIOS PÚBLICOS DOMICILIARIOS</v>
          </cell>
          <cell r="C14">
            <v>2278038863</v>
          </cell>
        </row>
        <row r="15">
          <cell r="A15" t="str">
            <v>04-01-01</v>
          </cell>
          <cell r="B15" t="str">
            <v>DEPARTAMENTO ADMINISTRATIVO NACIONAL DE ESTADÍSTICA (DANE) - GESTIÓN GENERAL</v>
          </cell>
          <cell r="C15">
            <v>164228720820</v>
          </cell>
        </row>
        <row r="16">
          <cell r="A16" t="str">
            <v>04-02-00</v>
          </cell>
          <cell r="B16" t="str">
            <v>FONDO ROTATORIO DEL DANE</v>
          </cell>
          <cell r="C16">
            <v>8667253532</v>
          </cell>
        </row>
        <row r="17">
          <cell r="A17" t="str">
            <v>04-03-00</v>
          </cell>
          <cell r="B17" t="str">
            <v>INSTITUTO GEOGRÁFICO AGUSTÍN CODAZZI - IGAC</v>
          </cell>
          <cell r="C17">
            <v>128601760210</v>
          </cell>
        </row>
        <row r="18">
          <cell r="A18" t="str">
            <v>05-01-01</v>
          </cell>
          <cell r="B18" t="str">
            <v>DEPARTAMENTO DE LA FUNCIÓN PÚBLICA - GESTIÓN GENERAL</v>
          </cell>
          <cell r="C18">
            <v>935652302</v>
          </cell>
        </row>
        <row r="19">
          <cell r="A19" t="str">
            <v>05-03-00</v>
          </cell>
          <cell r="B19" t="str">
            <v>ESCUELA SUPERIOR DE ADMINISTRACIÓN PÚBLICA (ESAP)</v>
          </cell>
          <cell r="C19">
            <v>64526569469</v>
          </cell>
        </row>
        <row r="20">
          <cell r="A20" t="str">
            <v>11-02-00</v>
          </cell>
          <cell r="B20" t="str">
            <v>FONDO ROTATORIO DEL MINISTERIO DE RELACIONES EXTERIORES</v>
          </cell>
          <cell r="C20">
            <v>20229109577</v>
          </cell>
        </row>
        <row r="21">
          <cell r="A21" t="str">
            <v>11-04-00</v>
          </cell>
          <cell r="B21" t="str">
            <v>UNIDAD ADMINISTRATIVA ESPECIAL MIGRACIÓN COLOMBIA</v>
          </cell>
          <cell r="C21">
            <v>8392008965</v>
          </cell>
        </row>
        <row r="22">
          <cell r="A22" t="str">
            <v>12-01-01</v>
          </cell>
          <cell r="B22" t="str">
            <v>MINISTERIO DE JUSTICIA Y DEL DERECHO - GESTION GENERAL</v>
          </cell>
          <cell r="C22">
            <v>27653907055</v>
          </cell>
        </row>
        <row r="23">
          <cell r="A23" t="str">
            <v>12-04-00</v>
          </cell>
          <cell r="B23" t="str">
            <v>SUPERINTENDENCIA DE NOTARIADO Y REGISTRO</v>
          </cell>
          <cell r="C23">
            <v>53473620596</v>
          </cell>
        </row>
        <row r="24">
          <cell r="A24" t="str">
            <v>12-08-00</v>
          </cell>
          <cell r="B24" t="str">
            <v>INSTITUTO NACIONAL PENITENCIARIO Y CARCELARIO - INPEC</v>
          </cell>
          <cell r="C24">
            <v>2215567179</v>
          </cell>
        </row>
        <row r="25">
          <cell r="A25" t="str">
            <v>12-10-00</v>
          </cell>
          <cell r="B25" t="str">
            <v>UNIDAD ADMINISTRATIVA ESPECIAL AGENCIA NACIONAL DE DEFENSA JURÍDICA DEL ESTADO</v>
          </cell>
          <cell r="C25">
            <v>32470768966</v>
          </cell>
        </row>
        <row r="26">
          <cell r="A26" t="str">
            <v>12-11-00</v>
          </cell>
          <cell r="B26" t="str">
            <v>UNIDAD DE SERVICIOS PENITENCIARIOS Y CARCELARIOS - USPEC</v>
          </cell>
          <cell r="C26">
            <v>6651373823</v>
          </cell>
        </row>
        <row r="27">
          <cell r="A27" t="str">
            <v>13-01-01</v>
          </cell>
          <cell r="B27" t="str">
            <v>MINISTERIO DE HACIENDA Y CRÉDITO PÚBLICO - GESTIÓN GENERAL</v>
          </cell>
          <cell r="C27">
            <v>20083728770</v>
          </cell>
        </row>
        <row r="28">
          <cell r="A28" t="str">
            <v>13-01-17</v>
          </cell>
          <cell r="B28" t="str">
            <v>UNIDAD ADMINISTRATIVA ESPECIAL AGENCIA DEL INSPECTOR GENERAL DE TRIBUTOS, RENTAS Y CONTRIBUCIONES PARAFISCALES (ITRC)</v>
          </cell>
          <cell r="C28">
            <v>750574989</v>
          </cell>
        </row>
        <row r="29">
          <cell r="A29" t="str">
            <v>13-08-00</v>
          </cell>
          <cell r="B29" t="str">
            <v>UNIDAD ADMINISTRATIVA ESPECIAL CONTADURÍA GENERAL DE LA NACIÓN</v>
          </cell>
          <cell r="C29">
            <v>3692014149</v>
          </cell>
        </row>
        <row r="30">
          <cell r="A30" t="str">
            <v>13-09-00</v>
          </cell>
          <cell r="B30" t="str">
            <v>SUPERINTENDENCIA DE LA ECONOMÍA SOLIDARIA</v>
          </cell>
          <cell r="C30">
            <v>5302073459</v>
          </cell>
        </row>
        <row r="31">
          <cell r="A31" t="str">
            <v>13-10-00</v>
          </cell>
          <cell r="B31" t="str">
            <v>UNIDAD ADMINISTRATIVA ESPECIAL DIRECCIÓN DE IMPUESTOS Y ADUANAS NACIONALES</v>
          </cell>
          <cell r="C31">
            <v>5142441919</v>
          </cell>
        </row>
        <row r="32">
          <cell r="A32" t="str">
            <v>13-12-00</v>
          </cell>
          <cell r="B32" t="str">
            <v>UNIDAD DE INFORMACIÓN Y ANÁLISIS FINANCIERO</v>
          </cell>
          <cell r="C32">
            <v>207244604</v>
          </cell>
        </row>
        <row r="33">
          <cell r="A33" t="str">
            <v>13-13-00</v>
          </cell>
          <cell r="B33" t="str">
            <v>SUPERINTENDENCIA FINANCIERA DE COLOMBIA</v>
          </cell>
          <cell r="C33">
            <v>96254933</v>
          </cell>
        </row>
        <row r="34">
          <cell r="A34" t="str">
            <v>13-14-01</v>
          </cell>
          <cell r="B34" t="str">
            <v>UNIDAD ADMINISTRATIVA ESPECIAL DE GESTIÓN  PENSIONAL Y CONTRIBUCIONES PARAFISCALES DE LA PROTECCIÓN SOCIAL (UGPPP) - GESTIÓN GENERAL</v>
          </cell>
          <cell r="C34">
            <v>2924440117</v>
          </cell>
        </row>
        <row r="35">
          <cell r="A35" t="str">
            <v>13-15-00</v>
          </cell>
          <cell r="B35" t="str">
            <v>FONDO ADAPTACIÓN</v>
          </cell>
          <cell r="C35">
            <v>1921582764</v>
          </cell>
        </row>
        <row r="36">
          <cell r="A36" t="str">
            <v>15-01-01</v>
          </cell>
          <cell r="B36" t="str">
            <v>MINISTERIO DE DEFENSA NACIONAL - GESTIÓN GENERAL</v>
          </cell>
          <cell r="C36">
            <v>6341126099</v>
          </cell>
        </row>
        <row r="37">
          <cell r="A37" t="str">
            <v>15-01-02</v>
          </cell>
          <cell r="B37" t="str">
            <v>MINISTERIO DE DEFENSA NACIONAL - COMANDO GENERAL</v>
          </cell>
          <cell r="C37">
            <v>8571510665</v>
          </cell>
        </row>
        <row r="38">
          <cell r="A38" t="str">
            <v>15-01-03</v>
          </cell>
          <cell r="B38" t="str">
            <v>MINISTERIO DE DEFENSA NACIONAL - EJÉRCITO</v>
          </cell>
          <cell r="C38">
            <v>132507714457</v>
          </cell>
        </row>
        <row r="39">
          <cell r="A39" t="str">
            <v>15-01-04</v>
          </cell>
          <cell r="B39" t="str">
            <v>MINISTERIO DE DEFENSA NACIONAL - ARMADA</v>
          </cell>
          <cell r="C39">
            <v>11512038374</v>
          </cell>
        </row>
        <row r="40">
          <cell r="A40" t="str">
            <v>15-01-05</v>
          </cell>
          <cell r="B40" t="str">
            <v>MINISTERIO DE DEFENSA NACIONAL - FUERZA AÉREA</v>
          </cell>
          <cell r="C40">
            <v>202783873464</v>
          </cell>
        </row>
        <row r="41">
          <cell r="A41" t="str">
            <v>15-01-11</v>
          </cell>
          <cell r="B41" t="str">
            <v>MINISTERIO DE DEFENSA NACIONAL - SALUD</v>
          </cell>
          <cell r="C41">
            <v>87101250332</v>
          </cell>
        </row>
        <row r="42">
          <cell r="A42" t="str">
            <v>15-01-12</v>
          </cell>
          <cell r="B42" t="str">
            <v>MINISTERIO DE DEFENSA NACIONAL - DIRECCIÓN GENERAL MARITIMA (DIMAR)</v>
          </cell>
          <cell r="C42">
            <v>14550107577</v>
          </cell>
        </row>
        <row r="43">
          <cell r="A43" t="str">
            <v>15-01-13</v>
          </cell>
          <cell r="B43" t="str">
            <v>MINISTERIO DE DEFENSA NACIONAL - DIRECCIÓN DE VETERANOS Y REHABILITACIÓN INCLUSIVA</v>
          </cell>
          <cell r="C43">
            <v>992083492</v>
          </cell>
        </row>
        <row r="44">
          <cell r="A44" t="str">
            <v>15-03-00</v>
          </cell>
          <cell r="B44" t="str">
            <v>CAJA DE RETIRO DE LAS FUERZAS MILITARES</v>
          </cell>
          <cell r="C44">
            <v>5173594383</v>
          </cell>
        </row>
        <row r="45">
          <cell r="A45" t="str">
            <v>15-07-00</v>
          </cell>
          <cell r="B45" t="str">
            <v>INSTITUTO CASAS FISCALES DEL EJÉRCITO</v>
          </cell>
          <cell r="C45">
            <v>2054936666</v>
          </cell>
        </row>
        <row r="46">
          <cell r="A46" t="str">
            <v>15-08-00</v>
          </cell>
          <cell r="B46" t="str">
            <v>DEFENSA CIVIL COLOMBIANA, GUILLERMO LEÓN VALENCIA</v>
          </cell>
          <cell r="C46">
            <v>720755297</v>
          </cell>
        </row>
        <row r="47">
          <cell r="A47" t="str">
            <v>15-10-00</v>
          </cell>
          <cell r="B47" t="str">
            <v>CLUB MILITAR DE OFICIALES</v>
          </cell>
          <cell r="C47">
            <v>3561433394</v>
          </cell>
        </row>
        <row r="48">
          <cell r="A48" t="str">
            <v>15-11-00</v>
          </cell>
          <cell r="B48" t="str">
            <v>CAJA DE SUELDOS DE RETIRO DE LA POLICÍA NACIONAL</v>
          </cell>
          <cell r="C48">
            <v>3567620000</v>
          </cell>
        </row>
        <row r="49">
          <cell r="A49" t="str">
            <v>15-12-01</v>
          </cell>
          <cell r="B49" t="str">
            <v>FONPOLICÍA - GESTIÓN GENERAL</v>
          </cell>
          <cell r="C49">
            <v>1234110257</v>
          </cell>
        </row>
        <row r="50">
          <cell r="A50" t="str">
            <v>15-16-00</v>
          </cell>
          <cell r="B50" t="str">
            <v>SUPERINTENDENCIA DE VIGILANCIA Y SEGURIDAD PRIVADA</v>
          </cell>
          <cell r="C50">
            <v>6099573385</v>
          </cell>
        </row>
        <row r="51">
          <cell r="A51" t="str">
            <v>15-19-00</v>
          </cell>
          <cell r="B51" t="str">
            <v>HOSPITAL MILITAR</v>
          </cell>
          <cell r="C51">
            <v>34290917010</v>
          </cell>
        </row>
        <row r="52">
          <cell r="A52" t="str">
            <v>15-20-00</v>
          </cell>
          <cell r="B52" t="str">
            <v>AGENCIA LOGÍSTICA DE LAS FUERZAS MILITARES</v>
          </cell>
          <cell r="C52">
            <v>2794161624</v>
          </cell>
        </row>
        <row r="53">
          <cell r="A53" t="str">
            <v>15-21-00</v>
          </cell>
          <cell r="B53" t="str">
            <v>UNIDAD ADMINISTRATIVA ESPECIAL DE LA JUSTICIA PENAL MILITAR Y POLICIAL</v>
          </cell>
          <cell r="C53">
            <v>921423296</v>
          </cell>
        </row>
        <row r="54">
          <cell r="A54" t="str">
            <v>16-01-01</v>
          </cell>
          <cell r="B54" t="str">
            <v>POLICÍA NACIONAL - GESTIÓN GENERAL</v>
          </cell>
          <cell r="C54">
            <v>45584793308</v>
          </cell>
        </row>
        <row r="55">
          <cell r="A55" t="str">
            <v>16-01-02</v>
          </cell>
          <cell r="B55" t="str">
            <v>POLICÍA NACIONAL - SALUD</v>
          </cell>
          <cell r="C55">
            <v>162986595023</v>
          </cell>
        </row>
        <row r="56">
          <cell r="A56" t="str">
            <v>16-01-03</v>
          </cell>
          <cell r="B56" t="str">
            <v>POLICIA NACIONAL - EDUCACION</v>
          </cell>
          <cell r="C56">
            <v>2931058808</v>
          </cell>
        </row>
        <row r="57">
          <cell r="A57" t="str">
            <v>17-01-01</v>
          </cell>
          <cell r="B57" t="str">
            <v>MINAGRICULTURA - GESTIÓN GENERAL</v>
          </cell>
          <cell r="C57">
            <v>30476743356</v>
          </cell>
        </row>
        <row r="58">
          <cell r="A58" t="str">
            <v>17-01-06</v>
          </cell>
          <cell r="B58" t="str">
            <v>UNIDAD DE PLANIFICACION DE TIERRAS RURALES, ADECUACION DE TIERRAS Y USOS AGROPECUARIOS (UPRA)</v>
          </cell>
          <cell r="C58">
            <v>21986726670</v>
          </cell>
        </row>
        <row r="59">
          <cell r="A59" t="str">
            <v>17-02-00</v>
          </cell>
          <cell r="B59" t="str">
            <v>INSTITUTO COLOMBIANO AGROPECUARIO (ICA)</v>
          </cell>
          <cell r="C59">
            <v>94993170536</v>
          </cell>
        </row>
        <row r="60">
          <cell r="A60" t="str">
            <v>17-15-00</v>
          </cell>
          <cell r="B60" t="str">
            <v>AUTORIDAD NACIONAL DE ACUICULTURA Y PESCA - AUNAP</v>
          </cell>
          <cell r="C60">
            <v>12864425001</v>
          </cell>
        </row>
        <row r="61">
          <cell r="A61" t="str">
            <v>17-16-00</v>
          </cell>
          <cell r="B61" t="str">
            <v>UNIDAD ADMINISTRATIVA ESPECIAL DE GESTION DE RESTITUCION DE TIERRAS DESPOJADAS</v>
          </cell>
          <cell r="C61">
            <v>93470538280</v>
          </cell>
        </row>
        <row r="62">
          <cell r="A62" t="str">
            <v>17-17-00</v>
          </cell>
          <cell r="B62" t="str">
            <v>AGENCIA NACIONAL DE TIERRAS - ANT</v>
          </cell>
          <cell r="C62">
            <v>291971992167</v>
          </cell>
        </row>
        <row r="63">
          <cell r="A63" t="str">
            <v>17-18-00</v>
          </cell>
          <cell r="B63" t="str">
            <v>AGENCIA DE DESARROLLO RURAL - ADR</v>
          </cell>
          <cell r="C63">
            <v>48997088909</v>
          </cell>
        </row>
        <row r="64">
          <cell r="A64" t="str">
            <v>19-01-01</v>
          </cell>
          <cell r="B64" t="str">
            <v>MINISTERIO DE SALUD Y PROTECCION SOCIAL - GESTION GENERAL</v>
          </cell>
          <cell r="C64">
            <v>76713818265</v>
          </cell>
        </row>
        <row r="65">
          <cell r="A65" t="str">
            <v>19-01-06</v>
          </cell>
          <cell r="B65" t="str">
            <v>MINISTERIO  DE SALUD Y PROTECCIÓN SOCIAL - UNIDAD ADMINISTRATIVA ESPECIAL FONDO NACIONAL DE ESTUPEFACIENTES</v>
          </cell>
          <cell r="C65">
            <v>4241835082</v>
          </cell>
        </row>
        <row r="66">
          <cell r="A66" t="str">
            <v>19-03-00</v>
          </cell>
          <cell r="B66" t="str">
            <v>INSTITUTO NACIONAL DE SALUD (INS)</v>
          </cell>
          <cell r="C66">
            <v>14306977476</v>
          </cell>
        </row>
        <row r="67">
          <cell r="A67" t="str">
            <v>19-10-00</v>
          </cell>
          <cell r="B67" t="str">
            <v>SUPERINTENDENCIA NACIONAL DE SALUD</v>
          </cell>
          <cell r="C67">
            <v>4061728333</v>
          </cell>
        </row>
        <row r="68">
          <cell r="A68" t="str">
            <v>19-12-00</v>
          </cell>
          <cell r="B68" t="str">
            <v>INSTITUTO NACIONAL DE VIGILANCIA DE MEDICAMENTOS Y ALIMENTOS - INVIMA</v>
          </cell>
          <cell r="C68">
            <v>11822318962</v>
          </cell>
        </row>
        <row r="69">
          <cell r="A69" t="str">
            <v>19-13-01</v>
          </cell>
          <cell r="B69" t="str">
            <v>FONDO DE PREVISIÓN SOCIAL DEL CONGRESO - PENSIONES</v>
          </cell>
          <cell r="C69">
            <v>1305246398</v>
          </cell>
        </row>
        <row r="70">
          <cell r="A70" t="str">
            <v>19-14-01</v>
          </cell>
          <cell r="B70" t="str">
            <v>FONDO PASIVO SOCIAL DE FERROCARRILES NACIONALES DE COLOMBIA - SALUD</v>
          </cell>
          <cell r="C70">
            <v>4426059196</v>
          </cell>
        </row>
        <row r="71">
          <cell r="A71" t="str">
            <v>19-14-02</v>
          </cell>
          <cell r="B71" t="str">
            <v>FONDO PASIVO SOCIAL DE FERROCARRILES NACIONALES DE COLOMBIA - PENSIONES</v>
          </cell>
          <cell r="C71">
            <v>6047465444</v>
          </cell>
        </row>
        <row r="72">
          <cell r="A72" t="str">
            <v>21-01-01</v>
          </cell>
          <cell r="B72" t="str">
            <v>MINISTERIO DE MINAS Y ENERGIA - GESTION GENERAL</v>
          </cell>
          <cell r="C72">
            <v>65116870123</v>
          </cell>
        </row>
        <row r="73">
          <cell r="A73" t="str">
            <v>21-01-13</v>
          </cell>
          <cell r="B73" t="str">
            <v>MINISTERIO DE MINAS Y ENERGIA - COMISION DE REGULACION DE ENERGIA Y GAS - CREG -</v>
          </cell>
          <cell r="C73">
            <v>4296123011</v>
          </cell>
        </row>
        <row r="74">
          <cell r="A74" t="str">
            <v>21-03-00</v>
          </cell>
          <cell r="B74" t="str">
            <v>SERVICIO GEOLOGICO COLOMBIANO</v>
          </cell>
          <cell r="C74">
            <v>25066089132</v>
          </cell>
        </row>
        <row r="75">
          <cell r="A75" t="str">
            <v>21-09-00</v>
          </cell>
          <cell r="B75" t="str">
            <v>UNIDAD DE PLANEACION MINERO ENERGETICA - UPME</v>
          </cell>
          <cell r="C75">
            <v>11738082331</v>
          </cell>
        </row>
        <row r="76">
          <cell r="A76" t="str">
            <v>21-10-00</v>
          </cell>
          <cell r="B76" t="str">
            <v>INSTITUTO DE PLANIFICACION Y PROMOCION DE SOLUCIONES  ENERGETICAS PARA LAS ZONAS NO INTERCONECTADAS - IPSE</v>
          </cell>
          <cell r="C76">
            <v>6735081442</v>
          </cell>
        </row>
        <row r="77">
          <cell r="A77" t="str">
            <v>21-11-00</v>
          </cell>
          <cell r="B77" t="str">
            <v>AGENCIA NACIONAL DE HIDROCARBUROS - ANH</v>
          </cell>
          <cell r="C77">
            <v>19181212261</v>
          </cell>
        </row>
        <row r="78">
          <cell r="A78" t="str">
            <v>21-12-00</v>
          </cell>
          <cell r="B78" t="str">
            <v>AGENCIA NACIONAL DE MINERIA - ANM</v>
          </cell>
          <cell r="C78">
            <v>33081111701</v>
          </cell>
        </row>
        <row r="79">
          <cell r="A79" t="str">
            <v>22-01-01</v>
          </cell>
          <cell r="B79" t="str">
            <v>MINISTERIO EDUCACION NACIONAL - GESTION GENERAL</v>
          </cell>
          <cell r="C79">
            <v>44036137190</v>
          </cell>
        </row>
        <row r="80">
          <cell r="A80" t="str">
            <v>22-34-00</v>
          </cell>
          <cell r="B80" t="str">
            <v>ESCUELA TECNOLOGICA INSTITUTO TECNICO CENTRAL</v>
          </cell>
          <cell r="C80">
            <v>4144930369</v>
          </cell>
        </row>
        <row r="81">
          <cell r="A81" t="str">
            <v>22-38-00</v>
          </cell>
          <cell r="B81" t="str">
            <v>INSTITUTO NACIONAL DE FORMACION TECNICA PROFESIONAL DE SAN ANDRES Y PROVIDENCIA</v>
          </cell>
          <cell r="C81">
            <v>2636587205</v>
          </cell>
        </row>
        <row r="82">
          <cell r="A82" t="str">
            <v>22-39-00</v>
          </cell>
          <cell r="B82" t="str">
            <v>INSTITUTO NACIONAL DE FORMACION TECNICA PROFESIONAL DE SAN JUAN DEL CESAR</v>
          </cell>
          <cell r="C82">
            <v>1176090433</v>
          </cell>
        </row>
        <row r="83">
          <cell r="A83" t="str">
            <v>22-41-00</v>
          </cell>
          <cell r="B83" t="str">
            <v>INSTITUTO TOLIMENSE DE FORMACION TECNICA PROFESIONAL</v>
          </cell>
          <cell r="C83">
            <v>1551154557</v>
          </cell>
        </row>
        <row r="84">
          <cell r="A84" t="str">
            <v>22-42-00</v>
          </cell>
          <cell r="B84" t="str">
            <v>INSTITUTO TECNICO NACIONAL DE COMERCIO SIMON RODRIGUEZ DE CALI</v>
          </cell>
          <cell r="C84">
            <v>38430000</v>
          </cell>
        </row>
        <row r="85">
          <cell r="A85" t="str">
            <v>22-46-00</v>
          </cell>
          <cell r="B85" t="str">
            <v>UNIDAD ADMINISTRATIVA ESPECIAL DE ALIMENTACION ESCOLAR</v>
          </cell>
          <cell r="C85">
            <v>5705920232</v>
          </cell>
        </row>
        <row r="86">
          <cell r="A86" t="str">
            <v>23-01-01</v>
          </cell>
          <cell r="B86" t="str">
            <v>MINISTERIO DE TECNOLOGÍAS DE LA INFORMACIÓN Y LAS COMUNICACIONES - GESTIÓN GENERAL</v>
          </cell>
          <cell r="C86">
            <v>376293034</v>
          </cell>
        </row>
        <row r="87">
          <cell r="A87" t="str">
            <v>23-06-00</v>
          </cell>
          <cell r="B87" t="str">
            <v>FONDO UNICO DE TECNOLOGIAS DE LA INFORMACION Y LAS COMUNICACIONES</v>
          </cell>
          <cell r="C87">
            <v>59800917339</v>
          </cell>
        </row>
        <row r="88">
          <cell r="A88" t="str">
            <v>23-08-00</v>
          </cell>
          <cell r="B88" t="str">
            <v>UNIDAD ADMINISTRATIVA ESPECIAL COMISION DE REGULACION DE COMUNICACIONES</v>
          </cell>
          <cell r="C88">
            <v>3683043472</v>
          </cell>
        </row>
        <row r="89">
          <cell r="A89" t="str">
            <v>23-09-00</v>
          </cell>
          <cell r="B89" t="str">
            <v>AGENCIA NACIONAL DEL ESPECTRO - ANE</v>
          </cell>
          <cell r="C89">
            <v>9010121680</v>
          </cell>
        </row>
        <row r="90">
          <cell r="A90" t="str">
            <v>23-11-00</v>
          </cell>
          <cell r="B90" t="str">
            <v>COMPUTADORES PARA EDUCAR (CPE)</v>
          </cell>
          <cell r="C90">
            <v>1530328817</v>
          </cell>
        </row>
        <row r="91">
          <cell r="A91" t="str">
            <v>23-12-00</v>
          </cell>
          <cell r="B91" t="str">
            <v>CORPORACIÓN AGENCIA NACIONAL DE GOBIERNO DIGITAL - AND</v>
          </cell>
          <cell r="C91">
            <v>2227651731</v>
          </cell>
        </row>
        <row r="92">
          <cell r="A92" t="str">
            <v>24-01-01</v>
          </cell>
          <cell r="B92" t="str">
            <v>MINISTERIO DE TRANSPORTE - GESTION GENERAL</v>
          </cell>
          <cell r="C92">
            <v>24359383052</v>
          </cell>
        </row>
        <row r="93">
          <cell r="A93" t="str">
            <v>24-02-00</v>
          </cell>
          <cell r="B93" t="str">
            <v>INSTITUTO NACIONAL DE VIAS</v>
          </cell>
          <cell r="C93">
            <v>55853534255</v>
          </cell>
        </row>
        <row r="94">
          <cell r="A94" t="str">
            <v>24-12-00</v>
          </cell>
          <cell r="B94" t="str">
            <v>UNIDAD ADMINISTRATIVA ESPECIAL DE LA AERONAUTICA CIVIL</v>
          </cell>
          <cell r="C94">
            <v>34817671620</v>
          </cell>
        </row>
        <row r="95">
          <cell r="A95" t="str">
            <v>24-13-00</v>
          </cell>
          <cell r="B95" t="str">
            <v>AGENCIA NACIONAL DE INFRAESTRUCTURA</v>
          </cell>
          <cell r="C95">
            <v>20095131491</v>
          </cell>
        </row>
        <row r="96">
          <cell r="A96" t="str">
            <v>24-14-00</v>
          </cell>
          <cell r="B96" t="str">
            <v>UNIDAD DE PLANEACION DEL SECTOR DE INFRAESTRUCTURA DE TRANSPORTE</v>
          </cell>
          <cell r="C96">
            <v>3344732502</v>
          </cell>
        </row>
        <row r="97">
          <cell r="A97" t="str">
            <v>24-16-00</v>
          </cell>
          <cell r="B97" t="str">
            <v>AGENCIA NACIONAL DE SEGURIDAD VIAL</v>
          </cell>
          <cell r="C97">
            <v>296362601</v>
          </cell>
        </row>
        <row r="98">
          <cell r="A98" t="str">
            <v>24-17-00</v>
          </cell>
          <cell r="B98" t="str">
            <v>SUPERINTENDENCIA DE PUERTOS Y TRANSPORTE</v>
          </cell>
          <cell r="C98">
            <v>11162131628</v>
          </cell>
        </row>
        <row r="99">
          <cell r="A99" t="str">
            <v>25-01-01</v>
          </cell>
          <cell r="B99" t="str">
            <v>PROCURADURIA GENERAL DE LA NACION - GESTION GENERAL</v>
          </cell>
          <cell r="C99">
            <v>1416197894</v>
          </cell>
        </row>
        <row r="100">
          <cell r="A100" t="str">
            <v>25-01-05</v>
          </cell>
          <cell r="B100" t="str">
            <v>MINISTERIO PUBLICO - INSTITUTO DE ESTUDIOS DEL MINISTERIO PUBLICO</v>
          </cell>
          <cell r="C100">
            <v>48716666</v>
          </cell>
        </row>
        <row r="101">
          <cell r="A101" t="str">
            <v>25-02-00</v>
          </cell>
          <cell r="B101" t="str">
            <v>DEFENSORIA DEL PUEBLO</v>
          </cell>
          <cell r="C101">
            <v>203352607749</v>
          </cell>
        </row>
        <row r="102">
          <cell r="A102" t="str">
            <v>26-01-01</v>
          </cell>
          <cell r="B102" t="str">
            <v>CONTRALORIA GENERAL DE LA REPUBLICA - GESTION GENERAL</v>
          </cell>
          <cell r="C102">
            <v>14776198925</v>
          </cell>
        </row>
        <row r="103">
          <cell r="A103" t="str">
            <v>26-02-00</v>
          </cell>
          <cell r="B103" t="str">
            <v>FONDO DE BIENESTAR SOCIAL DE LA CONTRALORÍA GENERAL DE LA REPÚBLICA</v>
          </cell>
          <cell r="C103">
            <v>354892232</v>
          </cell>
        </row>
        <row r="104">
          <cell r="A104" t="str">
            <v>27-01-01</v>
          </cell>
          <cell r="B104" t="str">
            <v>RAMA JUDICIAL - GESTIÓN GENERAL</v>
          </cell>
          <cell r="C104">
            <v>1270821316</v>
          </cell>
        </row>
        <row r="105">
          <cell r="A105" t="str">
            <v>27-01-02</v>
          </cell>
          <cell r="B105" t="str">
            <v>RAMA JUDICIAL - CONSEJO SUPERIOR DE LA JUDICATURA</v>
          </cell>
          <cell r="C105">
            <v>6761998718</v>
          </cell>
        </row>
        <row r="106">
          <cell r="A106" t="str">
            <v>27-01-08</v>
          </cell>
          <cell r="B106" t="str">
            <v>RAMA JUDICIAL - TRIBUNALES Y JUZGADOS</v>
          </cell>
          <cell r="C106">
            <v>306923926</v>
          </cell>
        </row>
        <row r="107">
          <cell r="A107" t="str">
            <v>27-01-09</v>
          </cell>
          <cell r="B107" t="str">
            <v>COMISIÓN NACIONAL DE DISCIPLINA JUDICIAL</v>
          </cell>
          <cell r="C107">
            <v>9000000</v>
          </cell>
        </row>
        <row r="108">
          <cell r="A108" t="str">
            <v>28-01-01</v>
          </cell>
          <cell r="B108" t="str">
            <v>REGISTRADURIA NACIONAL DEL ESTADO CIVIL - GESTION GENERAL</v>
          </cell>
          <cell r="C108">
            <v>580039369</v>
          </cell>
        </row>
        <row r="109">
          <cell r="A109" t="str">
            <v>28-02-00</v>
          </cell>
          <cell r="B109" t="str">
            <v>FONDO ROTATORIO DE LA REGISTRADURIA</v>
          </cell>
          <cell r="C109">
            <v>65196700</v>
          </cell>
        </row>
        <row r="110">
          <cell r="A110" t="str">
            <v>28-04-00</v>
          </cell>
          <cell r="B110" t="str">
            <v>CONSEJO NACIONAL ELECTORAL- CNE</v>
          </cell>
          <cell r="C110">
            <v>75993750</v>
          </cell>
        </row>
        <row r="111">
          <cell r="A111" t="str">
            <v>29-01-01</v>
          </cell>
          <cell r="B111" t="str">
            <v>FISCALIA GENERAL DE LA NACION - GESTION GENERAL</v>
          </cell>
          <cell r="C111">
            <v>19489799564</v>
          </cell>
        </row>
        <row r="112">
          <cell r="A112" t="str">
            <v>29-02-00</v>
          </cell>
          <cell r="B112" t="str">
            <v>INSTITUTO NACIONAL DE MEDICINA LEGAL Y CIENCIAS FORENSES</v>
          </cell>
          <cell r="C112">
            <v>1897657356</v>
          </cell>
        </row>
        <row r="113">
          <cell r="A113" t="str">
            <v>29-04-00</v>
          </cell>
          <cell r="B113" t="str">
            <v>FONDO ESPECIAL PARA LA ADMINISTRACION DE BIENES DE LA FISCALIA GENERAL DE LA NACION</v>
          </cell>
          <cell r="C113">
            <v>1605068208</v>
          </cell>
        </row>
        <row r="114">
          <cell r="A114" t="str">
            <v>32-01-01</v>
          </cell>
          <cell r="B114" t="str">
            <v>MINISTERIO DE AMBIENTE Y DESARROLLO SOSTENIBLE - GESTION GENERAL</v>
          </cell>
          <cell r="C114">
            <v>46674903258</v>
          </cell>
        </row>
        <row r="115">
          <cell r="A115" t="str">
            <v>32-01-02</v>
          </cell>
          <cell r="B115" t="str">
            <v>PARQUES NACIONALES NATURALES DE COLOMBIA</v>
          </cell>
          <cell r="C115">
            <v>33893379755</v>
          </cell>
        </row>
        <row r="116">
          <cell r="A116" t="str">
            <v>32-01-04</v>
          </cell>
          <cell r="B116" t="str">
            <v>AUTORIDAD NACIONAL DE LICENCIAS AMBIENTALES ANLA</v>
          </cell>
          <cell r="C116">
            <v>13472455264</v>
          </cell>
        </row>
        <row r="117">
          <cell r="A117" t="str">
            <v>32-02-00</v>
          </cell>
          <cell r="B117" t="str">
            <v>INSTITUTO DE HIDROLOGIA, METEOROLOGIA Y ESTUDIOS AMBIENTALES - IDEAM</v>
          </cell>
          <cell r="C117">
            <v>12072455688</v>
          </cell>
        </row>
        <row r="118">
          <cell r="A118" t="str">
            <v>32-04-01</v>
          </cell>
          <cell r="B118" t="str">
            <v>FONDO NACIONAL AMBIENTAL - GESTION GENERAL</v>
          </cell>
          <cell r="C118">
            <v>61038470665</v>
          </cell>
        </row>
        <row r="119">
          <cell r="A119" t="str">
            <v>32-08-00</v>
          </cell>
          <cell r="B119" t="str">
            <v>CORPORACIÓN AUTÓNOMA REGIONAL DE LOS VALLES DEL SINÚ Y SAN JORGE (CVS)</v>
          </cell>
          <cell r="C119">
            <v>155644969</v>
          </cell>
        </row>
        <row r="120">
          <cell r="A120" t="str">
            <v>32-10-00</v>
          </cell>
          <cell r="B120" t="str">
            <v>CORPORACIÓN PARA EL DESARROLLO SOSTENIBLE DEL URABÁ (CORPOURABÁ)</v>
          </cell>
          <cell r="C120">
            <v>6500000</v>
          </cell>
        </row>
        <row r="121">
          <cell r="A121" t="str">
            <v>32-12-00</v>
          </cell>
          <cell r="B121" t="str">
            <v>CORPORACIÓN AUTÓNOMA REGIONAL PARA EL DESARROLLO SOSTENIBLE DEL CHOCO (CODECHOCO)</v>
          </cell>
          <cell r="C121">
            <v>171442636</v>
          </cell>
        </row>
        <row r="122">
          <cell r="A122" t="str">
            <v>32-15-00</v>
          </cell>
          <cell r="B122" t="str">
            <v>CORPORACIÓN AUTÓNOMA REGIONAL DE RISARALDA (CARDER)</v>
          </cell>
          <cell r="C122">
            <v>0</v>
          </cell>
        </row>
        <row r="123">
          <cell r="A123" t="str">
            <v>32-16-00</v>
          </cell>
          <cell r="B123" t="str">
            <v>CORPORACIÓN AUTÓNOMA REGIONAL DE NARIÑO (CORPONARIÑO)</v>
          </cell>
          <cell r="C123">
            <v>73400000</v>
          </cell>
        </row>
        <row r="124">
          <cell r="A124" t="str">
            <v>32-23-00</v>
          </cell>
          <cell r="B124" t="str">
            <v>CORPORACIÓN PARA EL DESARROLLO SOSTENIBLE DEL SUR DE LA AMAZONIA (CORPOAMAZONIA)</v>
          </cell>
          <cell r="C124">
            <v>974887040</v>
          </cell>
        </row>
        <row r="125">
          <cell r="A125" t="str">
            <v>32-24-00</v>
          </cell>
          <cell r="B125" t="str">
            <v>CORPORACIÓN PARA EL DESARROLLO SOSTENIBLE DEL NORTE Y ORIENTE DE LA AMAZONIA (CDA)</v>
          </cell>
          <cell r="C125">
            <v>42100000</v>
          </cell>
        </row>
        <row r="126">
          <cell r="A126" t="str">
            <v>32-26-00</v>
          </cell>
          <cell r="B126" t="str">
            <v>CORPORACIÓN PARA EL DESARROLLO SOSTENIBLE DEL ARCHIPIÉLAGO DE SAN ANDRÉS, PROVIDENCIA Y SANTA CATALINA (CORALINA)</v>
          </cell>
          <cell r="C126">
            <v>0</v>
          </cell>
        </row>
        <row r="127">
          <cell r="A127" t="str">
            <v>32-28-00</v>
          </cell>
          <cell r="B127" t="str">
            <v>CORPORACIÓN PARA EL DESARROLLO SOSTENIBLE DE LA MOJANA Y EL SAN JORGE (CORPOMOJANA)</v>
          </cell>
          <cell r="C127">
            <v>210900721</v>
          </cell>
        </row>
        <row r="128">
          <cell r="A128" t="str">
            <v>32-36-00</v>
          </cell>
          <cell r="B128" t="str">
            <v>CORPORACIÓN AUTÓNOMA REGIONAL DE CHIVOR (CORPOCHIVOR)</v>
          </cell>
          <cell r="C128">
            <v>384312754</v>
          </cell>
        </row>
        <row r="129">
          <cell r="A129" t="str">
            <v>32-37-00</v>
          </cell>
          <cell r="B129" t="str">
            <v>CORPORACIÓN AUTÓNOMA REGIONAL DEL GUAVIO (CORPOGUAVIO)</v>
          </cell>
          <cell r="C129">
            <v>144146667</v>
          </cell>
        </row>
        <row r="130">
          <cell r="A130" t="str">
            <v>33-01-01</v>
          </cell>
          <cell r="B130" t="str">
            <v>MINISTERIO DE LAS CULTURAS, LAS ARTES Y LOS SABERES - GESTION GENERAL</v>
          </cell>
          <cell r="C130">
            <v>48131508277</v>
          </cell>
        </row>
        <row r="131">
          <cell r="A131" t="str">
            <v>33-04-00</v>
          </cell>
          <cell r="B131" t="str">
            <v>ARCHIVO GENERAL DE LA NACION</v>
          </cell>
          <cell r="C131">
            <v>4949526155</v>
          </cell>
        </row>
        <row r="132">
          <cell r="A132" t="str">
            <v>33-05-00</v>
          </cell>
          <cell r="B132" t="str">
            <v>INSTITUTO COLOMBIANO DE ANTROPOLOGIA E HISTORIA</v>
          </cell>
          <cell r="C132">
            <v>12035882620</v>
          </cell>
        </row>
        <row r="133">
          <cell r="A133" t="str">
            <v>33-07-00</v>
          </cell>
          <cell r="B133" t="str">
            <v>INSTITUTO CARO Y CUERVO</v>
          </cell>
          <cell r="C133">
            <v>5286531321</v>
          </cell>
        </row>
        <row r="134">
          <cell r="A134" t="str">
            <v>34-01-01</v>
          </cell>
          <cell r="B134" t="str">
            <v>AUDITORIA GENERAL DE LA REPUBLICA - GESTION GENERAL</v>
          </cell>
          <cell r="C134">
            <v>3729520651</v>
          </cell>
        </row>
        <row r="135">
          <cell r="A135" t="str">
            <v>35-01-01</v>
          </cell>
          <cell r="B135" t="str">
            <v>MINCOMERCIO INDUSTRIA TURISMO - GESTION GENERAL</v>
          </cell>
          <cell r="C135">
            <v>12777008270</v>
          </cell>
        </row>
        <row r="136">
          <cell r="A136" t="str">
            <v>35-01-02</v>
          </cell>
          <cell r="B136" t="str">
            <v>MINCOMERCIO INDUSTRIA TURISMO - DIRECCION GENERAL DE COMERCIO EXTERIOR</v>
          </cell>
          <cell r="C136">
            <v>1870392255</v>
          </cell>
        </row>
        <row r="137">
          <cell r="A137" t="str">
            <v>35-02-00</v>
          </cell>
          <cell r="B137" t="str">
            <v>SUPERINTENDENCIA DE SOCIEDADES</v>
          </cell>
          <cell r="C137">
            <v>8568064996</v>
          </cell>
        </row>
        <row r="138">
          <cell r="A138" t="str">
            <v>35-03-00</v>
          </cell>
          <cell r="B138" t="str">
            <v>SUPERINTENDENCIA DE INDUSTRIA Y COMERCIO</v>
          </cell>
          <cell r="C138">
            <v>51548908880</v>
          </cell>
        </row>
        <row r="139">
          <cell r="A139" t="str">
            <v>35-04-00</v>
          </cell>
          <cell r="B139" t="str">
            <v>UNIDAD ADMINISTRATIVA ESPECIAL JUNTA CENTRAL CONTADORES</v>
          </cell>
          <cell r="C139">
            <v>5952879419</v>
          </cell>
        </row>
        <row r="140">
          <cell r="A140" t="str">
            <v>35-05-00</v>
          </cell>
          <cell r="B140" t="str">
            <v>INSTITUTO NACIONAL DE METROLOGIA - INM</v>
          </cell>
          <cell r="C140">
            <v>3482271404</v>
          </cell>
        </row>
        <row r="141">
          <cell r="A141" t="str">
            <v>36-01-01</v>
          </cell>
          <cell r="B141" t="str">
            <v>MINISTERIO DEL TRABAJO - GESTION GENERAL</v>
          </cell>
          <cell r="C141">
            <v>15902130105</v>
          </cell>
        </row>
        <row r="142">
          <cell r="A142" t="str">
            <v>36-01-07</v>
          </cell>
          <cell r="B142" t="str">
            <v>MINISTERIO DEL TRABAJO - SUPERINTENDENCIA DE SUBSIDIO FAMILIAR</v>
          </cell>
          <cell r="C142">
            <v>6678883944</v>
          </cell>
        </row>
        <row r="143">
          <cell r="A143" t="str">
            <v>36-02-00</v>
          </cell>
          <cell r="B143" t="str">
            <v>SERVICIO NACIONAL DE APRENDIZAJE (SENA)</v>
          </cell>
          <cell r="C143">
            <v>972620797262</v>
          </cell>
        </row>
        <row r="144">
          <cell r="A144" t="str">
            <v>36-12-00</v>
          </cell>
          <cell r="B144" t="str">
            <v>UNIDAD ADMINISTRATIVA ESPECIAL DE ORGANIZACIONES SOLIDARIAS</v>
          </cell>
          <cell r="C144">
            <v>5285155714</v>
          </cell>
        </row>
        <row r="145">
          <cell r="A145" t="str">
            <v>36-13-00</v>
          </cell>
          <cell r="B145" t="str">
            <v>UNIDAD ADMINISTRATIVA ESPECIAL DEL SERVICIO PÚBLICO DE EMPLEO</v>
          </cell>
          <cell r="C145">
            <v>4426060135</v>
          </cell>
        </row>
        <row r="146">
          <cell r="A146" t="str">
            <v>37-01-01</v>
          </cell>
          <cell r="B146" t="str">
            <v>MINISTERIO DEL INTERIOR - GESTION GENERAL</v>
          </cell>
          <cell r="C146">
            <v>50906280237</v>
          </cell>
        </row>
        <row r="147">
          <cell r="A147" t="str">
            <v>37-01-02</v>
          </cell>
          <cell r="B147" t="str">
            <v>DIRECCIÓN DE LA AUTORIDAD NACIONAL DE CONSULTA PREVIA</v>
          </cell>
          <cell r="C147">
            <v>12079786100</v>
          </cell>
        </row>
        <row r="148">
          <cell r="A148" t="str">
            <v>37-03-00</v>
          </cell>
          <cell r="B148" t="str">
            <v>DIRECCION NACIONAL DEL DERECHO DE AUTOR</v>
          </cell>
          <cell r="C148">
            <v>276145984</v>
          </cell>
        </row>
        <row r="149">
          <cell r="A149" t="str">
            <v>37-04-00</v>
          </cell>
          <cell r="B149" t="str">
            <v>CORPORACION NACIONAL PARA LA RECONSTRUCCION DE LA CUENCA DEL RIO PAEZ Y ZONAS ALEDAÑAS NASA KI WE</v>
          </cell>
          <cell r="C149">
            <v>890476113</v>
          </cell>
        </row>
        <row r="150">
          <cell r="A150" t="str">
            <v>37-08-00</v>
          </cell>
          <cell r="B150" t="str">
            <v>UNIDAD NACIONAL DE PROTECCIÓN - UNP</v>
          </cell>
          <cell r="C150">
            <v>70938520768</v>
          </cell>
        </row>
        <row r="151">
          <cell r="A151" t="str">
            <v>37-09-00</v>
          </cell>
          <cell r="B151" t="str">
            <v>DIRECCION NACIONAL DE BOMBEROS</v>
          </cell>
          <cell r="C151">
            <v>4144856717</v>
          </cell>
        </row>
        <row r="152">
          <cell r="A152" t="str">
            <v>38-01-00</v>
          </cell>
          <cell r="B152" t="str">
            <v>COMISIÓN NACIONAL DEL SERVICIO CIVIL</v>
          </cell>
          <cell r="C152">
            <v>17377397713</v>
          </cell>
        </row>
        <row r="153">
          <cell r="A153" t="str">
            <v>39-01-01</v>
          </cell>
          <cell r="B153" t="str">
            <v>MINISTERIO DE CIENCIA, TECNOLOGIA E INNOVACION - GESTION GENERAL</v>
          </cell>
          <cell r="C153">
            <v>13111616666</v>
          </cell>
        </row>
        <row r="154">
          <cell r="A154" t="str">
            <v>40-01-01</v>
          </cell>
          <cell r="B154" t="str">
            <v>MINISTERIO DE VIVIENDA, CIUDAD Y TERRITORIO - GESTION GENERAL</v>
          </cell>
          <cell r="C154">
            <v>69034021043</v>
          </cell>
        </row>
        <row r="155">
          <cell r="A155" t="str">
            <v>40-01-02</v>
          </cell>
          <cell r="B155" t="str">
            <v>COMISION DE REGULACION DE AGUA POTABLE Y SANEAMIENTO BASICO (CRA)</v>
          </cell>
          <cell r="C155">
            <v>5341132498</v>
          </cell>
        </row>
        <row r="156">
          <cell r="A156" t="str">
            <v>41-01-01</v>
          </cell>
          <cell r="B156" t="str">
            <v>DEPARTAMENTO ADMINISTRATIVO PARA LA PROSPERIDAD SOCIAL - GESTION GENERAL</v>
          </cell>
          <cell r="C156">
            <v>20151542560</v>
          </cell>
        </row>
        <row r="157">
          <cell r="A157" t="str">
            <v>41-04-00</v>
          </cell>
          <cell r="B157" t="str">
            <v>UNIDAD DE ATENCION Y REPARACION INTEGRAL A LAS VICTIMAS</v>
          </cell>
          <cell r="C157">
            <v>64201691218</v>
          </cell>
        </row>
        <row r="158">
          <cell r="A158" t="str">
            <v>41-05-00</v>
          </cell>
          <cell r="B158" t="str">
            <v>CENTRO DE MEMORIA HISTORICA</v>
          </cell>
          <cell r="C158">
            <v>17329854781</v>
          </cell>
        </row>
        <row r="159">
          <cell r="A159" t="str">
            <v>43-01-01</v>
          </cell>
          <cell r="B159" t="str">
            <v>MINISTERIO DEL DEPORTE - GESTION GENERAL</v>
          </cell>
          <cell r="C159">
            <v>17651666458</v>
          </cell>
        </row>
        <row r="160">
          <cell r="A160" t="str">
            <v>44-01-01</v>
          </cell>
          <cell r="B160" t="str">
            <v>JURISDICCION ESPECIAL PARA LA PAZ - GESTION GENERAL</v>
          </cell>
          <cell r="C160">
            <v>67177245249</v>
          </cell>
        </row>
        <row r="161">
          <cell r="A161" t="str">
            <v>44-03-00</v>
          </cell>
          <cell r="B161" t="str">
            <v>UNIDAD DE BUSQUEDA DE PERSONAS DADAS POR DESAPARECIDAS EN EL CONTEXTO Y EN RAZON DEL CONFLICTO ARMADO (UBPD)</v>
          </cell>
          <cell r="C161">
            <v>17899415633</v>
          </cell>
        </row>
        <row r="162">
          <cell r="A162" t="str">
            <v>46-01-01</v>
          </cell>
          <cell r="B162" t="str">
            <v>MINISTERIO DE IGUALDAD Y EQUIDAD - GESTIÓN GENERAL</v>
          </cell>
          <cell r="C162">
            <v>2861943335</v>
          </cell>
        </row>
        <row r="163">
          <cell r="A163" t="str">
            <v>46-02-00</v>
          </cell>
          <cell r="B163" t="str">
            <v>INSTITUTO COLOMBIANO DE BIENESTAR FAMILIAR (ICBF)</v>
          </cell>
          <cell r="C163">
            <v>312426056240</v>
          </cell>
        </row>
        <row r="164">
          <cell r="A164" t="str">
            <v>46-03-00</v>
          </cell>
          <cell r="B164" t="str">
            <v>INSTITUTO NACIONAL PARA SORDOS (INSOR)</v>
          </cell>
          <cell r="C164">
            <v>3716747745</v>
          </cell>
        </row>
        <row r="165">
          <cell r="A165" t="str">
            <v>46-04-00</v>
          </cell>
          <cell r="B165" t="str">
            <v>INSTITUTO NACIONAL PARA CIEGOS (INCI)</v>
          </cell>
          <cell r="C165">
            <v>1116919100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859-7153-43B4-9626-316CAACBEF29}">
  <dimension ref="A1:J1885"/>
  <sheetViews>
    <sheetView tabSelected="1" topLeftCell="A6" zoomScale="150" zoomScaleNormal="150" workbookViewId="0">
      <selection activeCell="B14" sqref="B14"/>
    </sheetView>
  </sheetViews>
  <sheetFormatPr baseColWidth="10" defaultColWidth="11.5703125" defaultRowHeight="12.75" x14ac:dyDescent="0.25"/>
  <cols>
    <col min="1" max="1" width="10" style="13" customWidth="1"/>
    <col min="2" max="2" width="32.7109375" style="13" customWidth="1"/>
    <col min="3" max="3" width="44.28515625" style="13" customWidth="1"/>
    <col min="4" max="4" width="20.5703125" style="13" customWidth="1"/>
    <col min="5" max="5" width="14.28515625" style="13" bestFit="1" customWidth="1"/>
    <col min="6" max="6" width="11.28515625" style="13" bestFit="1" customWidth="1"/>
    <col min="7" max="7" width="8.42578125" style="13" bestFit="1" customWidth="1"/>
    <col min="8" max="16384" width="11.5703125" style="2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ht="19.5" x14ac:dyDescent="0.25">
      <c r="A7" s="17" t="s">
        <v>272</v>
      </c>
      <c r="B7" s="17"/>
      <c r="C7" s="17"/>
      <c r="D7" s="17"/>
      <c r="E7" s="17"/>
      <c r="F7" s="17"/>
      <c r="G7" s="17"/>
    </row>
    <row r="8" spans="1:7" ht="15.75" x14ac:dyDescent="0.25">
      <c r="A8" s="18" t="s">
        <v>389</v>
      </c>
      <c r="B8" s="18"/>
      <c r="C8" s="18"/>
      <c r="D8" s="18"/>
      <c r="E8" s="18"/>
      <c r="F8" s="18"/>
      <c r="G8" s="18"/>
    </row>
    <row r="9" spans="1:7" x14ac:dyDescent="0.25">
      <c r="A9" s="19" t="s">
        <v>384</v>
      </c>
      <c r="B9" s="19"/>
      <c r="C9" s="19"/>
      <c r="D9" s="19"/>
      <c r="E9" s="19"/>
      <c r="F9" s="19"/>
      <c r="G9" s="19"/>
    </row>
    <row r="10" spans="1:7" ht="25.5" x14ac:dyDescent="0.25">
      <c r="A10" s="1" t="s">
        <v>0</v>
      </c>
      <c r="B10" s="1" t="s">
        <v>1</v>
      </c>
      <c r="C10" s="1" t="s">
        <v>2</v>
      </c>
      <c r="D10" s="1">
        <v>2024</v>
      </c>
      <c r="E10" s="1">
        <v>2025</v>
      </c>
      <c r="F10" s="1" t="s">
        <v>273</v>
      </c>
      <c r="G10" s="1" t="s">
        <v>274</v>
      </c>
    </row>
    <row r="11" spans="1:7" x14ac:dyDescent="0.25">
      <c r="A11" s="4" t="s">
        <v>3</v>
      </c>
      <c r="B11" s="5" t="s">
        <v>279</v>
      </c>
      <c r="C11" s="5" t="s">
        <v>4</v>
      </c>
      <c r="D11" s="6">
        <v>117146666</v>
      </c>
      <c r="E11" s="6">
        <v>27000000</v>
      </c>
      <c r="F11" s="7">
        <f>+E11-D11</f>
        <v>-90146666</v>
      </c>
      <c r="G11" s="8">
        <f>IF(D11&gt;0,((E11-D11)/D11),"NA")</f>
        <v>-0.76951968910493795</v>
      </c>
    </row>
    <row r="12" spans="1:7" x14ac:dyDescent="0.25">
      <c r="A12" s="4" t="s">
        <v>3</v>
      </c>
      <c r="B12" s="5" t="s">
        <v>279</v>
      </c>
      <c r="C12" s="5" t="s">
        <v>5</v>
      </c>
      <c r="D12" s="6">
        <v>462051494.69999999</v>
      </c>
      <c r="E12" s="6">
        <v>480061197.69</v>
      </c>
      <c r="F12" s="7">
        <f t="shared" ref="F12:F75" si="0">+E12-D12</f>
        <v>18009702.99000001</v>
      </c>
      <c r="G12" s="8">
        <f t="shared" ref="G12:G75" si="1">IF(D12&gt;0,((E12-D12)/D12),"NA")</f>
        <v>3.8977696634643115E-2</v>
      </c>
    </row>
    <row r="13" spans="1:7" x14ac:dyDescent="0.25">
      <c r="A13" s="4" t="s">
        <v>3</v>
      </c>
      <c r="B13" s="5" t="s">
        <v>279</v>
      </c>
      <c r="C13" s="5" t="s">
        <v>6</v>
      </c>
      <c r="D13" s="6">
        <v>44447476</v>
      </c>
      <c r="E13" s="6">
        <v>45644623</v>
      </c>
      <c r="F13" s="7">
        <f t="shared" si="0"/>
        <v>1197147</v>
      </c>
      <c r="G13" s="8">
        <f t="shared" si="1"/>
        <v>2.6933970333883527E-2</v>
      </c>
    </row>
    <row r="14" spans="1:7" x14ac:dyDescent="0.25">
      <c r="A14" s="4" t="s">
        <v>3</v>
      </c>
      <c r="B14" s="5" t="s">
        <v>279</v>
      </c>
      <c r="C14" s="5" t="s">
        <v>7</v>
      </c>
      <c r="D14" s="6">
        <v>780074140</v>
      </c>
      <c r="E14" s="6">
        <v>814646720</v>
      </c>
      <c r="F14" s="7">
        <f t="shared" si="0"/>
        <v>34572580</v>
      </c>
      <c r="G14" s="8">
        <f t="shared" si="1"/>
        <v>4.4319607877271766E-2</v>
      </c>
    </row>
    <row r="15" spans="1:7" ht="25.5" x14ac:dyDescent="0.25">
      <c r="A15" s="4" t="s">
        <v>3</v>
      </c>
      <c r="B15" s="5" t="s">
        <v>279</v>
      </c>
      <c r="C15" s="5" t="s">
        <v>8</v>
      </c>
      <c r="D15" s="6">
        <v>25801116159</v>
      </c>
      <c r="E15" s="6">
        <f>+VLOOKUP(A15,'[1]Dinámica CPS'!$A$3:$C$165,3,0)</f>
        <v>25733107937</v>
      </c>
      <c r="F15" s="7">
        <f t="shared" si="0"/>
        <v>-68008222</v>
      </c>
      <c r="G15" s="8">
        <f t="shared" si="1"/>
        <v>-2.6358635642310083E-3</v>
      </c>
    </row>
    <row r="16" spans="1:7" x14ac:dyDescent="0.25">
      <c r="A16" s="4" t="s">
        <v>3</v>
      </c>
      <c r="B16" s="5" t="s">
        <v>279</v>
      </c>
      <c r="C16" s="5" t="s">
        <v>9</v>
      </c>
      <c r="D16" s="11">
        <v>15128497270</v>
      </c>
      <c r="E16" s="6">
        <v>31133671238</v>
      </c>
      <c r="F16" s="7">
        <f t="shared" si="0"/>
        <v>16005173968</v>
      </c>
      <c r="G16" s="8">
        <f t="shared" si="1"/>
        <v>1.0579486965793001</v>
      </c>
    </row>
    <row r="17" spans="1:7" x14ac:dyDescent="0.25">
      <c r="A17" s="9" t="s">
        <v>3</v>
      </c>
      <c r="B17" s="10" t="s">
        <v>279</v>
      </c>
      <c r="C17" s="10" t="s">
        <v>10</v>
      </c>
      <c r="D17" s="6">
        <v>2173202229.1999998</v>
      </c>
      <c r="E17" s="6">
        <v>1248138995.0900002</v>
      </c>
      <c r="F17" s="7">
        <f t="shared" si="0"/>
        <v>-925063234.10999966</v>
      </c>
      <c r="G17" s="8">
        <f t="shared" si="1"/>
        <v>-0.42566827038942179</v>
      </c>
    </row>
    <row r="18" spans="1:7" x14ac:dyDescent="0.25">
      <c r="A18" s="9" t="s">
        <v>3</v>
      </c>
      <c r="B18" s="10" t="s">
        <v>279</v>
      </c>
      <c r="C18" s="10" t="s">
        <v>11</v>
      </c>
      <c r="D18" s="6">
        <v>985733919</v>
      </c>
      <c r="E18" s="6">
        <v>1355506392</v>
      </c>
      <c r="F18" s="7">
        <f t="shared" si="0"/>
        <v>369772473</v>
      </c>
      <c r="G18" s="8">
        <f t="shared" si="1"/>
        <v>0.37512402269278106</v>
      </c>
    </row>
    <row r="19" spans="1:7" ht="25.5" x14ac:dyDescent="0.25">
      <c r="A19" s="9" t="s">
        <v>3</v>
      </c>
      <c r="B19" s="5" t="s">
        <v>279</v>
      </c>
      <c r="C19" s="10" t="s">
        <v>12</v>
      </c>
      <c r="D19" s="6">
        <v>1791674901.9400001</v>
      </c>
      <c r="E19" s="6">
        <v>9174835017</v>
      </c>
      <c r="F19" s="7">
        <f t="shared" si="0"/>
        <v>7383160115.0599995</v>
      </c>
      <c r="G19" s="8">
        <f t="shared" si="1"/>
        <v>4.1208146115490143</v>
      </c>
    </row>
    <row r="20" spans="1:7" x14ac:dyDescent="0.25">
      <c r="A20" s="4" t="s">
        <v>3</v>
      </c>
      <c r="B20" s="5" t="s">
        <v>279</v>
      </c>
      <c r="C20" s="10" t="s">
        <v>13</v>
      </c>
      <c r="D20" s="6">
        <v>1487286847</v>
      </c>
      <c r="E20" s="6">
        <v>1533555938</v>
      </c>
      <c r="F20" s="7">
        <f t="shared" si="0"/>
        <v>46269091</v>
      </c>
      <c r="G20" s="8">
        <f t="shared" si="1"/>
        <v>3.1109729164437369E-2</v>
      </c>
    </row>
    <row r="21" spans="1:7" x14ac:dyDescent="0.25">
      <c r="A21" s="4" t="s">
        <v>3</v>
      </c>
      <c r="B21" s="5" t="s">
        <v>279</v>
      </c>
      <c r="C21" s="5" t="s">
        <v>14</v>
      </c>
      <c r="D21" s="6">
        <v>384879484</v>
      </c>
      <c r="E21" s="6">
        <v>343768039</v>
      </c>
      <c r="F21" s="7">
        <f t="shared" si="0"/>
        <v>-41111445</v>
      </c>
      <c r="G21" s="8">
        <f t="shared" si="1"/>
        <v>-0.10681641061439377</v>
      </c>
    </row>
    <row r="22" spans="1:7" x14ac:dyDescent="0.25">
      <c r="A22" s="4" t="s">
        <v>3</v>
      </c>
      <c r="B22" s="5" t="s">
        <v>279</v>
      </c>
      <c r="C22" s="5" t="s">
        <v>15</v>
      </c>
      <c r="D22" s="6">
        <v>2642735348</v>
      </c>
      <c r="E22" s="6">
        <v>1417471360</v>
      </c>
      <c r="F22" s="7">
        <f t="shared" si="0"/>
        <v>-1225263988</v>
      </c>
      <c r="G22" s="8">
        <f t="shared" si="1"/>
        <v>-0.46363476726009267</v>
      </c>
    </row>
    <row r="23" spans="1:7" x14ac:dyDescent="0.25">
      <c r="A23" s="4" t="s">
        <v>17</v>
      </c>
      <c r="B23" s="5" t="s">
        <v>280</v>
      </c>
      <c r="C23" s="5" t="s">
        <v>5</v>
      </c>
      <c r="D23" s="6">
        <v>654297799</v>
      </c>
      <c r="E23" s="6">
        <v>233747933.88999999</v>
      </c>
      <c r="F23" s="7">
        <f t="shared" si="0"/>
        <v>-420549865.11000001</v>
      </c>
      <c r="G23" s="8">
        <f t="shared" si="1"/>
        <v>-0.64274993092250954</v>
      </c>
    </row>
    <row r="24" spans="1:7" x14ac:dyDescent="0.25">
      <c r="A24" s="4" t="s">
        <v>17</v>
      </c>
      <c r="B24" s="5" t="s">
        <v>280</v>
      </c>
      <c r="C24" s="5" t="s">
        <v>6</v>
      </c>
      <c r="D24" s="6">
        <v>46713670</v>
      </c>
      <c r="E24" s="6">
        <v>41048270</v>
      </c>
      <c r="F24" s="7">
        <f t="shared" si="0"/>
        <v>-5665400</v>
      </c>
      <c r="G24" s="8">
        <f t="shared" si="1"/>
        <v>-0.12127927435373842</v>
      </c>
    </row>
    <row r="25" spans="1:7" x14ac:dyDescent="0.25">
      <c r="A25" s="4" t="s">
        <v>17</v>
      </c>
      <c r="B25" s="5" t="s">
        <v>280</v>
      </c>
      <c r="C25" s="5" t="s">
        <v>7</v>
      </c>
      <c r="D25" s="6">
        <v>346327470</v>
      </c>
      <c r="E25" s="6">
        <v>387565339</v>
      </c>
      <c r="F25" s="7">
        <f t="shared" si="0"/>
        <v>41237869</v>
      </c>
      <c r="G25" s="8">
        <f t="shared" si="1"/>
        <v>0.11907189747322093</v>
      </c>
    </row>
    <row r="26" spans="1:7" ht="25.5" x14ac:dyDescent="0.25">
      <c r="A26" s="4" t="s">
        <v>17</v>
      </c>
      <c r="B26" s="5" t="s">
        <v>280</v>
      </c>
      <c r="C26" s="5" t="s">
        <v>8</v>
      </c>
      <c r="D26" s="6">
        <v>27654623808</v>
      </c>
      <c r="E26" s="6">
        <f>+VLOOKUP(A26,'[1]Dinámica CPS'!$A$3:$C$165,3,0)</f>
        <v>59105000986</v>
      </c>
      <c r="F26" s="7">
        <f t="shared" si="0"/>
        <v>31450377178</v>
      </c>
      <c r="G26" s="8">
        <f t="shared" si="1"/>
        <v>1.137255650134787</v>
      </c>
    </row>
    <row r="27" spans="1:7" x14ac:dyDescent="0.25">
      <c r="A27" s="4" t="s">
        <v>17</v>
      </c>
      <c r="B27" s="5" t="s">
        <v>280</v>
      </c>
      <c r="C27" s="10" t="s">
        <v>9</v>
      </c>
      <c r="D27" s="6">
        <v>46683936348</v>
      </c>
      <c r="E27" s="6">
        <v>75776038664</v>
      </c>
      <c r="F27" s="7">
        <f t="shared" si="0"/>
        <v>29092102316</v>
      </c>
      <c r="G27" s="8">
        <f t="shared" si="1"/>
        <v>0.62317157874469475</v>
      </c>
    </row>
    <row r="28" spans="1:7" x14ac:dyDescent="0.25">
      <c r="A28" s="4" t="s">
        <v>17</v>
      </c>
      <c r="B28" s="5" t="s">
        <v>280</v>
      </c>
      <c r="C28" s="5" t="s">
        <v>10</v>
      </c>
      <c r="D28" s="6">
        <v>535876349</v>
      </c>
      <c r="E28" s="6">
        <v>1057900178</v>
      </c>
      <c r="F28" s="7">
        <f t="shared" si="0"/>
        <v>522023829</v>
      </c>
      <c r="G28" s="8">
        <f t="shared" si="1"/>
        <v>0.97414978282611242</v>
      </c>
    </row>
    <row r="29" spans="1:7" x14ac:dyDescent="0.25">
      <c r="A29" s="4" t="s">
        <v>17</v>
      </c>
      <c r="B29" s="5" t="s">
        <v>280</v>
      </c>
      <c r="C29" s="5" t="s">
        <v>11</v>
      </c>
      <c r="D29" s="6">
        <v>686677385</v>
      </c>
      <c r="E29" s="6">
        <v>949082144</v>
      </c>
      <c r="F29" s="7">
        <f t="shared" si="0"/>
        <v>262404759</v>
      </c>
      <c r="G29" s="8">
        <f t="shared" si="1"/>
        <v>0.38213688805260421</v>
      </c>
    </row>
    <row r="30" spans="1:7" ht="25.5" x14ac:dyDescent="0.25">
      <c r="A30" s="9" t="s">
        <v>17</v>
      </c>
      <c r="B30" s="10" t="s">
        <v>280</v>
      </c>
      <c r="C30" s="10" t="s">
        <v>12</v>
      </c>
      <c r="D30" s="6">
        <v>19191025776.639999</v>
      </c>
      <c r="E30" s="6">
        <v>18004824760</v>
      </c>
      <c r="F30" s="7">
        <f t="shared" si="0"/>
        <v>-1186201016.6399994</v>
      </c>
      <c r="G30" s="8">
        <f t="shared" si="1"/>
        <v>-6.1810193495956088E-2</v>
      </c>
    </row>
    <row r="31" spans="1:7" x14ac:dyDescent="0.25">
      <c r="A31" s="9" t="s">
        <v>17</v>
      </c>
      <c r="B31" s="10" t="s">
        <v>280</v>
      </c>
      <c r="C31" s="10" t="s">
        <v>13</v>
      </c>
      <c r="D31" s="6">
        <v>24734297305.75</v>
      </c>
      <c r="E31" s="6">
        <v>13012758452.51</v>
      </c>
      <c r="F31" s="7">
        <f t="shared" si="0"/>
        <v>-11721538853.24</v>
      </c>
      <c r="G31" s="8">
        <f t="shared" si="1"/>
        <v>-0.47389819522041104</v>
      </c>
    </row>
    <row r="32" spans="1:7" x14ac:dyDescent="0.25">
      <c r="A32" s="9" t="s">
        <v>17</v>
      </c>
      <c r="B32" s="5" t="s">
        <v>280</v>
      </c>
      <c r="C32" s="10" t="s">
        <v>14</v>
      </c>
      <c r="D32" s="6">
        <v>752081785.08000004</v>
      </c>
      <c r="E32" s="6">
        <v>1060255460</v>
      </c>
      <c r="F32" s="7">
        <f t="shared" si="0"/>
        <v>308173674.91999996</v>
      </c>
      <c r="G32" s="8">
        <f t="shared" si="1"/>
        <v>0.40976085451560174</v>
      </c>
    </row>
    <row r="33" spans="1:10" x14ac:dyDescent="0.25">
      <c r="A33" s="4" t="s">
        <v>17</v>
      </c>
      <c r="B33" s="5" t="s">
        <v>280</v>
      </c>
      <c r="C33" s="10" t="s">
        <v>15</v>
      </c>
      <c r="D33" s="6">
        <v>4174257265</v>
      </c>
      <c r="E33" s="6">
        <v>3917119898</v>
      </c>
      <c r="F33" s="7">
        <f t="shared" si="0"/>
        <v>-257137367</v>
      </c>
      <c r="G33" s="8">
        <f t="shared" si="1"/>
        <v>-6.1600747312827636E-2</v>
      </c>
    </row>
    <row r="34" spans="1:10" ht="25.5" x14ac:dyDescent="0.25">
      <c r="A34" s="4" t="s">
        <v>17</v>
      </c>
      <c r="B34" s="5" t="s">
        <v>280</v>
      </c>
      <c r="C34" s="5" t="s">
        <v>16</v>
      </c>
      <c r="D34" s="6">
        <v>391984931</v>
      </c>
      <c r="E34" s="6">
        <v>1009952782</v>
      </c>
      <c r="F34" s="7">
        <f t="shared" si="0"/>
        <v>617967851</v>
      </c>
      <c r="G34" s="8">
        <f t="shared" si="1"/>
        <v>1.5765092025948313</v>
      </c>
    </row>
    <row r="35" spans="1:10" x14ac:dyDescent="0.25">
      <c r="A35" s="4" t="s">
        <v>17</v>
      </c>
      <c r="B35" s="5" t="s">
        <v>280</v>
      </c>
      <c r="C35" s="5" t="s">
        <v>18</v>
      </c>
      <c r="D35" s="6">
        <v>7893467022</v>
      </c>
      <c r="E35" s="6"/>
      <c r="F35" s="7">
        <f t="shared" si="0"/>
        <v>-7893467022</v>
      </c>
      <c r="G35" s="8">
        <f t="shared" si="1"/>
        <v>-1</v>
      </c>
    </row>
    <row r="36" spans="1:10" ht="25.5" x14ac:dyDescent="0.25">
      <c r="A36" s="4" t="s">
        <v>19</v>
      </c>
      <c r="B36" s="5" t="s">
        <v>20</v>
      </c>
      <c r="C36" s="5" t="s">
        <v>5</v>
      </c>
      <c r="D36" s="6">
        <v>377547528.81999999</v>
      </c>
      <c r="E36" s="6">
        <v>353523253.81999999</v>
      </c>
      <c r="F36" s="7">
        <f t="shared" si="0"/>
        <v>-24024275</v>
      </c>
      <c r="G36" s="8">
        <f t="shared" si="1"/>
        <v>-6.3632451985810357E-2</v>
      </c>
    </row>
    <row r="37" spans="1:10" ht="25.5" x14ac:dyDescent="0.25">
      <c r="A37" s="4" t="s">
        <v>19</v>
      </c>
      <c r="B37" s="5" t="s">
        <v>20</v>
      </c>
      <c r="C37" s="5" t="s">
        <v>6</v>
      </c>
      <c r="D37" s="6">
        <v>170907794</v>
      </c>
      <c r="E37" s="6">
        <v>127999941.42</v>
      </c>
      <c r="F37" s="7">
        <f t="shared" si="0"/>
        <v>-42907852.579999998</v>
      </c>
      <c r="G37" s="8">
        <f t="shared" si="1"/>
        <v>-0.25105848935128144</v>
      </c>
    </row>
    <row r="38" spans="1:10" ht="25.5" x14ac:dyDescent="0.25">
      <c r="A38" s="4" t="s">
        <v>19</v>
      </c>
      <c r="B38" s="5" t="s">
        <v>20</v>
      </c>
      <c r="C38" s="5" t="s">
        <v>7</v>
      </c>
      <c r="D38" s="6">
        <v>1060144053</v>
      </c>
      <c r="E38" s="6">
        <v>1015257332.1900001</v>
      </c>
      <c r="F38" s="7">
        <f t="shared" si="0"/>
        <v>-44886720.809999943</v>
      </c>
      <c r="G38" s="8">
        <f t="shared" si="1"/>
        <v>-4.2340209033837728E-2</v>
      </c>
    </row>
    <row r="39" spans="1:10" ht="25.5" x14ac:dyDescent="0.25">
      <c r="A39" s="4" t="s">
        <v>19</v>
      </c>
      <c r="B39" s="5" t="s">
        <v>20</v>
      </c>
      <c r="C39" s="5" t="s">
        <v>8</v>
      </c>
      <c r="D39" s="6">
        <v>14052444382</v>
      </c>
      <c r="E39" s="6">
        <f>+VLOOKUP(A39,'[1]Dinámica CPS'!$A$3:$C$165,3,0)</f>
        <v>18284485319</v>
      </c>
      <c r="F39" s="7">
        <f t="shared" si="0"/>
        <v>4232040937</v>
      </c>
      <c r="G39" s="8">
        <f t="shared" si="1"/>
        <v>0.30116048297055625</v>
      </c>
    </row>
    <row r="40" spans="1:10" ht="25.5" x14ac:dyDescent="0.25">
      <c r="A40" s="4" t="s">
        <v>19</v>
      </c>
      <c r="B40" s="5" t="s">
        <v>20</v>
      </c>
      <c r="C40" s="5" t="s">
        <v>9</v>
      </c>
      <c r="E40" s="6">
        <v>8625953662</v>
      </c>
      <c r="F40" s="7">
        <f t="shared" si="0"/>
        <v>8625953662</v>
      </c>
      <c r="G40" s="8" t="str">
        <f t="shared" si="1"/>
        <v>NA</v>
      </c>
    </row>
    <row r="41" spans="1:10" ht="25.5" x14ac:dyDescent="0.25">
      <c r="A41" s="4" t="s">
        <v>19</v>
      </c>
      <c r="B41" s="5" t="s">
        <v>20</v>
      </c>
      <c r="C41" s="5" t="s">
        <v>10</v>
      </c>
      <c r="D41" s="6">
        <v>22888964083.440002</v>
      </c>
      <c r="E41" s="6">
        <v>15067617382.969997</v>
      </c>
      <c r="F41" s="7">
        <f t="shared" si="0"/>
        <v>-7821346700.470005</v>
      </c>
      <c r="G41" s="8">
        <f t="shared" si="1"/>
        <v>-0.34170819928581619</v>
      </c>
    </row>
    <row r="42" spans="1:10" ht="25.5" x14ac:dyDescent="0.25">
      <c r="A42" s="4" t="s">
        <v>19</v>
      </c>
      <c r="B42" s="5" t="s">
        <v>20</v>
      </c>
      <c r="C42" s="5" t="s">
        <v>11</v>
      </c>
      <c r="D42" s="6">
        <v>1449192008.72</v>
      </c>
      <c r="E42" s="6">
        <v>1558010768.03</v>
      </c>
      <c r="F42" s="7">
        <f t="shared" si="0"/>
        <v>108818759.30999994</v>
      </c>
      <c r="G42" s="8">
        <f t="shared" si="1"/>
        <v>7.5089262606488003E-2</v>
      </c>
      <c r="J42" s="3"/>
    </row>
    <row r="43" spans="1:10" ht="25.5" x14ac:dyDescent="0.25">
      <c r="A43" s="4" t="s">
        <v>19</v>
      </c>
      <c r="B43" s="5" t="s">
        <v>20</v>
      </c>
      <c r="C43" s="5" t="s">
        <v>12</v>
      </c>
      <c r="D43" s="6">
        <v>8600130483.25</v>
      </c>
      <c r="E43" s="6">
        <v>1795102149.8099999</v>
      </c>
      <c r="F43" s="7">
        <f t="shared" si="0"/>
        <v>-6805028333.4400005</v>
      </c>
      <c r="G43" s="8">
        <f t="shared" si="1"/>
        <v>-0.79127035882697117</v>
      </c>
    </row>
    <row r="44" spans="1:10" ht="25.5" x14ac:dyDescent="0.25">
      <c r="A44" s="4" t="s">
        <v>19</v>
      </c>
      <c r="B44" s="5" t="s">
        <v>20</v>
      </c>
      <c r="C44" s="10" t="s">
        <v>13</v>
      </c>
      <c r="D44" s="6">
        <v>2537509625.3800001</v>
      </c>
      <c r="E44" s="6">
        <v>472141773.70999998</v>
      </c>
      <c r="F44" s="7">
        <f t="shared" si="0"/>
        <v>-2065367851.6700001</v>
      </c>
      <c r="G44" s="8">
        <f t="shared" si="1"/>
        <v>-0.81393498216216809</v>
      </c>
    </row>
    <row r="45" spans="1:10" ht="25.5" x14ac:dyDescent="0.25">
      <c r="A45" s="9" t="s">
        <v>19</v>
      </c>
      <c r="B45" s="10" t="s">
        <v>20</v>
      </c>
      <c r="C45" s="10" t="s">
        <v>14</v>
      </c>
      <c r="D45" s="6">
        <v>6390555145.1400003</v>
      </c>
      <c r="E45" s="6">
        <v>6327786591.1399994</v>
      </c>
      <c r="F45" s="7">
        <f t="shared" si="0"/>
        <v>-62768554.000000954</v>
      </c>
      <c r="G45" s="8">
        <f t="shared" si="1"/>
        <v>-9.8220815835907884E-3</v>
      </c>
    </row>
    <row r="46" spans="1:10" ht="25.5" x14ac:dyDescent="0.25">
      <c r="A46" s="4" t="s">
        <v>19</v>
      </c>
      <c r="B46" s="5" t="s">
        <v>20</v>
      </c>
      <c r="C46" s="5" t="s">
        <v>278</v>
      </c>
      <c r="D46" s="6">
        <v>1587522522</v>
      </c>
      <c r="E46" s="6">
        <v>1490508090.5599999</v>
      </c>
      <c r="F46" s="7">
        <f t="shared" si="0"/>
        <v>-97014431.440000057</v>
      </c>
      <c r="G46" s="8">
        <f t="shared" si="1"/>
        <v>-6.111058589441546E-2</v>
      </c>
    </row>
    <row r="47" spans="1:10" ht="25.5" x14ac:dyDescent="0.25">
      <c r="A47" s="4" t="s">
        <v>19</v>
      </c>
      <c r="B47" s="5" t="s">
        <v>20</v>
      </c>
      <c r="C47" s="5" t="s">
        <v>15</v>
      </c>
      <c r="D47" s="6">
        <v>9875437920.7000008</v>
      </c>
      <c r="E47" s="6">
        <v>7445209363.71</v>
      </c>
      <c r="F47" s="7">
        <f t="shared" si="0"/>
        <v>-2430228556.9900007</v>
      </c>
      <c r="G47" s="8">
        <f t="shared" si="1"/>
        <v>-0.24608818125381307</v>
      </c>
    </row>
    <row r="48" spans="1:10" ht="25.5" x14ac:dyDescent="0.25">
      <c r="A48" s="9" t="s">
        <v>19</v>
      </c>
      <c r="B48" s="5" t="s">
        <v>20</v>
      </c>
      <c r="C48" s="10" t="s">
        <v>16</v>
      </c>
      <c r="D48" s="6">
        <v>149809869</v>
      </c>
      <c r="E48" s="6">
        <v>108979432</v>
      </c>
      <c r="F48" s="7">
        <f t="shared" si="0"/>
        <v>-40830437</v>
      </c>
      <c r="G48" s="8">
        <f t="shared" si="1"/>
        <v>-0.27254837930603892</v>
      </c>
    </row>
    <row r="49" spans="1:7" ht="25.5" x14ac:dyDescent="0.25">
      <c r="A49" s="9" t="s">
        <v>19</v>
      </c>
      <c r="B49" s="5" t="s">
        <v>20</v>
      </c>
      <c r="C49" s="10" t="s">
        <v>18</v>
      </c>
      <c r="D49" s="6">
        <v>6647603500.8199997</v>
      </c>
      <c r="E49" s="6"/>
      <c r="F49" s="7">
        <f t="shared" si="0"/>
        <v>-6647603500.8199997</v>
      </c>
      <c r="G49" s="8">
        <f t="shared" si="1"/>
        <v>-1</v>
      </c>
    </row>
    <row r="50" spans="1:7" ht="38.25" x14ac:dyDescent="0.25">
      <c r="A50" s="4" t="s">
        <v>21</v>
      </c>
      <c r="B50" s="5" t="s">
        <v>390</v>
      </c>
      <c r="C50" s="5" t="s">
        <v>5</v>
      </c>
      <c r="D50" s="6">
        <v>832438264</v>
      </c>
      <c r="E50" s="6">
        <v>843696565</v>
      </c>
      <c r="F50" s="7">
        <f t="shared" si="0"/>
        <v>11258301</v>
      </c>
      <c r="G50" s="8">
        <f t="shared" si="1"/>
        <v>1.3524487624946563E-2</v>
      </c>
    </row>
    <row r="51" spans="1:7" ht="38.25" x14ac:dyDescent="0.25">
      <c r="A51" s="4" t="s">
        <v>21</v>
      </c>
      <c r="B51" s="5" t="s">
        <v>390</v>
      </c>
      <c r="C51" s="5" t="s">
        <v>6</v>
      </c>
      <c r="D51" s="6">
        <v>3492742</v>
      </c>
      <c r="E51" s="6">
        <v>4072040</v>
      </c>
      <c r="F51" s="7">
        <f t="shared" si="0"/>
        <v>579298</v>
      </c>
      <c r="G51" s="8">
        <f t="shared" si="1"/>
        <v>0.16585765567568403</v>
      </c>
    </row>
    <row r="52" spans="1:7" ht="38.25" x14ac:dyDescent="0.25">
      <c r="A52" s="4" t="s">
        <v>21</v>
      </c>
      <c r="B52" s="5" t="s">
        <v>390</v>
      </c>
      <c r="C52" s="5" t="s">
        <v>7</v>
      </c>
      <c r="D52" s="6">
        <v>30571480</v>
      </c>
      <c r="E52" s="6">
        <v>39036890</v>
      </c>
      <c r="F52" s="7">
        <f t="shared" si="0"/>
        <v>8465410</v>
      </c>
      <c r="G52" s="8">
        <f t="shared" si="1"/>
        <v>0.27690546875715538</v>
      </c>
    </row>
    <row r="53" spans="1:7" ht="38.25" x14ac:dyDescent="0.25">
      <c r="A53" s="4" t="s">
        <v>21</v>
      </c>
      <c r="B53" s="5" t="s">
        <v>281</v>
      </c>
      <c r="C53" s="5" t="s">
        <v>8</v>
      </c>
      <c r="D53" s="6">
        <v>1868111665</v>
      </c>
      <c r="E53" s="6">
        <f>+VLOOKUP(A53,'[1]Dinámica CPS'!$A$3:$C$165,3,0)</f>
        <v>3297751969</v>
      </c>
      <c r="F53" s="7">
        <f t="shared" si="0"/>
        <v>1429640304</v>
      </c>
      <c r="G53" s="8">
        <f t="shared" si="1"/>
        <v>0.76528632136130903</v>
      </c>
    </row>
    <row r="54" spans="1:7" ht="38.25" x14ac:dyDescent="0.25">
      <c r="A54" s="4" t="s">
        <v>21</v>
      </c>
      <c r="B54" s="5" t="s">
        <v>390</v>
      </c>
      <c r="C54" s="5" t="s">
        <v>10</v>
      </c>
      <c r="D54" s="6">
        <v>3062058.53</v>
      </c>
      <c r="E54" s="6">
        <v>1784199.98</v>
      </c>
      <c r="F54" s="7">
        <f t="shared" si="0"/>
        <v>-1277858.5499999998</v>
      </c>
      <c r="G54" s="8">
        <f t="shared" si="1"/>
        <v>-0.41732009283310462</v>
      </c>
    </row>
    <row r="55" spans="1:7" ht="38.25" x14ac:dyDescent="0.25">
      <c r="A55" s="4" t="s">
        <v>21</v>
      </c>
      <c r="B55" s="5" t="s">
        <v>390</v>
      </c>
      <c r="C55" s="5" t="s">
        <v>11</v>
      </c>
      <c r="D55" s="6">
        <v>39096716</v>
      </c>
      <c r="E55" s="6">
        <v>50285499</v>
      </c>
      <c r="F55" s="7">
        <f t="shared" si="0"/>
        <v>11188783</v>
      </c>
      <c r="G55" s="8">
        <f t="shared" si="1"/>
        <v>0.28618216936685936</v>
      </c>
    </row>
    <row r="56" spans="1:7" ht="38.25" x14ac:dyDescent="0.25">
      <c r="A56" s="4" t="s">
        <v>21</v>
      </c>
      <c r="B56" s="5" t="s">
        <v>390</v>
      </c>
      <c r="C56" s="5" t="s">
        <v>12</v>
      </c>
      <c r="D56" s="6">
        <v>8380000</v>
      </c>
      <c r="E56" s="6"/>
      <c r="F56" s="7">
        <f t="shared" si="0"/>
        <v>-8380000</v>
      </c>
      <c r="G56" s="8">
        <f t="shared" si="1"/>
        <v>-1</v>
      </c>
    </row>
    <row r="57" spans="1:7" ht="38.25" x14ac:dyDescent="0.25">
      <c r="A57" s="4" t="s">
        <v>21</v>
      </c>
      <c r="B57" s="5" t="s">
        <v>390</v>
      </c>
      <c r="C57" s="5" t="s">
        <v>13</v>
      </c>
      <c r="D57" s="6">
        <v>44912423.390000001</v>
      </c>
      <c r="E57" s="6">
        <v>17671414</v>
      </c>
      <c r="F57" s="7">
        <f t="shared" si="0"/>
        <v>-27241009.390000001</v>
      </c>
      <c r="G57" s="8">
        <f t="shared" si="1"/>
        <v>-0.60653617270773597</v>
      </c>
    </row>
    <row r="58" spans="1:7" ht="38.25" x14ac:dyDescent="0.25">
      <c r="A58" s="4" t="s">
        <v>21</v>
      </c>
      <c r="B58" s="5" t="s">
        <v>390</v>
      </c>
      <c r="C58" s="5" t="s">
        <v>14</v>
      </c>
      <c r="D58" s="6">
        <v>54497893</v>
      </c>
      <c r="E58" s="6">
        <v>62255867</v>
      </c>
      <c r="F58" s="7">
        <f t="shared" si="0"/>
        <v>7757974</v>
      </c>
      <c r="G58" s="8">
        <f t="shared" si="1"/>
        <v>0.14235365025946967</v>
      </c>
    </row>
    <row r="59" spans="1:7" ht="38.25" x14ac:dyDescent="0.25">
      <c r="A59" s="9" t="s">
        <v>21</v>
      </c>
      <c r="B59" s="10" t="s">
        <v>390</v>
      </c>
      <c r="C59" s="10" t="s">
        <v>15</v>
      </c>
      <c r="D59" s="6">
        <v>70656594.260000005</v>
      </c>
      <c r="E59" s="6">
        <v>19477922</v>
      </c>
      <c r="F59" s="7">
        <f t="shared" si="0"/>
        <v>-51178672.260000005</v>
      </c>
      <c r="G59" s="8">
        <f t="shared" si="1"/>
        <v>-0.72432973590085969</v>
      </c>
    </row>
    <row r="60" spans="1:7" ht="25.5" x14ac:dyDescent="0.25">
      <c r="A60" s="4" t="s">
        <v>22</v>
      </c>
      <c r="B60" s="5" t="s">
        <v>391</v>
      </c>
      <c r="C60" s="5" t="s">
        <v>4</v>
      </c>
      <c r="D60" s="6"/>
      <c r="E60" s="6">
        <v>63200000</v>
      </c>
      <c r="F60" s="7">
        <f t="shared" si="0"/>
        <v>63200000</v>
      </c>
      <c r="G60" s="8" t="str">
        <f t="shared" si="1"/>
        <v>NA</v>
      </c>
    </row>
    <row r="61" spans="1:7" ht="25.5" x14ac:dyDescent="0.25">
      <c r="A61" s="4" t="s">
        <v>22</v>
      </c>
      <c r="B61" s="5" t="s">
        <v>391</v>
      </c>
      <c r="C61" s="5" t="s">
        <v>5</v>
      </c>
      <c r="D61" s="6"/>
      <c r="E61" s="6">
        <v>547214098</v>
      </c>
      <c r="F61" s="7">
        <f t="shared" si="0"/>
        <v>547214098</v>
      </c>
      <c r="G61" s="8" t="str">
        <f t="shared" si="1"/>
        <v>NA</v>
      </c>
    </row>
    <row r="62" spans="1:7" ht="25.5" x14ac:dyDescent="0.25">
      <c r="A62" s="9" t="s">
        <v>22</v>
      </c>
      <c r="B62" s="5" t="s">
        <v>391</v>
      </c>
      <c r="C62" s="10" t="s">
        <v>6</v>
      </c>
      <c r="D62" s="6">
        <v>1004990</v>
      </c>
      <c r="E62" s="6">
        <v>982718</v>
      </c>
      <c r="F62" s="7">
        <f t="shared" si="0"/>
        <v>-22272</v>
      </c>
      <c r="G62" s="8">
        <f t="shared" si="1"/>
        <v>-2.2161414541438225E-2</v>
      </c>
    </row>
    <row r="63" spans="1:7" ht="25.5" x14ac:dyDescent="0.25">
      <c r="A63" s="4" t="s">
        <v>22</v>
      </c>
      <c r="B63" s="5" t="s">
        <v>391</v>
      </c>
      <c r="C63" s="5" t="s">
        <v>7</v>
      </c>
      <c r="D63" s="6">
        <v>104554887</v>
      </c>
      <c r="E63" s="6">
        <v>109036375</v>
      </c>
      <c r="F63" s="7">
        <f t="shared" si="0"/>
        <v>4481488</v>
      </c>
      <c r="G63" s="8">
        <f t="shared" si="1"/>
        <v>4.2862539749098483E-2</v>
      </c>
    </row>
    <row r="64" spans="1:7" ht="25.5" x14ac:dyDescent="0.25">
      <c r="A64" s="4" t="s">
        <v>22</v>
      </c>
      <c r="B64" s="5" t="s">
        <v>282</v>
      </c>
      <c r="C64" s="5" t="s">
        <v>8</v>
      </c>
      <c r="D64" s="6">
        <v>786925094</v>
      </c>
      <c r="E64" s="6">
        <f>+VLOOKUP(A64,'[1]Dinámica CPS'!$A$3:$C$165,3,0)</f>
        <v>1846764820</v>
      </c>
      <c r="F64" s="7">
        <f t="shared" si="0"/>
        <v>1059839726</v>
      </c>
      <c r="G64" s="8">
        <f t="shared" si="1"/>
        <v>1.3468114488670759</v>
      </c>
    </row>
    <row r="65" spans="1:7" ht="25.5" x14ac:dyDescent="0.25">
      <c r="A65" s="4" t="s">
        <v>22</v>
      </c>
      <c r="B65" s="5" t="s">
        <v>391</v>
      </c>
      <c r="C65" s="5" t="s">
        <v>10</v>
      </c>
      <c r="D65" s="6"/>
      <c r="E65" s="6">
        <v>4997000</v>
      </c>
      <c r="F65" s="7">
        <f t="shared" si="0"/>
        <v>4997000</v>
      </c>
      <c r="G65" s="8" t="str">
        <f t="shared" si="1"/>
        <v>NA</v>
      </c>
    </row>
    <row r="66" spans="1:7" ht="25.5" x14ac:dyDescent="0.25">
      <c r="A66" s="4" t="s">
        <v>22</v>
      </c>
      <c r="B66" s="5" t="s">
        <v>391</v>
      </c>
      <c r="C66" s="5" t="s">
        <v>11</v>
      </c>
      <c r="D66" s="6">
        <v>0</v>
      </c>
      <c r="E66" s="6">
        <v>0</v>
      </c>
      <c r="F66" s="7">
        <f t="shared" si="0"/>
        <v>0</v>
      </c>
      <c r="G66" s="8" t="str">
        <f t="shared" si="1"/>
        <v>NA</v>
      </c>
    </row>
    <row r="67" spans="1:7" ht="25.5" x14ac:dyDescent="0.25">
      <c r="A67" s="4" t="s">
        <v>22</v>
      </c>
      <c r="B67" s="5" t="s">
        <v>391</v>
      </c>
      <c r="C67" s="5" t="s">
        <v>12</v>
      </c>
      <c r="D67" s="6">
        <v>23489000</v>
      </c>
      <c r="E67" s="6">
        <v>2700000</v>
      </c>
      <c r="F67" s="7">
        <f t="shared" si="0"/>
        <v>-20789000</v>
      </c>
      <c r="G67" s="8">
        <f t="shared" si="1"/>
        <v>-0.88505257780237556</v>
      </c>
    </row>
    <row r="68" spans="1:7" ht="25.5" x14ac:dyDescent="0.25">
      <c r="A68" s="4" t="s">
        <v>22</v>
      </c>
      <c r="B68" s="5" t="s">
        <v>391</v>
      </c>
      <c r="C68" s="5" t="s">
        <v>13</v>
      </c>
      <c r="D68" s="6">
        <v>35630280</v>
      </c>
      <c r="E68" s="6">
        <v>31266940</v>
      </c>
      <c r="F68" s="7">
        <f t="shared" si="0"/>
        <v>-4363340</v>
      </c>
      <c r="G68" s="8">
        <f t="shared" si="1"/>
        <v>-0.12246156920462034</v>
      </c>
    </row>
    <row r="69" spans="1:7" ht="25.5" x14ac:dyDescent="0.25">
      <c r="A69" s="4" t="s">
        <v>22</v>
      </c>
      <c r="B69" s="5" t="s">
        <v>391</v>
      </c>
      <c r="C69" s="5" t="s">
        <v>14</v>
      </c>
      <c r="D69" s="6">
        <v>51662448</v>
      </c>
      <c r="E69" s="6">
        <v>75560944</v>
      </c>
      <c r="F69" s="7">
        <f t="shared" si="0"/>
        <v>23898496</v>
      </c>
      <c r="G69" s="8">
        <f t="shared" si="1"/>
        <v>0.46258930664687048</v>
      </c>
    </row>
    <row r="70" spans="1:7" ht="25.5" x14ac:dyDescent="0.25">
      <c r="A70" s="4" t="s">
        <v>22</v>
      </c>
      <c r="B70" s="5" t="s">
        <v>391</v>
      </c>
      <c r="C70" s="5" t="s">
        <v>15</v>
      </c>
      <c r="D70" s="6">
        <v>66412537</v>
      </c>
      <c r="E70" s="6">
        <v>15565372</v>
      </c>
      <c r="F70" s="7">
        <f t="shared" si="0"/>
        <v>-50847165</v>
      </c>
      <c r="G70" s="8">
        <f t="shared" si="1"/>
        <v>-0.76562599919951857</v>
      </c>
    </row>
    <row r="71" spans="1:7" ht="25.5" x14ac:dyDescent="0.25">
      <c r="A71" s="9" t="s">
        <v>23</v>
      </c>
      <c r="B71" s="10" t="s">
        <v>24</v>
      </c>
      <c r="C71" s="10" t="s">
        <v>5</v>
      </c>
      <c r="D71" s="6">
        <v>6633925384.8900003</v>
      </c>
      <c r="E71" s="6">
        <v>11632238340.559999</v>
      </c>
      <c r="F71" s="7">
        <f t="shared" si="0"/>
        <v>4998312955.6699991</v>
      </c>
      <c r="G71" s="8">
        <f t="shared" si="1"/>
        <v>0.75344726774506499</v>
      </c>
    </row>
    <row r="72" spans="1:7" ht="25.5" x14ac:dyDescent="0.25">
      <c r="A72" s="4" t="s">
        <v>23</v>
      </c>
      <c r="B72" s="5" t="s">
        <v>24</v>
      </c>
      <c r="C72" s="5" t="s">
        <v>6</v>
      </c>
      <c r="D72" s="6">
        <v>51018289.520000003</v>
      </c>
      <c r="E72" s="6">
        <v>45234778</v>
      </c>
      <c r="F72" s="7">
        <f t="shared" si="0"/>
        <v>-5783511.5200000033</v>
      </c>
      <c r="G72" s="8">
        <f t="shared" si="1"/>
        <v>-0.1133615331759167</v>
      </c>
    </row>
    <row r="73" spans="1:7" ht="25.5" x14ac:dyDescent="0.25">
      <c r="A73" s="9" t="s">
        <v>23</v>
      </c>
      <c r="B73" s="5" t="s">
        <v>24</v>
      </c>
      <c r="C73" s="10" t="s">
        <v>7</v>
      </c>
      <c r="D73" s="6">
        <v>610854474.08000004</v>
      </c>
      <c r="E73" s="6">
        <v>586490612.84000003</v>
      </c>
      <c r="F73" s="7">
        <f t="shared" si="0"/>
        <v>-24363861.24000001</v>
      </c>
      <c r="G73" s="8">
        <f t="shared" si="1"/>
        <v>-3.9884886292588927E-2</v>
      </c>
    </row>
    <row r="74" spans="1:7" ht="25.5" x14ac:dyDescent="0.25">
      <c r="A74" s="4" t="s">
        <v>23</v>
      </c>
      <c r="B74" s="5" t="s">
        <v>24</v>
      </c>
      <c r="C74" s="5" t="s">
        <v>8</v>
      </c>
      <c r="D74" s="6">
        <v>31733847571</v>
      </c>
      <c r="E74" s="6">
        <f>+VLOOKUP(A74,'[1]Dinámica CPS'!$A$3:$C$165,3,0)</f>
        <v>49857218952</v>
      </c>
      <c r="F74" s="7">
        <f t="shared" si="0"/>
        <v>18123371381</v>
      </c>
      <c r="G74" s="8">
        <f t="shared" si="1"/>
        <v>0.57110538961440205</v>
      </c>
    </row>
    <row r="75" spans="1:7" ht="25.5" x14ac:dyDescent="0.25">
      <c r="A75" s="4" t="s">
        <v>23</v>
      </c>
      <c r="B75" s="5" t="s">
        <v>24</v>
      </c>
      <c r="C75" s="10" t="s">
        <v>9</v>
      </c>
      <c r="D75" s="6">
        <v>0</v>
      </c>
      <c r="E75" s="6">
        <v>0</v>
      </c>
      <c r="F75" s="7">
        <f t="shared" si="0"/>
        <v>0</v>
      </c>
      <c r="G75" s="8" t="str">
        <f t="shared" si="1"/>
        <v>NA</v>
      </c>
    </row>
    <row r="76" spans="1:7" ht="25.5" x14ac:dyDescent="0.25">
      <c r="A76" s="4" t="s">
        <v>23</v>
      </c>
      <c r="B76" s="5" t="s">
        <v>24</v>
      </c>
      <c r="C76" s="5" t="s">
        <v>10</v>
      </c>
      <c r="D76" s="6">
        <v>2611564611.4200001</v>
      </c>
      <c r="E76" s="6">
        <v>8824649759.3699989</v>
      </c>
      <c r="F76" s="7">
        <f t="shared" ref="F76:F139" si="2">+E76-D76</f>
        <v>6213085147.9499989</v>
      </c>
      <c r="G76" s="8">
        <f t="shared" ref="G76:G139" si="3">IF(D76&gt;0,((E76-D76)/D76),"NA")</f>
        <v>2.3790662198365924</v>
      </c>
    </row>
    <row r="77" spans="1:7" ht="25.5" x14ac:dyDescent="0.25">
      <c r="A77" s="4" t="s">
        <v>23</v>
      </c>
      <c r="B77" s="5" t="s">
        <v>24</v>
      </c>
      <c r="C77" s="5" t="s">
        <v>11</v>
      </c>
      <c r="D77" s="6">
        <v>188741689</v>
      </c>
      <c r="E77" s="6">
        <v>106693613</v>
      </c>
      <c r="F77" s="7">
        <f t="shared" si="2"/>
        <v>-82048076</v>
      </c>
      <c r="G77" s="8">
        <f t="shared" si="3"/>
        <v>-0.4347109344772262</v>
      </c>
    </row>
    <row r="78" spans="1:7" ht="25.5" x14ac:dyDescent="0.25">
      <c r="A78" s="4" t="s">
        <v>23</v>
      </c>
      <c r="B78" s="5" t="s">
        <v>24</v>
      </c>
      <c r="C78" s="5" t="s">
        <v>12</v>
      </c>
      <c r="D78" s="6">
        <v>1728800812.9399998</v>
      </c>
      <c r="E78" s="6">
        <v>719397008.23000002</v>
      </c>
      <c r="F78" s="7">
        <f t="shared" si="2"/>
        <v>-1009403804.7099998</v>
      </c>
      <c r="G78" s="8">
        <f t="shared" si="3"/>
        <v>-0.58387513307181238</v>
      </c>
    </row>
    <row r="79" spans="1:7" ht="25.5" x14ac:dyDescent="0.25">
      <c r="A79" s="4" t="s">
        <v>23</v>
      </c>
      <c r="B79" s="5" t="s">
        <v>24</v>
      </c>
      <c r="C79" s="5" t="s">
        <v>13</v>
      </c>
      <c r="D79" s="6">
        <v>2106635980.74</v>
      </c>
      <c r="E79" s="6">
        <v>776674759.49000001</v>
      </c>
      <c r="F79" s="7">
        <f t="shared" si="2"/>
        <v>-1329961221.25</v>
      </c>
      <c r="G79" s="8">
        <f t="shared" si="3"/>
        <v>-0.63131990216118083</v>
      </c>
    </row>
    <row r="80" spans="1:7" ht="25.5" x14ac:dyDescent="0.25">
      <c r="A80" s="4" t="s">
        <v>23</v>
      </c>
      <c r="B80" s="5" t="s">
        <v>24</v>
      </c>
      <c r="C80" s="5" t="s">
        <v>14</v>
      </c>
      <c r="D80" s="6">
        <v>1437147560.8800001</v>
      </c>
      <c r="E80" s="6">
        <v>1779813171.5</v>
      </c>
      <c r="F80" s="7">
        <f t="shared" si="2"/>
        <v>342665610.61999989</v>
      </c>
      <c r="G80" s="8">
        <f t="shared" si="3"/>
        <v>0.23843453514973609</v>
      </c>
    </row>
    <row r="81" spans="1:7" ht="25.5" x14ac:dyDescent="0.25">
      <c r="A81" s="4" t="s">
        <v>23</v>
      </c>
      <c r="B81" s="5" t="s">
        <v>24</v>
      </c>
      <c r="C81" s="5" t="s">
        <v>278</v>
      </c>
      <c r="D81" s="6">
        <v>4570704075.7399998</v>
      </c>
      <c r="E81" s="6">
        <v>5016415026</v>
      </c>
      <c r="F81" s="7">
        <f t="shared" si="2"/>
        <v>445710950.26000023</v>
      </c>
      <c r="G81" s="8">
        <f t="shared" si="3"/>
        <v>9.7514724837625674E-2</v>
      </c>
    </row>
    <row r="82" spans="1:7" ht="25.5" x14ac:dyDescent="0.25">
      <c r="A82" s="4" t="s">
        <v>23</v>
      </c>
      <c r="B82" s="5" t="s">
        <v>24</v>
      </c>
      <c r="C82" s="5" t="s">
        <v>15</v>
      </c>
      <c r="D82" s="6">
        <v>1922102855</v>
      </c>
      <c r="E82" s="6">
        <v>3216346520.6800003</v>
      </c>
      <c r="F82" s="7">
        <f t="shared" si="2"/>
        <v>1294243665.6800003</v>
      </c>
      <c r="G82" s="8">
        <f t="shared" si="3"/>
        <v>0.673347767167226</v>
      </c>
    </row>
    <row r="83" spans="1:7" ht="25.5" x14ac:dyDescent="0.25">
      <c r="A83" s="9" t="s">
        <v>25</v>
      </c>
      <c r="B83" s="10" t="s">
        <v>26</v>
      </c>
      <c r="C83" s="10" t="s">
        <v>4</v>
      </c>
      <c r="D83" s="6">
        <v>10191067</v>
      </c>
      <c r="E83" s="6"/>
      <c r="F83" s="7">
        <f t="shared" si="2"/>
        <v>-10191067</v>
      </c>
      <c r="G83" s="8">
        <f t="shared" si="3"/>
        <v>-1</v>
      </c>
    </row>
    <row r="84" spans="1:7" ht="25.5" x14ac:dyDescent="0.25">
      <c r="A84" s="9" t="s">
        <v>25</v>
      </c>
      <c r="B84" s="10" t="s">
        <v>26</v>
      </c>
      <c r="C84" s="10" t="s">
        <v>5</v>
      </c>
      <c r="D84" s="6"/>
      <c r="E84" s="6">
        <v>79144339</v>
      </c>
      <c r="F84" s="7">
        <f t="shared" si="2"/>
        <v>79144339</v>
      </c>
      <c r="G84" s="8" t="str">
        <f t="shared" si="3"/>
        <v>NA</v>
      </c>
    </row>
    <row r="85" spans="1:7" ht="25.5" x14ac:dyDescent="0.25">
      <c r="A85" s="4" t="s">
        <v>25</v>
      </c>
      <c r="B85" s="5" t="s">
        <v>26</v>
      </c>
      <c r="C85" s="10" t="s">
        <v>6</v>
      </c>
      <c r="D85" s="6">
        <v>3656400</v>
      </c>
      <c r="E85" s="6"/>
      <c r="F85" s="7">
        <f t="shared" si="2"/>
        <v>-3656400</v>
      </c>
      <c r="G85" s="8">
        <f t="shared" si="3"/>
        <v>-1</v>
      </c>
    </row>
    <row r="86" spans="1:7" ht="25.5" x14ac:dyDescent="0.25">
      <c r="A86" s="4" t="s">
        <v>25</v>
      </c>
      <c r="B86" s="5" t="s">
        <v>26</v>
      </c>
      <c r="C86" s="5" t="s">
        <v>7</v>
      </c>
      <c r="D86" s="6">
        <v>17170640</v>
      </c>
      <c r="E86" s="6">
        <v>19472590</v>
      </c>
      <c r="F86" s="7">
        <f t="shared" si="2"/>
        <v>2301950</v>
      </c>
      <c r="G86" s="8">
        <f t="shared" si="3"/>
        <v>0.13406314499634259</v>
      </c>
    </row>
    <row r="87" spans="1:7" ht="25.5" x14ac:dyDescent="0.25">
      <c r="A87" s="9" t="s">
        <v>25</v>
      </c>
      <c r="B87" s="5" t="s">
        <v>26</v>
      </c>
      <c r="C87" s="10" t="s">
        <v>8</v>
      </c>
      <c r="D87" s="6">
        <v>1386587755</v>
      </c>
      <c r="E87" s="6">
        <f>+VLOOKUP(A87,'[1]Dinámica CPS'!$A$3:$C$165,3,0)</f>
        <v>3317134812</v>
      </c>
      <c r="F87" s="7">
        <f t="shared" si="2"/>
        <v>1930547057</v>
      </c>
      <c r="G87" s="8">
        <f t="shared" si="3"/>
        <v>1.3923006676198435</v>
      </c>
    </row>
    <row r="88" spans="1:7" ht="25.5" x14ac:dyDescent="0.25">
      <c r="A88" s="4" t="s">
        <v>25</v>
      </c>
      <c r="B88" s="5" t="s">
        <v>26</v>
      </c>
      <c r="C88" s="5" t="s">
        <v>10</v>
      </c>
      <c r="D88" s="6">
        <v>19899475.949999999</v>
      </c>
      <c r="E88" s="6">
        <v>14554979.07</v>
      </c>
      <c r="F88" s="7">
        <f t="shared" si="2"/>
        <v>-5344496.879999999</v>
      </c>
      <c r="G88" s="8">
        <f t="shared" si="3"/>
        <v>-0.26857475510554835</v>
      </c>
    </row>
    <row r="89" spans="1:7" ht="25.5" x14ac:dyDescent="0.25">
      <c r="A89" s="9" t="s">
        <v>25</v>
      </c>
      <c r="B89" s="5" t="s">
        <v>26</v>
      </c>
      <c r="C89" s="10" t="s">
        <v>11</v>
      </c>
      <c r="D89" s="6">
        <v>5597050</v>
      </c>
      <c r="E89" s="6">
        <v>17951866</v>
      </c>
      <c r="F89" s="7">
        <f t="shared" si="2"/>
        <v>12354816</v>
      </c>
      <c r="G89" s="8">
        <f t="shared" si="3"/>
        <v>2.2073799590855896</v>
      </c>
    </row>
    <row r="90" spans="1:7" ht="25.5" x14ac:dyDescent="0.25">
      <c r="A90" s="4" t="s">
        <v>25</v>
      </c>
      <c r="B90" s="5" t="s">
        <v>26</v>
      </c>
      <c r="C90" s="10" t="s">
        <v>12</v>
      </c>
      <c r="D90" s="6">
        <v>2606500</v>
      </c>
      <c r="E90" s="6">
        <v>693700</v>
      </c>
      <c r="F90" s="7">
        <f t="shared" si="2"/>
        <v>-1912800</v>
      </c>
      <c r="G90" s="8">
        <f t="shared" si="3"/>
        <v>-0.73385766353347404</v>
      </c>
    </row>
    <row r="91" spans="1:7" ht="25.5" x14ac:dyDescent="0.25">
      <c r="A91" s="4" t="s">
        <v>25</v>
      </c>
      <c r="B91" s="5" t="s">
        <v>26</v>
      </c>
      <c r="C91" s="5" t="s">
        <v>13</v>
      </c>
      <c r="D91" s="6">
        <v>16267471</v>
      </c>
      <c r="E91" s="6">
        <v>31677439.07</v>
      </c>
      <c r="F91" s="7">
        <f t="shared" si="2"/>
        <v>15409968.07</v>
      </c>
      <c r="G91" s="8">
        <f t="shared" si="3"/>
        <v>0.94728726241466787</v>
      </c>
    </row>
    <row r="92" spans="1:7" ht="25.5" x14ac:dyDescent="0.25">
      <c r="A92" s="4" t="s">
        <v>25</v>
      </c>
      <c r="B92" s="5" t="s">
        <v>26</v>
      </c>
      <c r="C92" s="5" t="s">
        <v>14</v>
      </c>
      <c r="D92" s="6">
        <v>4978235</v>
      </c>
      <c r="E92" s="6">
        <v>5173817</v>
      </c>
      <c r="F92" s="7">
        <f t="shared" si="2"/>
        <v>195582</v>
      </c>
      <c r="G92" s="8">
        <f t="shared" si="3"/>
        <v>3.9287418131124789E-2</v>
      </c>
    </row>
    <row r="93" spans="1:7" ht="25.5" x14ac:dyDescent="0.25">
      <c r="A93" s="4" t="s">
        <v>25</v>
      </c>
      <c r="B93" s="5" t="s">
        <v>26</v>
      </c>
      <c r="C93" s="5" t="s">
        <v>278</v>
      </c>
      <c r="D93" s="6">
        <v>163538399</v>
      </c>
      <c r="E93" s="6">
        <v>1091524</v>
      </c>
      <c r="F93" s="7">
        <f t="shared" si="2"/>
        <v>-162446875</v>
      </c>
      <c r="G93" s="8">
        <f t="shared" si="3"/>
        <v>-0.99332557976185154</v>
      </c>
    </row>
    <row r="94" spans="1:7" ht="25.5" x14ac:dyDescent="0.25">
      <c r="A94" s="4" t="s">
        <v>25</v>
      </c>
      <c r="B94" s="5" t="s">
        <v>26</v>
      </c>
      <c r="C94" s="5" t="s">
        <v>15</v>
      </c>
      <c r="D94" s="6">
        <v>360000</v>
      </c>
      <c r="E94" s="6">
        <v>1808369</v>
      </c>
      <c r="F94" s="7">
        <f t="shared" si="2"/>
        <v>1448369</v>
      </c>
      <c r="G94" s="8">
        <f t="shared" si="3"/>
        <v>4.0232472222222224</v>
      </c>
    </row>
    <row r="95" spans="1:7" ht="25.5" x14ac:dyDescent="0.25">
      <c r="A95" s="4" t="s">
        <v>27</v>
      </c>
      <c r="B95" s="5" t="s">
        <v>283</v>
      </c>
      <c r="C95" s="5" t="s">
        <v>4</v>
      </c>
      <c r="D95" s="6">
        <v>528300</v>
      </c>
      <c r="E95" s="6"/>
      <c r="F95" s="7">
        <f t="shared" si="2"/>
        <v>-528300</v>
      </c>
      <c r="G95" s="8">
        <f t="shared" si="3"/>
        <v>-1</v>
      </c>
    </row>
    <row r="96" spans="1:7" ht="25.5" x14ac:dyDescent="0.25">
      <c r="A96" s="4" t="s">
        <v>27</v>
      </c>
      <c r="B96" s="5" t="s">
        <v>283</v>
      </c>
      <c r="C96" s="5" t="s">
        <v>5</v>
      </c>
      <c r="D96" s="6">
        <v>2606914937.0100002</v>
      </c>
      <c r="E96" s="6">
        <v>1772635622</v>
      </c>
      <c r="F96" s="7">
        <f t="shared" si="2"/>
        <v>-834279315.01000023</v>
      </c>
      <c r="G96" s="8">
        <f t="shared" si="3"/>
        <v>-0.32002552256917</v>
      </c>
    </row>
    <row r="97" spans="1:7" ht="25.5" x14ac:dyDescent="0.25">
      <c r="A97" s="9" t="s">
        <v>27</v>
      </c>
      <c r="B97" s="10" t="s">
        <v>283</v>
      </c>
      <c r="C97" s="10" t="s">
        <v>6</v>
      </c>
      <c r="D97" s="6">
        <v>22080677.280000001</v>
      </c>
      <c r="E97" s="6">
        <v>19537263.969999999</v>
      </c>
      <c r="F97" s="7">
        <f t="shared" si="2"/>
        <v>-2543413.3100000024</v>
      </c>
      <c r="G97" s="8">
        <f t="shared" si="3"/>
        <v>-0.11518728695445171</v>
      </c>
    </row>
    <row r="98" spans="1:7" ht="25.5" x14ac:dyDescent="0.25">
      <c r="A98" s="4" t="s">
        <v>27</v>
      </c>
      <c r="B98" s="5" t="s">
        <v>283</v>
      </c>
      <c r="C98" s="5" t="s">
        <v>7</v>
      </c>
      <c r="D98" s="6">
        <v>152928760.13999999</v>
      </c>
      <c r="E98" s="6">
        <v>155366983.44</v>
      </c>
      <c r="F98" s="7">
        <f t="shared" si="2"/>
        <v>2438223.3000000119</v>
      </c>
      <c r="G98" s="8">
        <f t="shared" si="3"/>
        <v>1.5943523623469638E-2</v>
      </c>
    </row>
    <row r="99" spans="1:7" ht="25.5" x14ac:dyDescent="0.25">
      <c r="A99" s="4" t="s">
        <v>27</v>
      </c>
      <c r="B99" s="5" t="s">
        <v>283</v>
      </c>
      <c r="C99" s="5" t="s">
        <v>8</v>
      </c>
      <c r="D99" s="6">
        <v>3395717989</v>
      </c>
      <c r="E99" s="6">
        <f>+VLOOKUP(A99,'[1]Dinámica CPS'!$A$3:$C$165,3,0)</f>
        <v>5738045356</v>
      </c>
      <c r="F99" s="7">
        <f t="shared" si="2"/>
        <v>2342327367</v>
      </c>
      <c r="G99" s="8">
        <f t="shared" si="3"/>
        <v>0.68978854386249799</v>
      </c>
    </row>
    <row r="100" spans="1:7" ht="25.5" x14ac:dyDescent="0.25">
      <c r="A100" s="4" t="s">
        <v>27</v>
      </c>
      <c r="B100" s="5" t="s">
        <v>283</v>
      </c>
      <c r="C100" s="5" t="s">
        <v>10</v>
      </c>
      <c r="D100" s="6">
        <v>288810353.31999999</v>
      </c>
      <c r="E100" s="6">
        <v>104152886.41</v>
      </c>
      <c r="F100" s="7">
        <f t="shared" si="2"/>
        <v>-184657466.91</v>
      </c>
      <c r="G100" s="8">
        <f t="shared" si="3"/>
        <v>-0.63937273988720456</v>
      </c>
    </row>
    <row r="101" spans="1:7" ht="25.5" x14ac:dyDescent="0.25">
      <c r="A101" s="4" t="s">
        <v>27</v>
      </c>
      <c r="B101" s="5" t="s">
        <v>283</v>
      </c>
      <c r="C101" s="5" t="s">
        <v>11</v>
      </c>
      <c r="D101" s="6">
        <v>316360876</v>
      </c>
      <c r="E101" s="6">
        <v>172628713</v>
      </c>
      <c r="F101" s="7">
        <f t="shared" si="2"/>
        <v>-143732163</v>
      </c>
      <c r="G101" s="8">
        <f t="shared" si="3"/>
        <v>-0.45432976674397629</v>
      </c>
    </row>
    <row r="102" spans="1:7" ht="25.5" x14ac:dyDescent="0.25">
      <c r="A102" s="9" t="s">
        <v>27</v>
      </c>
      <c r="B102" s="5" t="s">
        <v>283</v>
      </c>
      <c r="C102" s="10" t="s">
        <v>12</v>
      </c>
      <c r="D102" s="6">
        <v>174659625.42000002</v>
      </c>
      <c r="E102" s="6">
        <v>22233370</v>
      </c>
      <c r="F102" s="7">
        <f t="shared" si="2"/>
        <v>-152426255.42000002</v>
      </c>
      <c r="G102" s="8">
        <f t="shared" si="3"/>
        <v>-0.87270458214635516</v>
      </c>
    </row>
    <row r="103" spans="1:7" ht="25.5" x14ac:dyDescent="0.25">
      <c r="A103" s="4" t="s">
        <v>27</v>
      </c>
      <c r="B103" s="5" t="s">
        <v>283</v>
      </c>
      <c r="C103" s="5" t="s">
        <v>13</v>
      </c>
      <c r="D103" s="6">
        <v>136871515.72</v>
      </c>
      <c r="E103" s="6">
        <v>14022990</v>
      </c>
      <c r="F103" s="7">
        <f t="shared" si="2"/>
        <v>-122848525.72</v>
      </c>
      <c r="G103" s="8">
        <f t="shared" si="3"/>
        <v>-0.89754632345354435</v>
      </c>
    </row>
    <row r="104" spans="1:7" ht="25.5" x14ac:dyDescent="0.25">
      <c r="A104" s="4" t="s">
        <v>27</v>
      </c>
      <c r="B104" s="5" t="s">
        <v>283</v>
      </c>
      <c r="C104" s="5" t="s">
        <v>14</v>
      </c>
      <c r="D104" s="6">
        <v>986456692.37</v>
      </c>
      <c r="E104" s="6">
        <v>240667612</v>
      </c>
      <c r="F104" s="7">
        <f t="shared" si="2"/>
        <v>-745789080.37</v>
      </c>
      <c r="G104" s="8">
        <f t="shared" si="3"/>
        <v>-0.75602820289881467</v>
      </c>
    </row>
    <row r="105" spans="1:7" ht="25.5" x14ac:dyDescent="0.25">
      <c r="A105" s="4" t="s">
        <v>27</v>
      </c>
      <c r="B105" s="5" t="s">
        <v>283</v>
      </c>
      <c r="C105" s="5" t="s">
        <v>278</v>
      </c>
      <c r="D105" s="6">
        <v>64523766</v>
      </c>
      <c r="E105" s="6">
        <v>68258796.25999999</v>
      </c>
      <c r="F105" s="7">
        <f t="shared" si="2"/>
        <v>3735030.2599999905</v>
      </c>
      <c r="G105" s="8">
        <f t="shared" si="3"/>
        <v>5.7886116876686808E-2</v>
      </c>
    </row>
    <row r="106" spans="1:7" ht="25.5" x14ac:dyDescent="0.25">
      <c r="A106" s="4" t="s">
        <v>27</v>
      </c>
      <c r="B106" s="5" t="s">
        <v>283</v>
      </c>
      <c r="C106" s="5" t="s">
        <v>15</v>
      </c>
      <c r="D106" s="6">
        <v>183888310.40000001</v>
      </c>
      <c r="E106" s="6">
        <v>276221365</v>
      </c>
      <c r="F106" s="7">
        <f t="shared" si="2"/>
        <v>92333054.599999994</v>
      </c>
      <c r="G106" s="8">
        <f t="shared" si="3"/>
        <v>0.50211486743857747</v>
      </c>
    </row>
    <row r="107" spans="1:7" ht="25.5" x14ac:dyDescent="0.25">
      <c r="A107" s="9" t="s">
        <v>28</v>
      </c>
      <c r="B107" s="10" t="s">
        <v>29</v>
      </c>
      <c r="C107" s="10" t="s">
        <v>8</v>
      </c>
      <c r="D107" s="6">
        <v>0</v>
      </c>
      <c r="E107" s="6">
        <v>0</v>
      </c>
      <c r="F107" s="7">
        <f t="shared" si="2"/>
        <v>0</v>
      </c>
      <c r="G107" s="8" t="str">
        <f t="shared" si="3"/>
        <v>NA</v>
      </c>
    </row>
    <row r="108" spans="1:7" ht="25.5" x14ac:dyDescent="0.25">
      <c r="A108" s="4" t="s">
        <v>28</v>
      </c>
      <c r="B108" s="5" t="s">
        <v>29</v>
      </c>
      <c r="C108" s="5" t="s">
        <v>14</v>
      </c>
      <c r="D108" s="6">
        <v>40057676.399999999</v>
      </c>
      <c r="E108" s="6">
        <v>30626297.559999999</v>
      </c>
      <c r="F108" s="7">
        <f t="shared" si="2"/>
        <v>-9431378.8399999999</v>
      </c>
      <c r="G108" s="8">
        <f t="shared" si="3"/>
        <v>-0.23544498052812671</v>
      </c>
    </row>
    <row r="109" spans="1:7" ht="25.5" x14ac:dyDescent="0.25">
      <c r="A109" s="4" t="s">
        <v>28</v>
      </c>
      <c r="B109" s="5" t="s">
        <v>29</v>
      </c>
      <c r="C109" s="5" t="s">
        <v>15</v>
      </c>
      <c r="D109" s="6">
        <v>30551165</v>
      </c>
      <c r="E109" s="6">
        <v>8341710</v>
      </c>
      <c r="F109" s="7">
        <f t="shared" si="2"/>
        <v>-22209455</v>
      </c>
      <c r="G109" s="8">
        <f t="shared" si="3"/>
        <v>-0.72695934835872866</v>
      </c>
    </row>
    <row r="110" spans="1:7" ht="25.5" x14ac:dyDescent="0.25">
      <c r="A110" s="4" t="s">
        <v>30</v>
      </c>
      <c r="B110" s="5" t="s">
        <v>284</v>
      </c>
      <c r="C110" s="5" t="s">
        <v>4</v>
      </c>
      <c r="D110" s="6">
        <v>16237500</v>
      </c>
      <c r="E110" s="6">
        <v>6031760</v>
      </c>
      <c r="F110" s="7">
        <f t="shared" si="2"/>
        <v>-10205740</v>
      </c>
      <c r="G110" s="8">
        <f t="shared" si="3"/>
        <v>-0.62852902232486529</v>
      </c>
    </row>
    <row r="111" spans="1:7" ht="25.5" x14ac:dyDescent="0.25">
      <c r="A111" s="9" t="s">
        <v>30</v>
      </c>
      <c r="B111" s="10" t="s">
        <v>284</v>
      </c>
      <c r="C111" s="10" t="s">
        <v>5</v>
      </c>
      <c r="D111" s="6">
        <v>50787904</v>
      </c>
      <c r="E111" s="6">
        <v>117569559</v>
      </c>
      <c r="F111" s="7">
        <f t="shared" si="2"/>
        <v>66781655</v>
      </c>
      <c r="G111" s="8">
        <f t="shared" si="3"/>
        <v>1.3149126020242929</v>
      </c>
    </row>
    <row r="112" spans="1:7" ht="25.5" x14ac:dyDescent="0.25">
      <c r="A112" s="4" t="s">
        <v>30</v>
      </c>
      <c r="B112" s="5" t="s">
        <v>284</v>
      </c>
      <c r="C112" s="5" t="s">
        <v>6</v>
      </c>
      <c r="D112" s="6">
        <v>34392577</v>
      </c>
      <c r="E112" s="6">
        <v>30455641</v>
      </c>
      <c r="F112" s="7">
        <f t="shared" si="2"/>
        <v>-3936936</v>
      </c>
      <c r="G112" s="8">
        <f t="shared" si="3"/>
        <v>-0.11447051496024854</v>
      </c>
    </row>
    <row r="113" spans="1:7" ht="25.5" x14ac:dyDescent="0.25">
      <c r="A113" s="4" t="s">
        <v>30</v>
      </c>
      <c r="B113" s="5" t="s">
        <v>284</v>
      </c>
      <c r="C113" s="5" t="s">
        <v>7</v>
      </c>
      <c r="D113" s="6">
        <v>410575945</v>
      </c>
      <c r="E113" s="6">
        <v>343852297</v>
      </c>
      <c r="F113" s="7">
        <f t="shared" si="2"/>
        <v>-66723648</v>
      </c>
      <c r="G113" s="8">
        <f t="shared" si="3"/>
        <v>-0.16251231669210431</v>
      </c>
    </row>
    <row r="114" spans="1:7" ht="25.5" x14ac:dyDescent="0.25">
      <c r="A114" s="4" t="s">
        <v>30</v>
      </c>
      <c r="B114" s="5" t="s">
        <v>284</v>
      </c>
      <c r="C114" s="5" t="s">
        <v>8</v>
      </c>
      <c r="D114" s="6">
        <v>36923215358</v>
      </c>
      <c r="E114" s="6">
        <f>+VLOOKUP(A114,'[1]Dinámica CPS'!$A$3:$C$165,3,0)</f>
        <v>62064234564</v>
      </c>
      <c r="F114" s="7">
        <f t="shared" si="2"/>
        <v>25141019206</v>
      </c>
      <c r="G114" s="8">
        <f t="shared" si="3"/>
        <v>0.68090005061145897</v>
      </c>
    </row>
    <row r="115" spans="1:7" ht="25.5" x14ac:dyDescent="0.25">
      <c r="A115" s="4" t="s">
        <v>30</v>
      </c>
      <c r="B115" s="5" t="s">
        <v>284</v>
      </c>
      <c r="C115" s="5" t="s">
        <v>10</v>
      </c>
      <c r="D115" s="6">
        <v>1504861715.6700001</v>
      </c>
      <c r="E115" s="6">
        <v>7286272113.8500004</v>
      </c>
      <c r="F115" s="7">
        <f t="shared" si="2"/>
        <v>5781410398.1800003</v>
      </c>
      <c r="G115" s="8">
        <f t="shared" si="3"/>
        <v>3.8418217022724774</v>
      </c>
    </row>
    <row r="116" spans="1:7" ht="25.5" x14ac:dyDescent="0.25">
      <c r="A116" s="9" t="s">
        <v>30</v>
      </c>
      <c r="B116" s="5" t="s">
        <v>284</v>
      </c>
      <c r="C116" s="10" t="s">
        <v>11</v>
      </c>
      <c r="D116" s="6">
        <v>895587058.30999994</v>
      </c>
      <c r="E116" s="6">
        <v>394854042</v>
      </c>
      <c r="F116" s="7">
        <f t="shared" si="2"/>
        <v>-500733016.30999994</v>
      </c>
      <c r="G116" s="8">
        <f t="shared" si="3"/>
        <v>-0.5591114919133584</v>
      </c>
    </row>
    <row r="117" spans="1:7" ht="25.5" x14ac:dyDescent="0.25">
      <c r="A117" s="4" t="s">
        <v>30</v>
      </c>
      <c r="B117" s="5" t="s">
        <v>284</v>
      </c>
      <c r="C117" s="5" t="s">
        <v>12</v>
      </c>
      <c r="D117" s="6">
        <v>89517670</v>
      </c>
      <c r="E117" s="6">
        <v>6757858</v>
      </c>
      <c r="F117" s="7">
        <f t="shared" si="2"/>
        <v>-82759812</v>
      </c>
      <c r="G117" s="8">
        <f t="shared" si="3"/>
        <v>-0.92450811108019237</v>
      </c>
    </row>
    <row r="118" spans="1:7" ht="25.5" x14ac:dyDescent="0.25">
      <c r="A118" s="4" t="s">
        <v>30</v>
      </c>
      <c r="B118" s="5" t="s">
        <v>284</v>
      </c>
      <c r="C118" s="5" t="s">
        <v>13</v>
      </c>
      <c r="D118" s="6">
        <v>270564290.99000001</v>
      </c>
      <c r="E118" s="6">
        <v>296767599</v>
      </c>
      <c r="F118" s="7">
        <f t="shared" si="2"/>
        <v>26203308.00999999</v>
      </c>
      <c r="G118" s="8">
        <f t="shared" si="3"/>
        <v>9.6846882173998561E-2</v>
      </c>
    </row>
    <row r="119" spans="1:7" ht="25.5" x14ac:dyDescent="0.25">
      <c r="A119" s="4" t="s">
        <v>30</v>
      </c>
      <c r="B119" s="5" t="s">
        <v>284</v>
      </c>
      <c r="C119" s="5" t="s">
        <v>14</v>
      </c>
      <c r="D119" s="6">
        <v>1327630893.3</v>
      </c>
      <c r="E119" s="6">
        <v>647886473.29999995</v>
      </c>
      <c r="F119" s="7">
        <f t="shared" si="2"/>
        <v>-679744420</v>
      </c>
      <c r="G119" s="8">
        <f t="shared" si="3"/>
        <v>-0.51199804360563383</v>
      </c>
    </row>
    <row r="120" spans="1:7" ht="25.5" x14ac:dyDescent="0.25">
      <c r="A120" s="9" t="s">
        <v>30</v>
      </c>
      <c r="B120" s="10" t="s">
        <v>284</v>
      </c>
      <c r="C120" s="10" t="s">
        <v>278</v>
      </c>
      <c r="D120" s="6">
        <v>604865770</v>
      </c>
      <c r="E120" s="6">
        <v>727732811</v>
      </c>
      <c r="F120" s="7">
        <f t="shared" si="2"/>
        <v>122867041</v>
      </c>
      <c r="G120" s="8">
        <f t="shared" si="3"/>
        <v>0.20313108642269506</v>
      </c>
    </row>
    <row r="121" spans="1:7" ht="25.5" x14ac:dyDescent="0.25">
      <c r="A121" s="4" t="s">
        <v>30</v>
      </c>
      <c r="B121" s="5" t="s">
        <v>284</v>
      </c>
      <c r="C121" s="5" t="s">
        <v>15</v>
      </c>
      <c r="D121" s="6">
        <v>858603680.60000002</v>
      </c>
      <c r="E121" s="6">
        <v>1052643142</v>
      </c>
      <c r="F121" s="7">
        <f t="shared" si="2"/>
        <v>194039461.39999998</v>
      </c>
      <c r="G121" s="8">
        <f t="shared" si="3"/>
        <v>0.22599421104787654</v>
      </c>
    </row>
    <row r="122" spans="1:7" ht="25.5" x14ac:dyDescent="0.25">
      <c r="A122" s="4" t="s">
        <v>30</v>
      </c>
      <c r="B122" s="5" t="s">
        <v>284</v>
      </c>
      <c r="C122" s="5" t="s">
        <v>18</v>
      </c>
      <c r="D122" s="6">
        <v>411485169</v>
      </c>
      <c r="E122" s="6"/>
      <c r="F122" s="7">
        <f t="shared" si="2"/>
        <v>-411485169</v>
      </c>
      <c r="G122" s="8">
        <f t="shared" si="3"/>
        <v>-1</v>
      </c>
    </row>
    <row r="123" spans="1:7" ht="38.25" x14ac:dyDescent="0.25">
      <c r="A123" s="4" t="s">
        <v>31</v>
      </c>
      <c r="B123" s="5" t="s">
        <v>285</v>
      </c>
      <c r="C123" s="5" t="s">
        <v>4</v>
      </c>
      <c r="D123" s="6"/>
      <c r="E123" s="6">
        <v>9828000</v>
      </c>
      <c r="F123" s="7">
        <f t="shared" si="2"/>
        <v>9828000</v>
      </c>
      <c r="G123" s="8" t="str">
        <f t="shared" si="3"/>
        <v>NA</v>
      </c>
    </row>
    <row r="124" spans="1:7" ht="38.25" x14ac:dyDescent="0.25">
      <c r="A124" s="4" t="s">
        <v>31</v>
      </c>
      <c r="B124" s="5" t="s">
        <v>285</v>
      </c>
      <c r="C124" s="5" t="s">
        <v>5</v>
      </c>
      <c r="D124" s="6">
        <v>180394432</v>
      </c>
      <c r="E124" s="6">
        <v>792151473.79999995</v>
      </c>
      <c r="F124" s="7">
        <f t="shared" si="2"/>
        <v>611757041.79999995</v>
      </c>
      <c r="G124" s="8">
        <f t="shared" si="3"/>
        <v>3.3912190915072142</v>
      </c>
    </row>
    <row r="125" spans="1:7" ht="38.25" x14ac:dyDescent="0.25">
      <c r="A125" s="4" t="s">
        <v>31</v>
      </c>
      <c r="B125" s="5" t="s">
        <v>285</v>
      </c>
      <c r="C125" s="5" t="s">
        <v>6</v>
      </c>
      <c r="D125" s="6">
        <v>1412697</v>
      </c>
      <c r="E125" s="6">
        <v>1612542.5</v>
      </c>
      <c r="F125" s="7">
        <f t="shared" si="2"/>
        <v>199845.5</v>
      </c>
      <c r="G125" s="8">
        <f t="shared" si="3"/>
        <v>0.14146381000313585</v>
      </c>
    </row>
    <row r="126" spans="1:7" ht="38.25" x14ac:dyDescent="0.25">
      <c r="A126" s="4" t="s">
        <v>31</v>
      </c>
      <c r="B126" s="5" t="s">
        <v>285</v>
      </c>
      <c r="C126" s="5" t="s">
        <v>7</v>
      </c>
      <c r="D126" s="6">
        <v>60321297.5</v>
      </c>
      <c r="E126" s="6">
        <v>60087688</v>
      </c>
      <c r="F126" s="7">
        <f t="shared" si="2"/>
        <v>-233609.5</v>
      </c>
      <c r="G126" s="8">
        <f t="shared" si="3"/>
        <v>-3.8727532344608471E-3</v>
      </c>
    </row>
    <row r="127" spans="1:7" ht="38.25" x14ac:dyDescent="0.25">
      <c r="A127" s="4" t="s">
        <v>31</v>
      </c>
      <c r="B127" s="5" t="s">
        <v>285</v>
      </c>
      <c r="C127" s="5" t="s">
        <v>8</v>
      </c>
      <c r="D127" s="6">
        <v>6214882890</v>
      </c>
      <c r="E127" s="6">
        <f>+VLOOKUP(A127,'[1]Dinámica CPS'!$A$3:$C$165,3,0)</f>
        <v>27455220333</v>
      </c>
      <c r="F127" s="7">
        <f t="shared" si="2"/>
        <v>21240337443</v>
      </c>
      <c r="G127" s="8">
        <f t="shared" si="3"/>
        <v>3.4176569082543082</v>
      </c>
    </row>
    <row r="128" spans="1:7" ht="38.25" x14ac:dyDescent="0.25">
      <c r="A128" s="9" t="s">
        <v>31</v>
      </c>
      <c r="B128" s="10" t="s">
        <v>285</v>
      </c>
      <c r="C128" s="10" t="s">
        <v>10</v>
      </c>
      <c r="D128" s="6">
        <v>83000896.680000007</v>
      </c>
      <c r="E128" s="6">
        <v>34063590.590000004</v>
      </c>
      <c r="F128" s="7">
        <f t="shared" si="2"/>
        <v>-48937306.090000004</v>
      </c>
      <c r="G128" s="8">
        <f t="shared" si="3"/>
        <v>-0.58959972780380809</v>
      </c>
    </row>
    <row r="129" spans="1:7" ht="38.25" x14ac:dyDescent="0.25">
      <c r="A129" s="4" t="s">
        <v>31</v>
      </c>
      <c r="B129" s="5" t="s">
        <v>285</v>
      </c>
      <c r="C129" s="5" t="s">
        <v>11</v>
      </c>
      <c r="D129" s="6">
        <v>110816442</v>
      </c>
      <c r="E129" s="6">
        <v>59375530</v>
      </c>
      <c r="F129" s="7">
        <f t="shared" si="2"/>
        <v>-51440912</v>
      </c>
      <c r="G129" s="8">
        <f t="shared" si="3"/>
        <v>-0.46419927468885891</v>
      </c>
    </row>
    <row r="130" spans="1:7" ht="38.25" x14ac:dyDescent="0.25">
      <c r="A130" s="4" t="s">
        <v>31</v>
      </c>
      <c r="B130" s="5" t="s">
        <v>285</v>
      </c>
      <c r="C130" s="5" t="s">
        <v>12</v>
      </c>
      <c r="D130" s="6">
        <v>1791468.9000000001</v>
      </c>
      <c r="E130" s="6">
        <v>250000</v>
      </c>
      <c r="F130" s="7">
        <f t="shared" si="2"/>
        <v>-1541468.9000000001</v>
      </c>
      <c r="G130" s="8">
        <f t="shared" si="3"/>
        <v>-0.86044971252361679</v>
      </c>
    </row>
    <row r="131" spans="1:7" ht="38.25" x14ac:dyDescent="0.25">
      <c r="A131" s="4" t="s">
        <v>31</v>
      </c>
      <c r="B131" s="5" t="s">
        <v>285</v>
      </c>
      <c r="C131" s="10" t="s">
        <v>13</v>
      </c>
      <c r="D131" s="6">
        <v>112447463</v>
      </c>
      <c r="E131" s="6">
        <v>121638092</v>
      </c>
      <c r="F131" s="7">
        <f t="shared" si="2"/>
        <v>9190629</v>
      </c>
      <c r="G131" s="8">
        <f t="shared" si="3"/>
        <v>8.1732648783725784E-2</v>
      </c>
    </row>
    <row r="132" spans="1:7" ht="38.25" x14ac:dyDescent="0.25">
      <c r="A132" s="4" t="s">
        <v>31</v>
      </c>
      <c r="B132" s="5" t="s">
        <v>285</v>
      </c>
      <c r="C132" s="5" t="s">
        <v>14</v>
      </c>
      <c r="D132" s="6">
        <v>155640108.64999998</v>
      </c>
      <c r="E132" s="6">
        <v>113617220.25999999</v>
      </c>
      <c r="F132" s="7">
        <f t="shared" si="2"/>
        <v>-42022888.389999986</v>
      </c>
      <c r="G132" s="8">
        <f t="shared" si="3"/>
        <v>-0.27000037942983018</v>
      </c>
    </row>
    <row r="133" spans="1:7" ht="38.25" x14ac:dyDescent="0.25">
      <c r="A133" s="4" t="s">
        <v>31</v>
      </c>
      <c r="B133" s="5" t="s">
        <v>285</v>
      </c>
      <c r="C133" s="5" t="s">
        <v>15</v>
      </c>
      <c r="D133" s="6">
        <v>47316241.140000001</v>
      </c>
      <c r="E133" s="6">
        <v>30506635.890000001</v>
      </c>
      <c r="F133" s="7">
        <f t="shared" si="2"/>
        <v>-16809605.25</v>
      </c>
      <c r="G133" s="8">
        <f t="shared" si="3"/>
        <v>-0.35526079090398344</v>
      </c>
    </row>
    <row r="134" spans="1:7" ht="38.25" x14ac:dyDescent="0.25">
      <c r="A134" s="9" t="s">
        <v>31</v>
      </c>
      <c r="B134" s="5" t="s">
        <v>285</v>
      </c>
      <c r="C134" s="10" t="s">
        <v>16</v>
      </c>
      <c r="D134" s="6">
        <v>10855420</v>
      </c>
      <c r="E134" s="6"/>
      <c r="F134" s="7">
        <f t="shared" si="2"/>
        <v>-10855420</v>
      </c>
      <c r="G134" s="8">
        <f t="shared" si="3"/>
        <v>-1</v>
      </c>
    </row>
    <row r="135" spans="1:7" ht="25.5" x14ac:dyDescent="0.25">
      <c r="A135" s="4" t="s">
        <v>32</v>
      </c>
      <c r="B135" s="5" t="s">
        <v>286</v>
      </c>
      <c r="C135" s="5" t="s">
        <v>5</v>
      </c>
      <c r="D135" s="6">
        <v>2297536306.25</v>
      </c>
      <c r="E135" s="6">
        <v>2544920476.6199999</v>
      </c>
      <c r="F135" s="7">
        <f t="shared" si="2"/>
        <v>247384170.36999989</v>
      </c>
      <c r="G135" s="8">
        <f t="shared" si="3"/>
        <v>0.10767367187932544</v>
      </c>
    </row>
    <row r="136" spans="1:7" ht="25.5" x14ac:dyDescent="0.25">
      <c r="A136" s="4" t="s">
        <v>32</v>
      </c>
      <c r="B136" s="5" t="s">
        <v>286</v>
      </c>
      <c r="C136" s="5" t="s">
        <v>6</v>
      </c>
      <c r="D136" s="6">
        <v>32350944.100000001</v>
      </c>
      <c r="E136" s="6">
        <v>47022422</v>
      </c>
      <c r="F136" s="7">
        <f t="shared" si="2"/>
        <v>14671477.899999999</v>
      </c>
      <c r="G136" s="8">
        <f t="shared" si="3"/>
        <v>0.45351003836701004</v>
      </c>
    </row>
    <row r="137" spans="1:7" ht="25.5" x14ac:dyDescent="0.25">
      <c r="A137" s="4" t="s">
        <v>32</v>
      </c>
      <c r="B137" s="5" t="s">
        <v>286</v>
      </c>
      <c r="C137" s="5" t="s">
        <v>7</v>
      </c>
      <c r="D137" s="6">
        <v>470137811.60000002</v>
      </c>
      <c r="E137" s="6">
        <v>360106655</v>
      </c>
      <c r="F137" s="7">
        <f t="shared" si="2"/>
        <v>-110031156.60000002</v>
      </c>
      <c r="G137" s="8">
        <f t="shared" si="3"/>
        <v>-0.23404021945296352</v>
      </c>
    </row>
    <row r="138" spans="1:7" ht="25.5" x14ac:dyDescent="0.25">
      <c r="A138" s="4" t="s">
        <v>32</v>
      </c>
      <c r="B138" s="5" t="s">
        <v>286</v>
      </c>
      <c r="C138" s="5" t="s">
        <v>8</v>
      </c>
      <c r="D138" s="6">
        <v>6685661170</v>
      </c>
      <c r="E138" s="6">
        <f>+VLOOKUP(A138,'[1]Dinámica CPS'!$A$3:$C$165,3,0)</f>
        <v>2278038863</v>
      </c>
      <c r="F138" s="7">
        <f t="shared" si="2"/>
        <v>-4407622307</v>
      </c>
      <c r="G138" s="8">
        <f t="shared" si="3"/>
        <v>-0.65926498440841563</v>
      </c>
    </row>
    <row r="139" spans="1:7" ht="25.5" x14ac:dyDescent="0.25">
      <c r="A139" s="4" t="s">
        <v>32</v>
      </c>
      <c r="B139" s="5" t="s">
        <v>286</v>
      </c>
      <c r="C139" s="5" t="s">
        <v>10</v>
      </c>
      <c r="D139" s="6">
        <v>3375965</v>
      </c>
      <c r="E139" s="6">
        <v>300000</v>
      </c>
      <c r="F139" s="7">
        <f t="shared" si="2"/>
        <v>-3075965</v>
      </c>
      <c r="G139" s="8">
        <f t="shared" si="3"/>
        <v>-0.9111365194840586</v>
      </c>
    </row>
    <row r="140" spans="1:7" ht="25.5" x14ac:dyDescent="0.25">
      <c r="A140" s="4" t="s">
        <v>32</v>
      </c>
      <c r="B140" s="5" t="s">
        <v>286</v>
      </c>
      <c r="C140" s="5" t="s">
        <v>11</v>
      </c>
      <c r="D140" s="6">
        <v>369439057</v>
      </c>
      <c r="E140" s="6">
        <v>793617725</v>
      </c>
      <c r="F140" s="7">
        <f t="shared" ref="F140:F203" si="4">+E140-D140</f>
        <v>424178668</v>
      </c>
      <c r="G140" s="8">
        <f t="shared" ref="G140:G203" si="5">IF(D140&gt;0,((E140-D140)/D140),"NA")</f>
        <v>1.14816952881081</v>
      </c>
    </row>
    <row r="141" spans="1:7" ht="25.5" x14ac:dyDescent="0.25">
      <c r="A141" s="4" t="s">
        <v>32</v>
      </c>
      <c r="B141" s="5" t="s">
        <v>286</v>
      </c>
      <c r="C141" s="5" t="s">
        <v>12</v>
      </c>
      <c r="D141" s="6">
        <v>600099400</v>
      </c>
      <c r="E141" s="6"/>
      <c r="F141" s="7">
        <f t="shared" si="4"/>
        <v>-600099400</v>
      </c>
      <c r="G141" s="8">
        <f t="shared" si="5"/>
        <v>-1</v>
      </c>
    </row>
    <row r="142" spans="1:7" ht="25.5" x14ac:dyDescent="0.25">
      <c r="A142" s="9" t="s">
        <v>32</v>
      </c>
      <c r="B142" s="10" t="s">
        <v>286</v>
      </c>
      <c r="C142" s="10" t="s">
        <v>13</v>
      </c>
      <c r="D142" s="6">
        <v>559925179.6099999</v>
      </c>
      <c r="E142" s="6">
        <v>534635838.73000002</v>
      </c>
      <c r="F142" s="7">
        <f t="shared" si="4"/>
        <v>-25289340.879999876</v>
      </c>
      <c r="G142" s="8">
        <f t="shared" si="5"/>
        <v>-4.5165571760167056E-2</v>
      </c>
    </row>
    <row r="143" spans="1:7" ht="25.5" x14ac:dyDescent="0.25">
      <c r="A143" s="4" t="s">
        <v>32</v>
      </c>
      <c r="B143" s="5" t="s">
        <v>286</v>
      </c>
      <c r="C143" s="5" t="s">
        <v>14</v>
      </c>
      <c r="D143" s="6">
        <v>633842186</v>
      </c>
      <c r="E143" s="6">
        <v>325580486</v>
      </c>
      <c r="F143" s="7">
        <f t="shared" si="4"/>
        <v>-308261700</v>
      </c>
      <c r="G143" s="8">
        <f t="shared" si="5"/>
        <v>-0.48633825076452075</v>
      </c>
    </row>
    <row r="144" spans="1:7" ht="25.5" x14ac:dyDescent="0.25">
      <c r="A144" s="4" t="s">
        <v>32</v>
      </c>
      <c r="B144" s="5" t="s">
        <v>286</v>
      </c>
      <c r="C144" s="5" t="s">
        <v>278</v>
      </c>
      <c r="D144" s="6">
        <v>546323871.95000005</v>
      </c>
      <c r="E144" s="6">
        <v>998413250.10000002</v>
      </c>
      <c r="F144" s="7">
        <f t="shared" si="4"/>
        <v>452089378.14999998</v>
      </c>
      <c r="G144" s="8">
        <f t="shared" si="5"/>
        <v>0.82751166727595515</v>
      </c>
    </row>
    <row r="145" spans="1:7" ht="25.5" x14ac:dyDescent="0.25">
      <c r="A145" s="4" t="s">
        <v>32</v>
      </c>
      <c r="B145" s="5" t="s">
        <v>286</v>
      </c>
      <c r="C145" s="5" t="s">
        <v>15</v>
      </c>
      <c r="D145" s="6">
        <v>456142526</v>
      </c>
      <c r="E145" s="6">
        <v>220065425</v>
      </c>
      <c r="F145" s="7">
        <f t="shared" si="4"/>
        <v>-236077101</v>
      </c>
      <c r="G145" s="8">
        <f t="shared" si="5"/>
        <v>-0.51755117653730887</v>
      </c>
    </row>
    <row r="146" spans="1:7" ht="25.5" x14ac:dyDescent="0.25">
      <c r="A146" s="4" t="s">
        <v>32</v>
      </c>
      <c r="B146" s="5" t="s">
        <v>286</v>
      </c>
      <c r="C146" s="5" t="s">
        <v>16</v>
      </c>
      <c r="D146" s="6">
        <v>11216000</v>
      </c>
      <c r="E146" s="6">
        <v>6917000</v>
      </c>
      <c r="F146" s="7">
        <f t="shared" si="4"/>
        <v>-4299000</v>
      </c>
      <c r="G146" s="8">
        <f t="shared" si="5"/>
        <v>-0.3832917261055635</v>
      </c>
    </row>
    <row r="147" spans="1:7" ht="25.5" x14ac:dyDescent="0.25">
      <c r="A147" s="4" t="s">
        <v>32</v>
      </c>
      <c r="B147" s="5" t="s">
        <v>286</v>
      </c>
      <c r="C147" s="5" t="s">
        <v>18</v>
      </c>
      <c r="D147" s="6">
        <v>46639424</v>
      </c>
      <c r="E147" s="6"/>
      <c r="F147" s="7">
        <f t="shared" si="4"/>
        <v>-46639424</v>
      </c>
      <c r="G147" s="8">
        <f t="shared" si="5"/>
        <v>-1</v>
      </c>
    </row>
    <row r="148" spans="1:7" ht="25.5" x14ac:dyDescent="0.25">
      <c r="A148" s="9" t="s">
        <v>33</v>
      </c>
      <c r="B148" s="5" t="s">
        <v>287</v>
      </c>
      <c r="C148" s="10" t="s">
        <v>4</v>
      </c>
      <c r="D148" s="6">
        <v>176338054.5</v>
      </c>
      <c r="E148" s="6"/>
      <c r="F148" s="7">
        <f t="shared" si="4"/>
        <v>-176338054.5</v>
      </c>
      <c r="G148" s="8">
        <f t="shared" si="5"/>
        <v>-1</v>
      </c>
    </row>
    <row r="149" spans="1:7" ht="25.5" x14ac:dyDescent="0.25">
      <c r="A149" s="4" t="s">
        <v>33</v>
      </c>
      <c r="B149" s="5" t="s">
        <v>287</v>
      </c>
      <c r="C149" s="10" t="s">
        <v>5</v>
      </c>
      <c r="D149" s="6">
        <v>1336737704.7</v>
      </c>
      <c r="E149" s="6">
        <v>1563159908.54</v>
      </c>
      <c r="F149" s="7">
        <f t="shared" si="4"/>
        <v>226422203.83999991</v>
      </c>
      <c r="G149" s="8">
        <f t="shared" si="5"/>
        <v>0.16938416792157079</v>
      </c>
    </row>
    <row r="150" spans="1:7" ht="25.5" x14ac:dyDescent="0.25">
      <c r="A150" s="4" t="s">
        <v>33</v>
      </c>
      <c r="B150" s="5" t="s">
        <v>287</v>
      </c>
      <c r="C150" s="5" t="s">
        <v>6</v>
      </c>
      <c r="D150" s="6">
        <v>62690046.289999999</v>
      </c>
      <c r="E150" s="6">
        <v>73465746.790000007</v>
      </c>
      <c r="F150" s="7">
        <f t="shared" si="4"/>
        <v>10775700.500000007</v>
      </c>
      <c r="G150" s="8">
        <f t="shared" si="5"/>
        <v>0.17188853953229402</v>
      </c>
    </row>
    <row r="151" spans="1:7" ht="25.5" x14ac:dyDescent="0.25">
      <c r="A151" s="4" t="s">
        <v>33</v>
      </c>
      <c r="B151" s="5" t="s">
        <v>287</v>
      </c>
      <c r="C151" s="5" t="s">
        <v>7</v>
      </c>
      <c r="D151" s="6">
        <v>970017524.49000001</v>
      </c>
      <c r="E151" s="6">
        <v>941732640.21000004</v>
      </c>
      <c r="F151" s="7">
        <f t="shared" si="4"/>
        <v>-28284884.279999971</v>
      </c>
      <c r="G151" s="8">
        <f t="shared" si="5"/>
        <v>-2.9159147712172661E-2</v>
      </c>
    </row>
    <row r="152" spans="1:7" ht="25.5" x14ac:dyDescent="0.25">
      <c r="A152" s="4" t="s">
        <v>33</v>
      </c>
      <c r="B152" s="5" t="s">
        <v>287</v>
      </c>
      <c r="C152" s="5" t="s">
        <v>8</v>
      </c>
      <c r="D152" s="6">
        <v>56649909743</v>
      </c>
      <c r="E152" s="6">
        <f>+VLOOKUP(A152,'[1]Dinámica CPS'!$A$3:$C$165,3,0)</f>
        <v>164228720820</v>
      </c>
      <c r="F152" s="7">
        <f t="shared" si="4"/>
        <v>107578811077</v>
      </c>
      <c r="G152" s="8">
        <f t="shared" si="5"/>
        <v>1.8990111646257843</v>
      </c>
    </row>
    <row r="153" spans="1:7" ht="25.5" x14ac:dyDescent="0.25">
      <c r="A153" s="4" t="s">
        <v>33</v>
      </c>
      <c r="B153" s="5" t="s">
        <v>287</v>
      </c>
      <c r="C153" s="5" t="s">
        <v>10</v>
      </c>
      <c r="D153" s="6">
        <v>135000</v>
      </c>
      <c r="E153" s="6">
        <v>2500000</v>
      </c>
      <c r="F153" s="7">
        <f t="shared" si="4"/>
        <v>2365000</v>
      </c>
      <c r="G153" s="8">
        <f t="shared" si="5"/>
        <v>17.518518518518519</v>
      </c>
    </row>
    <row r="154" spans="1:7" ht="25.5" x14ac:dyDescent="0.25">
      <c r="A154" s="9" t="s">
        <v>33</v>
      </c>
      <c r="B154" s="10" t="s">
        <v>287</v>
      </c>
      <c r="C154" s="10" t="s">
        <v>11</v>
      </c>
      <c r="D154" s="6">
        <v>279891037</v>
      </c>
      <c r="E154" s="6">
        <v>286342236</v>
      </c>
      <c r="F154" s="7">
        <f t="shared" si="4"/>
        <v>6451199</v>
      </c>
      <c r="G154" s="8">
        <f t="shared" si="5"/>
        <v>2.3048966016014295E-2</v>
      </c>
    </row>
    <row r="155" spans="1:7" ht="25.5" x14ac:dyDescent="0.25">
      <c r="A155" s="4" t="s">
        <v>33</v>
      </c>
      <c r="B155" s="5" t="s">
        <v>287</v>
      </c>
      <c r="C155" s="5" t="s">
        <v>12</v>
      </c>
      <c r="D155" s="6">
        <v>34339140199.389999</v>
      </c>
      <c r="E155" s="6">
        <v>896243438</v>
      </c>
      <c r="F155" s="7">
        <f t="shared" si="4"/>
        <v>-33442896761.389999</v>
      </c>
      <c r="G155" s="8">
        <f t="shared" si="5"/>
        <v>-0.97390023649992497</v>
      </c>
    </row>
    <row r="156" spans="1:7" ht="25.5" x14ac:dyDescent="0.25">
      <c r="A156" s="4" t="s">
        <v>33</v>
      </c>
      <c r="B156" s="5" t="s">
        <v>287</v>
      </c>
      <c r="C156" s="5" t="s">
        <v>13</v>
      </c>
      <c r="D156" s="6">
        <v>4649819968.0400009</v>
      </c>
      <c r="E156" s="6">
        <v>128941674.77000001</v>
      </c>
      <c r="F156" s="7">
        <f t="shared" si="4"/>
        <v>-4520878293.2700005</v>
      </c>
      <c r="G156" s="8">
        <f t="shared" si="5"/>
        <v>-0.97226953394835369</v>
      </c>
    </row>
    <row r="157" spans="1:7" ht="25.5" x14ac:dyDescent="0.25">
      <c r="A157" s="4" t="s">
        <v>33</v>
      </c>
      <c r="B157" s="5" t="s">
        <v>287</v>
      </c>
      <c r="C157" s="5" t="s">
        <v>14</v>
      </c>
      <c r="D157" s="6">
        <v>1001078546.1</v>
      </c>
      <c r="E157" s="6">
        <v>2052993381.5799999</v>
      </c>
      <c r="F157" s="7">
        <f t="shared" si="4"/>
        <v>1051914835.4799999</v>
      </c>
      <c r="G157" s="8">
        <f t="shared" si="5"/>
        <v>1.0507815191705463</v>
      </c>
    </row>
    <row r="158" spans="1:7" ht="25.5" x14ac:dyDescent="0.25">
      <c r="A158" s="4" t="s">
        <v>33</v>
      </c>
      <c r="B158" s="5" t="s">
        <v>287</v>
      </c>
      <c r="C158" s="5" t="s">
        <v>278</v>
      </c>
      <c r="D158" s="6">
        <v>2168161977.3400002</v>
      </c>
      <c r="E158" s="6">
        <v>1971976595.2</v>
      </c>
      <c r="F158" s="7">
        <f t="shared" si="4"/>
        <v>-196185382.1400001</v>
      </c>
      <c r="G158" s="8">
        <f t="shared" si="5"/>
        <v>-9.0484652064920568E-2</v>
      </c>
    </row>
    <row r="159" spans="1:7" ht="25.5" x14ac:dyDescent="0.25">
      <c r="A159" s="4" t="s">
        <v>33</v>
      </c>
      <c r="B159" s="5" t="s">
        <v>287</v>
      </c>
      <c r="C159" s="5" t="s">
        <v>15</v>
      </c>
      <c r="D159" s="6">
        <v>961679350</v>
      </c>
      <c r="E159" s="6">
        <v>5319782529.8900003</v>
      </c>
      <c r="F159" s="7">
        <f t="shared" si="4"/>
        <v>4358103179.8900003</v>
      </c>
      <c r="G159" s="8">
        <f t="shared" si="5"/>
        <v>4.5317632950005633</v>
      </c>
    </row>
    <row r="160" spans="1:7" ht="25.5" x14ac:dyDescent="0.25">
      <c r="A160" s="9" t="s">
        <v>33</v>
      </c>
      <c r="B160" s="5" t="s">
        <v>287</v>
      </c>
      <c r="C160" s="10" t="s">
        <v>18</v>
      </c>
      <c r="D160" s="6"/>
      <c r="E160" s="6">
        <v>115763101</v>
      </c>
      <c r="F160" s="7">
        <f t="shared" si="4"/>
        <v>115763101</v>
      </c>
      <c r="G160" s="8" t="str">
        <f t="shared" si="5"/>
        <v>NA</v>
      </c>
    </row>
    <row r="161" spans="1:7" x14ac:dyDescent="0.25">
      <c r="A161" s="4" t="s">
        <v>34</v>
      </c>
      <c r="B161" s="5" t="s">
        <v>35</v>
      </c>
      <c r="C161" s="5" t="s">
        <v>5</v>
      </c>
      <c r="D161" s="6">
        <v>181755254</v>
      </c>
      <c r="E161" s="6"/>
      <c r="F161" s="7">
        <f t="shared" si="4"/>
        <v>-181755254</v>
      </c>
      <c r="G161" s="8">
        <f t="shared" si="5"/>
        <v>-1</v>
      </c>
    </row>
    <row r="162" spans="1:7" x14ac:dyDescent="0.25">
      <c r="A162" s="4" t="s">
        <v>34</v>
      </c>
      <c r="B162" s="5" t="s">
        <v>35</v>
      </c>
      <c r="C162" s="5" t="s">
        <v>6</v>
      </c>
      <c r="D162" s="6">
        <v>5839720</v>
      </c>
      <c r="E162" s="6"/>
      <c r="F162" s="7">
        <f t="shared" si="4"/>
        <v>-5839720</v>
      </c>
      <c r="G162" s="8">
        <f t="shared" si="5"/>
        <v>-1</v>
      </c>
    </row>
    <row r="163" spans="1:7" x14ac:dyDescent="0.25">
      <c r="A163" s="4" t="s">
        <v>34</v>
      </c>
      <c r="B163" s="5" t="s">
        <v>35</v>
      </c>
      <c r="C163" s="5" t="s">
        <v>7</v>
      </c>
      <c r="D163" s="6">
        <v>60850540</v>
      </c>
      <c r="E163" s="6"/>
      <c r="F163" s="7">
        <f t="shared" si="4"/>
        <v>-60850540</v>
      </c>
      <c r="G163" s="8">
        <f t="shared" si="5"/>
        <v>-1</v>
      </c>
    </row>
    <row r="164" spans="1:7" ht="25.5" x14ac:dyDescent="0.25">
      <c r="A164" s="4" t="s">
        <v>34</v>
      </c>
      <c r="B164" s="5" t="s">
        <v>35</v>
      </c>
      <c r="C164" s="5" t="s">
        <v>8</v>
      </c>
      <c r="D164" s="6">
        <v>5380708963</v>
      </c>
      <c r="E164" s="6">
        <f>+VLOOKUP(A164,'[1]Dinámica CPS'!$A$3:$C$165,3,0)</f>
        <v>8667253532</v>
      </c>
      <c r="F164" s="7">
        <f t="shared" si="4"/>
        <v>3286544569</v>
      </c>
      <c r="G164" s="8">
        <f t="shared" si="5"/>
        <v>0.61080140026149932</v>
      </c>
    </row>
    <row r="165" spans="1:7" x14ac:dyDescent="0.25">
      <c r="A165" s="4" t="s">
        <v>34</v>
      </c>
      <c r="B165" s="5" t="s">
        <v>35</v>
      </c>
      <c r="C165" s="5" t="s">
        <v>14</v>
      </c>
      <c r="D165" s="6">
        <v>52786232</v>
      </c>
      <c r="E165" s="6">
        <v>696842517</v>
      </c>
      <c r="F165" s="7">
        <f t="shared" si="4"/>
        <v>644056285</v>
      </c>
      <c r="G165" s="8">
        <f t="shared" si="5"/>
        <v>12.20121726059174</v>
      </c>
    </row>
    <row r="166" spans="1:7" x14ac:dyDescent="0.25">
      <c r="A166" s="4" t="s">
        <v>34</v>
      </c>
      <c r="B166" s="5" t="s">
        <v>35</v>
      </c>
      <c r="C166" s="5" t="s">
        <v>15</v>
      </c>
      <c r="D166" s="6">
        <v>141731437</v>
      </c>
      <c r="E166" s="6">
        <v>399646673</v>
      </c>
      <c r="F166" s="7">
        <f t="shared" si="4"/>
        <v>257915236</v>
      </c>
      <c r="G166" s="8">
        <f t="shared" si="5"/>
        <v>1.8197461442516807</v>
      </c>
    </row>
    <row r="167" spans="1:7" x14ac:dyDescent="0.25">
      <c r="A167" s="4" t="s">
        <v>34</v>
      </c>
      <c r="B167" s="5" t="s">
        <v>35</v>
      </c>
      <c r="C167" s="5" t="s">
        <v>18</v>
      </c>
      <c r="D167" s="6"/>
      <c r="E167" s="6">
        <v>101664686.39</v>
      </c>
      <c r="F167" s="7">
        <f t="shared" si="4"/>
        <v>101664686.39</v>
      </c>
      <c r="G167" s="8" t="str">
        <f t="shared" si="5"/>
        <v>NA</v>
      </c>
    </row>
    <row r="168" spans="1:7" ht="25.5" x14ac:dyDescent="0.25">
      <c r="A168" s="4" t="s">
        <v>36</v>
      </c>
      <c r="B168" s="5" t="s">
        <v>288</v>
      </c>
      <c r="C168" s="5" t="s">
        <v>5</v>
      </c>
      <c r="D168" s="6">
        <v>185591288</v>
      </c>
      <c r="E168" s="6">
        <v>115449619</v>
      </c>
      <c r="F168" s="7">
        <f t="shared" si="4"/>
        <v>-70141669</v>
      </c>
      <c r="G168" s="8">
        <f t="shared" si="5"/>
        <v>-0.3779362154111458</v>
      </c>
    </row>
    <row r="169" spans="1:7" ht="25.5" x14ac:dyDescent="0.25">
      <c r="A169" s="9" t="s">
        <v>36</v>
      </c>
      <c r="B169" s="10" t="s">
        <v>288</v>
      </c>
      <c r="C169" s="10" t="s">
        <v>6</v>
      </c>
      <c r="D169" s="6">
        <v>60347829</v>
      </c>
      <c r="E169" s="6">
        <v>58515479.589999996</v>
      </c>
      <c r="F169" s="7">
        <f t="shared" si="4"/>
        <v>-1832349.4100000039</v>
      </c>
      <c r="G169" s="8">
        <f t="shared" si="5"/>
        <v>-3.0363137172672836E-2</v>
      </c>
    </row>
    <row r="170" spans="1:7" ht="25.5" x14ac:dyDescent="0.25">
      <c r="A170" s="4" t="s">
        <v>36</v>
      </c>
      <c r="B170" s="5" t="s">
        <v>288</v>
      </c>
      <c r="C170" s="5" t="s">
        <v>7</v>
      </c>
      <c r="D170" s="6">
        <v>1353565591</v>
      </c>
      <c r="E170" s="6">
        <v>1531112331.3399999</v>
      </c>
      <c r="F170" s="7">
        <f t="shared" si="4"/>
        <v>177546740.33999991</v>
      </c>
      <c r="G170" s="8">
        <f t="shared" si="5"/>
        <v>0.13116966146341696</v>
      </c>
    </row>
    <row r="171" spans="1:7" ht="25.5" x14ac:dyDescent="0.25">
      <c r="A171" s="4" t="s">
        <v>36</v>
      </c>
      <c r="B171" s="5" t="s">
        <v>288</v>
      </c>
      <c r="C171" s="5" t="s">
        <v>8</v>
      </c>
      <c r="D171" s="6">
        <v>66760863663</v>
      </c>
      <c r="E171" s="6">
        <f>+VLOOKUP(A171,'[1]Dinámica CPS'!$A$3:$C$165,3,0)</f>
        <v>128601760210</v>
      </c>
      <c r="F171" s="7">
        <f t="shared" si="4"/>
        <v>61840896547</v>
      </c>
      <c r="G171" s="8">
        <f t="shared" si="5"/>
        <v>0.9263046215094618</v>
      </c>
    </row>
    <row r="172" spans="1:7" ht="25.5" x14ac:dyDescent="0.25">
      <c r="A172" s="4" t="s">
        <v>36</v>
      </c>
      <c r="B172" s="5" t="s">
        <v>288</v>
      </c>
      <c r="C172" s="5" t="s">
        <v>10</v>
      </c>
      <c r="D172" s="6">
        <v>1442172427.9700003</v>
      </c>
      <c r="E172" s="6">
        <v>905003253</v>
      </c>
      <c r="F172" s="7">
        <f t="shared" si="4"/>
        <v>-537169174.97000027</v>
      </c>
      <c r="G172" s="8">
        <f t="shared" si="5"/>
        <v>-0.37247222631077392</v>
      </c>
    </row>
    <row r="173" spans="1:7" ht="25.5" x14ac:dyDescent="0.25">
      <c r="A173" s="4" t="s">
        <v>36</v>
      </c>
      <c r="B173" s="5" t="s">
        <v>288</v>
      </c>
      <c r="C173" s="5" t="s">
        <v>11</v>
      </c>
      <c r="D173" s="6">
        <v>287226947</v>
      </c>
      <c r="E173" s="6">
        <v>319726885</v>
      </c>
      <c r="F173" s="7">
        <f t="shared" si="4"/>
        <v>32499938</v>
      </c>
      <c r="G173" s="8">
        <f t="shared" si="5"/>
        <v>0.11315072746290758</v>
      </c>
    </row>
    <row r="174" spans="1:7" ht="25.5" x14ac:dyDescent="0.25">
      <c r="A174" s="4" t="s">
        <v>36</v>
      </c>
      <c r="B174" s="5" t="s">
        <v>288</v>
      </c>
      <c r="C174" s="5" t="s">
        <v>12</v>
      </c>
      <c r="D174" s="6">
        <v>990507374.5</v>
      </c>
      <c r="E174" s="6">
        <v>3501797106.3499999</v>
      </c>
      <c r="F174" s="7">
        <f t="shared" si="4"/>
        <v>2511289731.8499999</v>
      </c>
      <c r="G174" s="8">
        <f t="shared" si="5"/>
        <v>2.5353569256540651</v>
      </c>
    </row>
    <row r="175" spans="1:7" ht="25.5" x14ac:dyDescent="0.25">
      <c r="A175" s="9" t="s">
        <v>36</v>
      </c>
      <c r="B175" s="5" t="s">
        <v>288</v>
      </c>
      <c r="C175" s="10" t="s">
        <v>13</v>
      </c>
      <c r="D175" s="6">
        <v>12203201716.060001</v>
      </c>
      <c r="E175" s="6">
        <v>13190630279.559999</v>
      </c>
      <c r="F175" s="7">
        <f t="shared" si="4"/>
        <v>987428563.49999809</v>
      </c>
      <c r="G175" s="8">
        <f t="shared" si="5"/>
        <v>8.0915532372172014E-2</v>
      </c>
    </row>
    <row r="176" spans="1:7" ht="25.5" x14ac:dyDescent="0.25">
      <c r="A176" s="4" t="s">
        <v>36</v>
      </c>
      <c r="B176" s="5" t="s">
        <v>288</v>
      </c>
      <c r="C176" s="10" t="s">
        <v>14</v>
      </c>
      <c r="D176" s="6">
        <v>3276170151.1900001</v>
      </c>
      <c r="E176" s="6">
        <v>2753845882.5</v>
      </c>
      <c r="F176" s="7">
        <f t="shared" si="4"/>
        <v>-522324268.69000006</v>
      </c>
      <c r="G176" s="8">
        <f t="shared" si="5"/>
        <v>-0.15943136179916562</v>
      </c>
    </row>
    <row r="177" spans="1:7" ht="25.5" x14ac:dyDescent="0.25">
      <c r="A177" s="4" t="s">
        <v>36</v>
      </c>
      <c r="B177" s="5" t="s">
        <v>288</v>
      </c>
      <c r="C177" s="5" t="s">
        <v>278</v>
      </c>
      <c r="D177" s="6">
        <v>1207719312.9400001</v>
      </c>
      <c r="E177" s="6">
        <v>2194184314.8500004</v>
      </c>
      <c r="F177" s="7">
        <f t="shared" si="4"/>
        <v>986465001.91000032</v>
      </c>
      <c r="G177" s="8">
        <f t="shared" si="5"/>
        <v>0.81679988995837838</v>
      </c>
    </row>
    <row r="178" spans="1:7" ht="25.5" x14ac:dyDescent="0.25">
      <c r="A178" s="4" t="s">
        <v>36</v>
      </c>
      <c r="B178" s="5" t="s">
        <v>288</v>
      </c>
      <c r="C178" s="5" t="s">
        <v>15</v>
      </c>
      <c r="D178" s="6">
        <v>1830534799.1099999</v>
      </c>
      <c r="E178" s="6">
        <v>5275325807.5</v>
      </c>
      <c r="F178" s="7">
        <f t="shared" si="4"/>
        <v>3444791008.3900003</v>
      </c>
      <c r="G178" s="8">
        <f t="shared" si="5"/>
        <v>1.8818495065293741</v>
      </c>
    </row>
    <row r="179" spans="1:7" ht="25.5" x14ac:dyDescent="0.25">
      <c r="A179" s="4" t="s">
        <v>36</v>
      </c>
      <c r="B179" s="5" t="s">
        <v>288</v>
      </c>
      <c r="C179" s="5" t="s">
        <v>16</v>
      </c>
      <c r="D179" s="6"/>
      <c r="E179" s="6">
        <v>51147530</v>
      </c>
      <c r="F179" s="7">
        <f t="shared" si="4"/>
        <v>51147530</v>
      </c>
      <c r="G179" s="8" t="str">
        <f t="shared" si="5"/>
        <v>NA</v>
      </c>
    </row>
    <row r="180" spans="1:7" ht="25.5" x14ac:dyDescent="0.25">
      <c r="A180" s="4" t="s">
        <v>36</v>
      </c>
      <c r="B180" s="5" t="s">
        <v>288</v>
      </c>
      <c r="C180" s="5" t="s">
        <v>18</v>
      </c>
      <c r="D180" s="6">
        <v>12796308</v>
      </c>
      <c r="E180" s="6"/>
      <c r="F180" s="7">
        <f t="shared" si="4"/>
        <v>-12796308</v>
      </c>
      <c r="G180" s="8">
        <f t="shared" si="5"/>
        <v>-1</v>
      </c>
    </row>
    <row r="181" spans="1:7" ht="25.5" x14ac:dyDescent="0.25">
      <c r="A181" s="4" t="s">
        <v>37</v>
      </c>
      <c r="B181" s="5" t="s">
        <v>289</v>
      </c>
      <c r="C181" s="5" t="s">
        <v>6</v>
      </c>
      <c r="D181" s="6">
        <v>7224992</v>
      </c>
      <c r="E181" s="6">
        <v>5946844.5899999999</v>
      </c>
      <c r="F181" s="7">
        <f t="shared" si="4"/>
        <v>-1278147.4100000001</v>
      </c>
      <c r="G181" s="8">
        <f t="shared" si="5"/>
        <v>-0.17690641179948713</v>
      </c>
    </row>
    <row r="182" spans="1:7" ht="25.5" x14ac:dyDescent="0.25">
      <c r="A182" s="9" t="s">
        <v>37</v>
      </c>
      <c r="B182" s="10" t="s">
        <v>289</v>
      </c>
      <c r="C182" s="10" t="s">
        <v>7</v>
      </c>
      <c r="D182" s="6">
        <v>92191420</v>
      </c>
      <c r="E182" s="6">
        <v>86899005.409999996</v>
      </c>
      <c r="F182" s="7">
        <f t="shared" si="4"/>
        <v>-5292414.5900000036</v>
      </c>
      <c r="G182" s="8">
        <f t="shared" si="5"/>
        <v>-5.7406801956190759E-2</v>
      </c>
    </row>
    <row r="183" spans="1:7" ht="25.5" x14ac:dyDescent="0.25">
      <c r="A183" s="4" t="s">
        <v>37</v>
      </c>
      <c r="B183" s="5" t="s">
        <v>289</v>
      </c>
      <c r="C183" s="5" t="s">
        <v>8</v>
      </c>
      <c r="D183" s="6">
        <v>811060788</v>
      </c>
      <c r="E183" s="6">
        <f>+VLOOKUP(A183,'[1]Dinámica CPS'!$A$3:$C$165,3,0)</f>
        <v>935652302</v>
      </c>
      <c r="F183" s="7">
        <f t="shared" si="4"/>
        <v>124591514</v>
      </c>
      <c r="G183" s="8">
        <f t="shared" si="5"/>
        <v>0.15361550680711739</v>
      </c>
    </row>
    <row r="184" spans="1:7" ht="25.5" x14ac:dyDescent="0.25">
      <c r="A184" s="4" t="s">
        <v>37</v>
      </c>
      <c r="B184" s="5" t="s">
        <v>289</v>
      </c>
      <c r="C184" s="5" t="s">
        <v>10</v>
      </c>
      <c r="D184" s="6">
        <v>4295000</v>
      </c>
      <c r="E184" s="6">
        <v>92871196.540000007</v>
      </c>
      <c r="F184" s="7">
        <f t="shared" si="4"/>
        <v>88576196.540000007</v>
      </c>
      <c r="G184" s="8">
        <f t="shared" si="5"/>
        <v>20.623095818393484</v>
      </c>
    </row>
    <row r="185" spans="1:7" ht="25.5" x14ac:dyDescent="0.25">
      <c r="A185" s="4" t="s">
        <v>37</v>
      </c>
      <c r="B185" s="5" t="s">
        <v>289</v>
      </c>
      <c r="C185" s="5" t="s">
        <v>11</v>
      </c>
      <c r="D185" s="6">
        <v>204873219</v>
      </c>
      <c r="E185" s="6">
        <v>152609918</v>
      </c>
      <c r="F185" s="7">
        <f t="shared" si="4"/>
        <v>-52263301</v>
      </c>
      <c r="G185" s="8">
        <f t="shared" si="5"/>
        <v>-0.25510069717799477</v>
      </c>
    </row>
    <row r="186" spans="1:7" ht="25.5" x14ac:dyDescent="0.25">
      <c r="A186" s="4" t="s">
        <v>37</v>
      </c>
      <c r="B186" s="5" t="s">
        <v>289</v>
      </c>
      <c r="C186" s="5" t="s">
        <v>12</v>
      </c>
      <c r="D186" s="6">
        <v>15887500</v>
      </c>
      <c r="E186" s="6">
        <v>1300000</v>
      </c>
      <c r="F186" s="7">
        <f t="shared" si="4"/>
        <v>-14587500</v>
      </c>
      <c r="G186" s="8">
        <f t="shared" si="5"/>
        <v>-0.91817466561762395</v>
      </c>
    </row>
    <row r="187" spans="1:7" ht="25.5" x14ac:dyDescent="0.25">
      <c r="A187" s="9" t="s">
        <v>37</v>
      </c>
      <c r="B187" s="5" t="s">
        <v>289</v>
      </c>
      <c r="C187" s="10" t="s">
        <v>13</v>
      </c>
      <c r="D187" s="6">
        <v>50595243</v>
      </c>
      <c r="E187" s="6">
        <v>68225811</v>
      </c>
      <c r="F187" s="7">
        <f t="shared" si="4"/>
        <v>17630568</v>
      </c>
      <c r="G187" s="8">
        <f t="shared" si="5"/>
        <v>0.34846295727841448</v>
      </c>
    </row>
    <row r="188" spans="1:7" ht="25.5" x14ac:dyDescent="0.25">
      <c r="A188" s="4" t="s">
        <v>37</v>
      </c>
      <c r="B188" s="5" t="s">
        <v>289</v>
      </c>
      <c r="C188" s="5" t="s">
        <v>14</v>
      </c>
      <c r="D188" s="6">
        <v>49675958</v>
      </c>
      <c r="E188" s="6">
        <v>17533066</v>
      </c>
      <c r="F188" s="7">
        <f t="shared" si="4"/>
        <v>-32142892</v>
      </c>
      <c r="G188" s="8">
        <f t="shared" si="5"/>
        <v>-0.64705127579019206</v>
      </c>
    </row>
    <row r="189" spans="1:7" ht="25.5" x14ac:dyDescent="0.25">
      <c r="A189" s="4" t="s">
        <v>37</v>
      </c>
      <c r="B189" s="5" t="s">
        <v>289</v>
      </c>
      <c r="C189" s="5" t="s">
        <v>278</v>
      </c>
      <c r="D189" s="6">
        <v>144963148.65000001</v>
      </c>
      <c r="E189" s="6">
        <v>161189410</v>
      </c>
      <c r="F189" s="7">
        <f t="shared" si="4"/>
        <v>16226261.349999994</v>
      </c>
      <c r="G189" s="8">
        <f t="shared" si="5"/>
        <v>0.11193369833030316</v>
      </c>
    </row>
    <row r="190" spans="1:7" ht="25.5" x14ac:dyDescent="0.25">
      <c r="A190" s="9" t="s">
        <v>37</v>
      </c>
      <c r="B190" s="10" t="s">
        <v>289</v>
      </c>
      <c r="C190" s="10" t="s">
        <v>15</v>
      </c>
      <c r="D190" s="6">
        <v>759300</v>
      </c>
      <c r="E190" s="6">
        <v>3000000</v>
      </c>
      <c r="F190" s="7">
        <f t="shared" si="4"/>
        <v>2240700</v>
      </c>
      <c r="G190" s="8">
        <f t="shared" si="5"/>
        <v>2.9510075069142632</v>
      </c>
    </row>
    <row r="191" spans="1:7" ht="25.5" x14ac:dyDescent="0.25">
      <c r="A191" s="4" t="s">
        <v>38</v>
      </c>
      <c r="B191" s="5" t="s">
        <v>290</v>
      </c>
      <c r="C191" s="5" t="s">
        <v>4</v>
      </c>
      <c r="D191" s="6">
        <v>1800000</v>
      </c>
      <c r="E191" s="6">
        <v>8305000</v>
      </c>
      <c r="F191" s="7">
        <f t="shared" si="4"/>
        <v>6505000</v>
      </c>
      <c r="G191" s="8">
        <f t="shared" si="5"/>
        <v>3.6138888888888889</v>
      </c>
    </row>
    <row r="192" spans="1:7" ht="25.5" x14ac:dyDescent="0.25">
      <c r="A192" s="4" t="s">
        <v>38</v>
      </c>
      <c r="B192" s="5" t="s">
        <v>290</v>
      </c>
      <c r="C192" s="5" t="s">
        <v>5</v>
      </c>
      <c r="D192" s="6">
        <v>6583333</v>
      </c>
      <c r="E192" s="6"/>
      <c r="F192" s="7">
        <f t="shared" si="4"/>
        <v>-6583333</v>
      </c>
      <c r="G192" s="8">
        <f t="shared" si="5"/>
        <v>-1</v>
      </c>
    </row>
    <row r="193" spans="1:7" ht="25.5" x14ac:dyDescent="0.25">
      <c r="A193" s="4" t="s">
        <v>38</v>
      </c>
      <c r="B193" s="5" t="s">
        <v>290</v>
      </c>
      <c r="C193" s="5" t="s">
        <v>6</v>
      </c>
      <c r="D193" s="6">
        <v>90685027.13000001</v>
      </c>
      <c r="E193" s="6">
        <v>111034666.84999999</v>
      </c>
      <c r="F193" s="7">
        <f t="shared" si="4"/>
        <v>20349639.719999984</v>
      </c>
      <c r="G193" s="8">
        <f t="shared" si="5"/>
        <v>0.22439911376801042</v>
      </c>
    </row>
    <row r="194" spans="1:7" ht="25.5" x14ac:dyDescent="0.25">
      <c r="A194" s="4" t="s">
        <v>38</v>
      </c>
      <c r="B194" s="5" t="s">
        <v>290</v>
      </c>
      <c r="C194" s="5" t="s">
        <v>7</v>
      </c>
      <c r="D194" s="6">
        <v>864965189.5</v>
      </c>
      <c r="E194" s="6">
        <v>834661623.5</v>
      </c>
      <c r="F194" s="7">
        <f t="shared" si="4"/>
        <v>-30303566</v>
      </c>
      <c r="G194" s="8">
        <f t="shared" si="5"/>
        <v>-3.5034434180544555E-2</v>
      </c>
    </row>
    <row r="195" spans="1:7" ht="25.5" x14ac:dyDescent="0.25">
      <c r="A195" s="4" t="s">
        <v>38</v>
      </c>
      <c r="B195" s="5" t="s">
        <v>290</v>
      </c>
      <c r="C195" s="5" t="s">
        <v>8</v>
      </c>
      <c r="D195" s="6">
        <v>27882306663</v>
      </c>
      <c r="E195" s="6">
        <f>+VLOOKUP(A195,'[1]Dinámica CPS'!$A$3:$C$165,3,0)</f>
        <v>64526569469</v>
      </c>
      <c r="F195" s="7">
        <f t="shared" si="4"/>
        <v>36644262806</v>
      </c>
      <c r="G195" s="8">
        <f t="shared" si="5"/>
        <v>1.3142478937952136</v>
      </c>
    </row>
    <row r="196" spans="1:7" ht="25.5" x14ac:dyDescent="0.25">
      <c r="A196" s="4" t="s">
        <v>38</v>
      </c>
      <c r="B196" s="5" t="s">
        <v>290</v>
      </c>
      <c r="C196" s="5" t="s">
        <v>10</v>
      </c>
      <c r="D196" s="6">
        <v>7772165233.9000006</v>
      </c>
      <c r="E196" s="6">
        <v>978948464.75</v>
      </c>
      <c r="F196" s="7">
        <f t="shared" si="4"/>
        <v>-6793216769.1500006</v>
      </c>
      <c r="G196" s="8">
        <f t="shared" si="5"/>
        <v>-0.87404430615035023</v>
      </c>
    </row>
    <row r="197" spans="1:7" ht="25.5" x14ac:dyDescent="0.25">
      <c r="A197" s="4" t="s">
        <v>38</v>
      </c>
      <c r="B197" s="5" t="s">
        <v>290</v>
      </c>
      <c r="C197" s="5" t="s">
        <v>11</v>
      </c>
      <c r="D197" s="6">
        <v>956736069</v>
      </c>
      <c r="E197" s="6">
        <v>469144654</v>
      </c>
      <c r="F197" s="7">
        <f t="shared" si="4"/>
        <v>-487591415</v>
      </c>
      <c r="G197" s="8">
        <f t="shared" si="5"/>
        <v>-0.50964046490861425</v>
      </c>
    </row>
    <row r="198" spans="1:7" ht="25.5" x14ac:dyDescent="0.25">
      <c r="A198" s="9" t="s">
        <v>38</v>
      </c>
      <c r="B198" s="5" t="s">
        <v>290</v>
      </c>
      <c r="C198" s="10" t="s">
        <v>12</v>
      </c>
      <c r="D198" s="6">
        <v>32023359607.330002</v>
      </c>
      <c r="E198" s="6">
        <v>3696543231.4000001</v>
      </c>
      <c r="F198" s="7">
        <f t="shared" si="4"/>
        <v>-28326816375.93</v>
      </c>
      <c r="G198" s="8">
        <f t="shared" si="5"/>
        <v>-0.88456728848169075</v>
      </c>
    </row>
    <row r="199" spans="1:7" ht="25.5" x14ac:dyDescent="0.25">
      <c r="A199" s="4" t="s">
        <v>38</v>
      </c>
      <c r="B199" s="5" t="s">
        <v>290</v>
      </c>
      <c r="C199" s="5" t="s">
        <v>13</v>
      </c>
      <c r="D199" s="6">
        <v>735715417.68000007</v>
      </c>
      <c r="E199" s="6">
        <v>98418146.74000001</v>
      </c>
      <c r="F199" s="7">
        <f t="shared" si="4"/>
        <v>-637297270.94000006</v>
      </c>
      <c r="G199" s="8">
        <f t="shared" si="5"/>
        <v>-0.86622796753349129</v>
      </c>
    </row>
    <row r="200" spans="1:7" ht="25.5" x14ac:dyDescent="0.25">
      <c r="A200" s="4" t="s">
        <v>38</v>
      </c>
      <c r="B200" s="5" t="s">
        <v>290</v>
      </c>
      <c r="C200" s="5" t="s">
        <v>14</v>
      </c>
      <c r="D200" s="6">
        <v>2818376878.0000005</v>
      </c>
      <c r="E200" s="6">
        <v>3737196613.5899992</v>
      </c>
      <c r="F200" s="7">
        <f t="shared" si="4"/>
        <v>918819735.58999872</v>
      </c>
      <c r="G200" s="8">
        <f t="shared" si="5"/>
        <v>0.32601024467743256</v>
      </c>
    </row>
    <row r="201" spans="1:7" ht="25.5" x14ac:dyDescent="0.25">
      <c r="A201" s="4" t="s">
        <v>38</v>
      </c>
      <c r="B201" s="5" t="s">
        <v>290</v>
      </c>
      <c r="C201" s="5" t="s">
        <v>278</v>
      </c>
      <c r="D201" s="6">
        <v>2841478043.04</v>
      </c>
      <c r="E201" s="6">
        <v>3865957506.98</v>
      </c>
      <c r="F201" s="7">
        <f t="shared" si="4"/>
        <v>1024479463.9400001</v>
      </c>
      <c r="G201" s="8">
        <f t="shared" si="5"/>
        <v>0.36054456463226603</v>
      </c>
    </row>
    <row r="202" spans="1:7" ht="25.5" x14ac:dyDescent="0.25">
      <c r="A202" s="4" t="s">
        <v>38</v>
      </c>
      <c r="B202" s="5" t="s">
        <v>290</v>
      </c>
      <c r="C202" s="5" t="s">
        <v>15</v>
      </c>
      <c r="D202" s="6">
        <v>1209500970</v>
      </c>
      <c r="E202" s="6">
        <v>812737315.11000001</v>
      </c>
      <c r="F202" s="7">
        <f t="shared" si="4"/>
        <v>-396763654.88999999</v>
      </c>
      <c r="G202" s="8">
        <f t="shared" si="5"/>
        <v>-0.32803913740556984</v>
      </c>
    </row>
    <row r="203" spans="1:7" ht="25.5" x14ac:dyDescent="0.25">
      <c r="A203" s="9" t="s">
        <v>38</v>
      </c>
      <c r="B203" s="10" t="s">
        <v>290</v>
      </c>
      <c r="C203" s="10" t="s">
        <v>16</v>
      </c>
      <c r="D203" s="6">
        <v>76752313</v>
      </c>
      <c r="E203" s="6">
        <v>58210319.000000007</v>
      </c>
      <c r="F203" s="7">
        <f t="shared" si="4"/>
        <v>-18541993.999999993</v>
      </c>
      <c r="G203" s="8">
        <f t="shared" si="5"/>
        <v>-0.24158221785446379</v>
      </c>
    </row>
    <row r="204" spans="1:7" ht="25.5" x14ac:dyDescent="0.25">
      <c r="A204" s="4" t="s">
        <v>39</v>
      </c>
      <c r="B204" s="5" t="s">
        <v>291</v>
      </c>
      <c r="C204" s="5" t="s">
        <v>11</v>
      </c>
      <c r="D204" s="6">
        <v>1197321091.4299998</v>
      </c>
      <c r="E204" s="6"/>
      <c r="F204" s="7">
        <f t="shared" ref="F204:F267" si="6">+E204-D204</f>
        <v>-1197321091.4299998</v>
      </c>
      <c r="G204" s="8">
        <f t="shared" ref="G204:G267" si="7">IF(D204&gt;0,((E204-D204)/D204),"NA")</f>
        <v>-1</v>
      </c>
    </row>
    <row r="205" spans="1:7" ht="25.5" x14ac:dyDescent="0.25">
      <c r="A205" s="4" t="s">
        <v>39</v>
      </c>
      <c r="B205" s="5" t="s">
        <v>392</v>
      </c>
      <c r="C205" s="5" t="s">
        <v>11</v>
      </c>
      <c r="D205" s="6"/>
      <c r="E205" s="6">
        <v>1491832065.46</v>
      </c>
      <c r="F205" s="7">
        <f t="shared" si="6"/>
        <v>1491832065.46</v>
      </c>
      <c r="G205" s="8" t="str">
        <f t="shared" si="7"/>
        <v>NA</v>
      </c>
    </row>
    <row r="206" spans="1:7" ht="25.5" x14ac:dyDescent="0.25">
      <c r="A206" s="4" t="s">
        <v>39</v>
      </c>
      <c r="B206" s="5" t="s">
        <v>291</v>
      </c>
      <c r="C206" s="5" t="s">
        <v>14</v>
      </c>
      <c r="D206" s="6">
        <v>6752147800.5300007</v>
      </c>
      <c r="E206" s="6"/>
      <c r="F206" s="7">
        <f t="shared" si="6"/>
        <v>-6752147800.5300007</v>
      </c>
      <c r="G206" s="8">
        <f t="shared" si="7"/>
        <v>-1</v>
      </c>
    </row>
    <row r="207" spans="1:7" ht="25.5" x14ac:dyDescent="0.25">
      <c r="A207" s="4" t="s">
        <v>39</v>
      </c>
      <c r="B207" s="5" t="s">
        <v>392</v>
      </c>
      <c r="C207" s="5" t="s">
        <v>14</v>
      </c>
      <c r="D207" s="6"/>
      <c r="E207" s="6">
        <v>14019311371.83</v>
      </c>
      <c r="F207" s="7">
        <f t="shared" si="6"/>
        <v>14019311371.83</v>
      </c>
      <c r="G207" s="8" t="str">
        <f t="shared" si="7"/>
        <v>NA</v>
      </c>
    </row>
    <row r="208" spans="1:7" ht="25.5" x14ac:dyDescent="0.25">
      <c r="A208" s="4" t="s">
        <v>39</v>
      </c>
      <c r="B208" s="5" t="s">
        <v>291</v>
      </c>
      <c r="C208" s="10" t="s">
        <v>15</v>
      </c>
      <c r="D208" s="6">
        <v>7636660.4800000004</v>
      </c>
      <c r="E208" s="6"/>
      <c r="F208" s="7">
        <f t="shared" si="6"/>
        <v>-7636660.4800000004</v>
      </c>
      <c r="G208" s="8">
        <f t="shared" si="7"/>
        <v>-1</v>
      </c>
    </row>
    <row r="209" spans="1:7" ht="25.5" x14ac:dyDescent="0.25">
      <c r="A209" s="9" t="s">
        <v>39</v>
      </c>
      <c r="B209" s="5" t="s">
        <v>392</v>
      </c>
      <c r="C209" s="10" t="s">
        <v>15</v>
      </c>
      <c r="D209" s="6"/>
      <c r="E209" s="6">
        <v>63938810.420000002</v>
      </c>
      <c r="F209" s="7">
        <f t="shared" si="6"/>
        <v>63938810.420000002</v>
      </c>
      <c r="G209" s="8" t="str">
        <f t="shared" si="7"/>
        <v>NA</v>
      </c>
    </row>
    <row r="210" spans="1:7" ht="25.5" x14ac:dyDescent="0.25">
      <c r="A210" s="4" t="s">
        <v>40</v>
      </c>
      <c r="B210" s="5" t="s">
        <v>41</v>
      </c>
      <c r="C210" s="5" t="s">
        <v>4</v>
      </c>
      <c r="D210" s="6"/>
      <c r="E210" s="6">
        <v>3600000</v>
      </c>
      <c r="F210" s="7">
        <f t="shared" si="6"/>
        <v>3600000</v>
      </c>
      <c r="G210" s="8" t="str">
        <f t="shared" si="7"/>
        <v>NA</v>
      </c>
    </row>
    <row r="211" spans="1:7" ht="25.5" x14ac:dyDescent="0.25">
      <c r="A211" s="4" t="s">
        <v>40</v>
      </c>
      <c r="B211" s="5" t="s">
        <v>41</v>
      </c>
      <c r="C211" s="5" t="s">
        <v>5</v>
      </c>
      <c r="D211" s="6">
        <v>66755767612.190002</v>
      </c>
      <c r="E211" s="6">
        <v>56711675384.779999</v>
      </c>
      <c r="F211" s="7">
        <f t="shared" si="6"/>
        <v>-10044092227.410004</v>
      </c>
      <c r="G211" s="8">
        <f t="shared" si="7"/>
        <v>-0.15046029109814163</v>
      </c>
    </row>
    <row r="212" spans="1:7" ht="25.5" x14ac:dyDescent="0.25">
      <c r="A212" s="4" t="s">
        <v>40</v>
      </c>
      <c r="B212" s="5" t="s">
        <v>41</v>
      </c>
      <c r="C212" s="5" t="s">
        <v>6</v>
      </c>
      <c r="D212" s="6">
        <v>690962540.38999999</v>
      </c>
      <c r="E212" s="6">
        <v>735957901.75999999</v>
      </c>
      <c r="F212" s="7">
        <f t="shared" si="6"/>
        <v>44995361.370000005</v>
      </c>
      <c r="G212" s="8">
        <f t="shared" si="7"/>
        <v>6.5119827399909805E-2</v>
      </c>
    </row>
    <row r="213" spans="1:7" ht="25.5" x14ac:dyDescent="0.25">
      <c r="A213" s="4" t="s">
        <v>40</v>
      </c>
      <c r="B213" s="5" t="s">
        <v>41</v>
      </c>
      <c r="C213" s="5" t="s">
        <v>7</v>
      </c>
      <c r="D213" s="6">
        <v>620752964.37</v>
      </c>
      <c r="E213" s="6">
        <v>554556475.32000005</v>
      </c>
      <c r="F213" s="7">
        <f t="shared" si="6"/>
        <v>-66196489.049999952</v>
      </c>
      <c r="G213" s="8">
        <f t="shared" si="7"/>
        <v>-0.10663902204185612</v>
      </c>
    </row>
    <row r="214" spans="1:7" ht="25.5" x14ac:dyDescent="0.25">
      <c r="A214" s="4" t="s">
        <v>40</v>
      </c>
      <c r="B214" s="5" t="s">
        <v>41</v>
      </c>
      <c r="C214" s="5" t="s">
        <v>8</v>
      </c>
      <c r="D214" s="6">
        <v>2319783072</v>
      </c>
      <c r="E214" s="6">
        <f>+VLOOKUP(A214,'[1]Dinámica CPS'!$A$3:$C$165,3,0)</f>
        <v>20229109577</v>
      </c>
      <c r="F214" s="7">
        <f t="shared" si="6"/>
        <v>17909326505</v>
      </c>
      <c r="G214" s="8">
        <f t="shared" si="7"/>
        <v>7.72025915749074</v>
      </c>
    </row>
    <row r="215" spans="1:7" ht="25.5" x14ac:dyDescent="0.25">
      <c r="A215" s="4" t="s">
        <v>40</v>
      </c>
      <c r="B215" s="5" t="s">
        <v>41</v>
      </c>
      <c r="C215" s="5" t="s">
        <v>10</v>
      </c>
      <c r="D215" s="6">
        <v>3132927754.3600001</v>
      </c>
      <c r="E215" s="6">
        <v>1788852078.0999999</v>
      </c>
      <c r="F215" s="7">
        <f t="shared" si="6"/>
        <v>-1344075676.2600002</v>
      </c>
      <c r="G215" s="8">
        <f t="shared" si="7"/>
        <v>-0.42901585406477727</v>
      </c>
    </row>
    <row r="216" spans="1:7" ht="25.5" x14ac:dyDescent="0.25">
      <c r="A216" s="9" t="s">
        <v>40</v>
      </c>
      <c r="B216" s="10" t="s">
        <v>41</v>
      </c>
      <c r="C216" s="10" t="s">
        <v>12</v>
      </c>
      <c r="D216" s="6">
        <v>2103038853.5999999</v>
      </c>
      <c r="E216" s="6">
        <v>5189987291.5199995</v>
      </c>
      <c r="F216" s="7">
        <f t="shared" si="6"/>
        <v>3086948437.9199996</v>
      </c>
      <c r="G216" s="8">
        <f t="shared" si="7"/>
        <v>1.4678513583501964</v>
      </c>
    </row>
    <row r="217" spans="1:7" ht="25.5" x14ac:dyDescent="0.25">
      <c r="A217" s="4" t="s">
        <v>40</v>
      </c>
      <c r="B217" s="5" t="s">
        <v>41</v>
      </c>
      <c r="C217" s="5" t="s">
        <v>13</v>
      </c>
      <c r="D217" s="6">
        <v>88136476234.050003</v>
      </c>
      <c r="E217" s="6">
        <v>129637349332.45</v>
      </c>
      <c r="F217" s="7">
        <f t="shared" si="6"/>
        <v>41500873098.399994</v>
      </c>
      <c r="G217" s="8">
        <f t="shared" si="7"/>
        <v>0.47087057336162086</v>
      </c>
    </row>
    <row r="218" spans="1:7" ht="25.5" x14ac:dyDescent="0.25">
      <c r="A218" s="4" t="s">
        <v>40</v>
      </c>
      <c r="B218" s="5" t="s">
        <v>41</v>
      </c>
      <c r="C218" s="5" t="s">
        <v>14</v>
      </c>
      <c r="D218" s="6">
        <v>3447347701.8099999</v>
      </c>
      <c r="E218" s="6">
        <v>2457366764.2000003</v>
      </c>
      <c r="F218" s="7">
        <f t="shared" si="6"/>
        <v>-989980937.60999966</v>
      </c>
      <c r="G218" s="8">
        <f t="shared" si="7"/>
        <v>-0.28717176891968826</v>
      </c>
    </row>
    <row r="219" spans="1:7" ht="25.5" x14ac:dyDescent="0.25">
      <c r="A219" s="4" t="s">
        <v>40</v>
      </c>
      <c r="B219" s="5" t="s">
        <v>41</v>
      </c>
      <c r="C219" s="10" t="s">
        <v>278</v>
      </c>
      <c r="D219" s="6">
        <v>427749353.5</v>
      </c>
      <c r="E219" s="6">
        <v>1197868891.3200002</v>
      </c>
      <c r="F219" s="7">
        <f t="shared" si="6"/>
        <v>770119537.82000017</v>
      </c>
      <c r="G219" s="8">
        <f t="shared" si="7"/>
        <v>1.8003990690309721</v>
      </c>
    </row>
    <row r="220" spans="1:7" ht="25.5" x14ac:dyDescent="0.25">
      <c r="A220" s="4" t="s">
        <v>40</v>
      </c>
      <c r="B220" s="5" t="s">
        <v>41</v>
      </c>
      <c r="C220" s="5" t="s">
        <v>15</v>
      </c>
      <c r="D220" s="6">
        <v>1576861323.1500001</v>
      </c>
      <c r="E220" s="6">
        <v>4559728068.7199993</v>
      </c>
      <c r="F220" s="7">
        <f t="shared" si="6"/>
        <v>2982866745.5699992</v>
      </c>
      <c r="G220" s="8">
        <f t="shared" si="7"/>
        <v>1.8916481124740301</v>
      </c>
    </row>
    <row r="221" spans="1:7" ht="25.5" x14ac:dyDescent="0.25">
      <c r="A221" s="4" t="s">
        <v>40</v>
      </c>
      <c r="B221" s="5" t="s">
        <v>41</v>
      </c>
      <c r="C221" s="5" t="s">
        <v>16</v>
      </c>
      <c r="D221" s="6">
        <v>52065500</v>
      </c>
      <c r="E221" s="6">
        <v>563176</v>
      </c>
      <c r="F221" s="7">
        <f t="shared" si="6"/>
        <v>-51502324</v>
      </c>
      <c r="G221" s="8">
        <f t="shared" si="7"/>
        <v>-0.98918331716779828</v>
      </c>
    </row>
    <row r="222" spans="1:7" ht="25.5" x14ac:dyDescent="0.25">
      <c r="A222" s="9" t="s">
        <v>40</v>
      </c>
      <c r="B222" s="5" t="s">
        <v>41</v>
      </c>
      <c r="C222" s="10" t="s">
        <v>18</v>
      </c>
      <c r="D222" s="6">
        <v>496123936.24000001</v>
      </c>
      <c r="E222" s="6">
        <v>647558757</v>
      </c>
      <c r="F222" s="7">
        <f t="shared" si="6"/>
        <v>151434820.75999999</v>
      </c>
      <c r="G222" s="8">
        <f t="shared" si="7"/>
        <v>0.30523586889938603</v>
      </c>
    </row>
    <row r="223" spans="1:7" ht="25.5" x14ac:dyDescent="0.25">
      <c r="A223" s="4" t="s">
        <v>42</v>
      </c>
      <c r="B223" s="5" t="s">
        <v>292</v>
      </c>
      <c r="C223" s="5" t="s">
        <v>4</v>
      </c>
      <c r="D223" s="6">
        <v>5925100</v>
      </c>
      <c r="E223" s="6">
        <v>6525900</v>
      </c>
      <c r="F223" s="7">
        <f t="shared" si="6"/>
        <v>600800</v>
      </c>
      <c r="G223" s="8">
        <f t="shared" si="7"/>
        <v>0.10139913250409276</v>
      </c>
    </row>
    <row r="224" spans="1:7" ht="25.5" x14ac:dyDescent="0.25">
      <c r="A224" s="4" t="s">
        <v>42</v>
      </c>
      <c r="B224" s="5" t="s">
        <v>292</v>
      </c>
      <c r="C224" s="5" t="s">
        <v>5</v>
      </c>
      <c r="D224" s="6">
        <v>712277734</v>
      </c>
      <c r="E224" s="6">
        <v>10393300</v>
      </c>
      <c r="F224" s="7">
        <f t="shared" si="6"/>
        <v>-701884434</v>
      </c>
      <c r="G224" s="8">
        <f t="shared" si="7"/>
        <v>-0.98540836038544477</v>
      </c>
    </row>
    <row r="225" spans="1:7" ht="25.5" x14ac:dyDescent="0.25">
      <c r="A225" s="4" t="s">
        <v>42</v>
      </c>
      <c r="B225" s="5" t="s">
        <v>292</v>
      </c>
      <c r="C225" s="5" t="s">
        <v>6</v>
      </c>
      <c r="D225" s="6">
        <v>106602344.78</v>
      </c>
      <c r="E225" s="6">
        <v>133264682.59</v>
      </c>
      <c r="F225" s="7">
        <f t="shared" si="6"/>
        <v>26662337.810000002</v>
      </c>
      <c r="G225" s="8">
        <f t="shared" si="7"/>
        <v>0.25011023786600806</v>
      </c>
    </row>
    <row r="226" spans="1:7" ht="25.5" x14ac:dyDescent="0.25">
      <c r="A226" s="9" t="s">
        <v>42</v>
      </c>
      <c r="B226" s="5" t="s">
        <v>292</v>
      </c>
      <c r="C226" s="10" t="s">
        <v>7</v>
      </c>
      <c r="D226" s="6">
        <v>1132209852.9200001</v>
      </c>
      <c r="E226" s="6">
        <v>1022561480.46</v>
      </c>
      <c r="F226" s="7">
        <f t="shared" si="6"/>
        <v>-109648372.46000004</v>
      </c>
      <c r="G226" s="8">
        <f t="shared" si="7"/>
        <v>-9.6844566559117898E-2</v>
      </c>
    </row>
    <row r="227" spans="1:7" ht="25.5" x14ac:dyDescent="0.25">
      <c r="A227" s="9" t="s">
        <v>42</v>
      </c>
      <c r="B227" s="5" t="s">
        <v>292</v>
      </c>
      <c r="C227" s="10" t="s">
        <v>8</v>
      </c>
      <c r="D227" s="6">
        <v>3316500871</v>
      </c>
      <c r="E227" s="6">
        <f>+VLOOKUP(A227,'[1]Dinámica CPS'!$A$3:$C$165,3,0)</f>
        <v>8392008965</v>
      </c>
      <c r="F227" s="7">
        <f t="shared" si="6"/>
        <v>5075508094</v>
      </c>
      <c r="G227" s="8">
        <f t="shared" si="7"/>
        <v>1.5303804495819775</v>
      </c>
    </row>
    <row r="228" spans="1:7" ht="25.5" x14ac:dyDescent="0.25">
      <c r="A228" s="4" t="s">
        <v>42</v>
      </c>
      <c r="B228" s="5" t="s">
        <v>292</v>
      </c>
      <c r="C228" s="5" t="s">
        <v>10</v>
      </c>
      <c r="D228" s="6">
        <v>267520620.12000003</v>
      </c>
      <c r="E228" s="6">
        <v>345681944.90999997</v>
      </c>
      <c r="F228" s="7">
        <f t="shared" si="6"/>
        <v>78161324.789999932</v>
      </c>
      <c r="G228" s="8">
        <f t="shared" si="7"/>
        <v>0.29216934662808275</v>
      </c>
    </row>
    <row r="229" spans="1:7" ht="25.5" x14ac:dyDescent="0.25">
      <c r="A229" s="4" t="s">
        <v>42</v>
      </c>
      <c r="B229" s="5" t="s">
        <v>292</v>
      </c>
      <c r="C229" s="5" t="s">
        <v>11</v>
      </c>
      <c r="D229" s="6">
        <v>7206973832</v>
      </c>
      <c r="E229" s="6">
        <v>8468243614</v>
      </c>
      <c r="F229" s="7">
        <f t="shared" si="6"/>
        <v>1261269782</v>
      </c>
      <c r="G229" s="8">
        <f t="shared" si="7"/>
        <v>0.17500684911602993</v>
      </c>
    </row>
    <row r="230" spans="1:7" ht="25.5" x14ac:dyDescent="0.25">
      <c r="A230" s="4" t="s">
        <v>42</v>
      </c>
      <c r="B230" s="5" t="s">
        <v>292</v>
      </c>
      <c r="C230" s="5" t="s">
        <v>12</v>
      </c>
      <c r="D230" s="6">
        <v>4729645073</v>
      </c>
      <c r="E230" s="6">
        <v>79933943.799999997</v>
      </c>
      <c r="F230" s="7">
        <f t="shared" si="6"/>
        <v>-4649711129.1999998</v>
      </c>
      <c r="G230" s="8">
        <f t="shared" si="7"/>
        <v>-0.9830993779519912</v>
      </c>
    </row>
    <row r="231" spans="1:7" ht="25.5" x14ac:dyDescent="0.25">
      <c r="A231" s="4" t="s">
        <v>42</v>
      </c>
      <c r="B231" s="5" t="s">
        <v>292</v>
      </c>
      <c r="C231" s="5" t="s">
        <v>13</v>
      </c>
      <c r="D231" s="6">
        <v>1645661816.45</v>
      </c>
      <c r="E231" s="6">
        <v>1202094065.74</v>
      </c>
      <c r="F231" s="7">
        <f t="shared" si="6"/>
        <v>-443567750.71000004</v>
      </c>
      <c r="G231" s="8">
        <f t="shared" si="7"/>
        <v>-0.26953760868491106</v>
      </c>
    </row>
    <row r="232" spans="1:7" ht="25.5" x14ac:dyDescent="0.25">
      <c r="A232" s="4" t="s">
        <v>42</v>
      </c>
      <c r="B232" s="5" t="s">
        <v>292</v>
      </c>
      <c r="C232" s="5" t="s">
        <v>14</v>
      </c>
      <c r="D232" s="6">
        <v>843188719.5</v>
      </c>
      <c r="E232" s="6">
        <v>625424317.68000007</v>
      </c>
      <c r="F232" s="7">
        <f t="shared" si="6"/>
        <v>-217764401.81999993</v>
      </c>
      <c r="G232" s="8">
        <f t="shared" si="7"/>
        <v>-0.25826294491834689</v>
      </c>
    </row>
    <row r="233" spans="1:7" ht="25.5" x14ac:dyDescent="0.25">
      <c r="A233" s="4" t="s">
        <v>42</v>
      </c>
      <c r="B233" s="5" t="s">
        <v>292</v>
      </c>
      <c r="C233" s="5" t="s">
        <v>278</v>
      </c>
      <c r="D233" s="6">
        <v>3981795727</v>
      </c>
      <c r="E233" s="6">
        <v>3646318011</v>
      </c>
      <c r="F233" s="7">
        <f t="shared" si="6"/>
        <v>-335477716</v>
      </c>
      <c r="G233" s="8">
        <f t="shared" si="7"/>
        <v>-8.4252869559624202E-2</v>
      </c>
    </row>
    <row r="234" spans="1:7" ht="25.5" x14ac:dyDescent="0.25">
      <c r="A234" s="4" t="s">
        <v>42</v>
      </c>
      <c r="B234" s="5" t="s">
        <v>292</v>
      </c>
      <c r="C234" s="5" t="s">
        <v>15</v>
      </c>
      <c r="D234" s="6">
        <v>284341385</v>
      </c>
      <c r="E234" s="6">
        <v>290968684</v>
      </c>
      <c r="F234" s="7">
        <f t="shared" si="6"/>
        <v>6627299</v>
      </c>
      <c r="G234" s="8">
        <f t="shared" si="7"/>
        <v>2.3307542797542467E-2</v>
      </c>
    </row>
    <row r="235" spans="1:7" ht="25.5" x14ac:dyDescent="0.25">
      <c r="A235" s="4" t="s">
        <v>42</v>
      </c>
      <c r="B235" s="5" t="s">
        <v>292</v>
      </c>
      <c r="C235" s="5" t="s">
        <v>16</v>
      </c>
      <c r="D235" s="6">
        <v>838000</v>
      </c>
      <c r="E235" s="6">
        <v>2561450</v>
      </c>
      <c r="F235" s="7">
        <f t="shared" si="6"/>
        <v>1723450</v>
      </c>
      <c r="G235" s="8">
        <f t="shared" si="7"/>
        <v>2.0566229116945109</v>
      </c>
    </row>
    <row r="236" spans="1:7" ht="25.5" x14ac:dyDescent="0.25">
      <c r="A236" s="9" t="s">
        <v>42</v>
      </c>
      <c r="B236" s="10" t="s">
        <v>292</v>
      </c>
      <c r="C236" s="10" t="s">
        <v>18</v>
      </c>
      <c r="D236" s="6">
        <v>23694956.399999999</v>
      </c>
      <c r="E236" s="6"/>
      <c r="F236" s="7">
        <f t="shared" si="6"/>
        <v>-23694956.399999999</v>
      </c>
      <c r="G236" s="8">
        <f t="shared" si="7"/>
        <v>-1</v>
      </c>
    </row>
    <row r="237" spans="1:7" ht="25.5" x14ac:dyDescent="0.25">
      <c r="A237" s="9" t="s">
        <v>43</v>
      </c>
      <c r="B237" s="5" t="s">
        <v>293</v>
      </c>
      <c r="C237" s="10" t="s">
        <v>4</v>
      </c>
      <c r="D237" s="6">
        <v>245250000</v>
      </c>
      <c r="E237" s="6"/>
      <c r="F237" s="7">
        <f t="shared" si="6"/>
        <v>-245250000</v>
      </c>
      <c r="G237" s="8">
        <f t="shared" si="7"/>
        <v>-1</v>
      </c>
    </row>
    <row r="238" spans="1:7" ht="25.5" x14ac:dyDescent="0.25">
      <c r="A238" s="4" t="s">
        <v>43</v>
      </c>
      <c r="B238" s="5" t="s">
        <v>293</v>
      </c>
      <c r="C238" s="5" t="s">
        <v>6</v>
      </c>
      <c r="D238" s="6">
        <v>41125395.219999999</v>
      </c>
      <c r="E238" s="6">
        <v>27330942.460000001</v>
      </c>
      <c r="F238" s="7">
        <f t="shared" si="6"/>
        <v>-13794452.759999998</v>
      </c>
      <c r="G238" s="8">
        <f t="shared" si="7"/>
        <v>-0.33542419923764072</v>
      </c>
    </row>
    <row r="239" spans="1:7" ht="25.5" x14ac:dyDescent="0.25">
      <c r="A239" s="4" t="s">
        <v>43</v>
      </c>
      <c r="B239" s="5" t="s">
        <v>293</v>
      </c>
      <c r="C239" s="5" t="s">
        <v>7</v>
      </c>
      <c r="D239" s="6">
        <v>84735920</v>
      </c>
      <c r="E239" s="6">
        <v>84117444.430000007</v>
      </c>
      <c r="F239" s="7">
        <f t="shared" si="6"/>
        <v>-618475.56999999285</v>
      </c>
      <c r="G239" s="8">
        <f t="shared" si="7"/>
        <v>-7.2988594447312644E-3</v>
      </c>
    </row>
    <row r="240" spans="1:7" ht="25.5" x14ac:dyDescent="0.25">
      <c r="A240" s="4" t="s">
        <v>43</v>
      </c>
      <c r="B240" s="5" t="s">
        <v>293</v>
      </c>
      <c r="C240" s="5" t="s">
        <v>8</v>
      </c>
      <c r="D240" s="6">
        <v>17570865963</v>
      </c>
      <c r="E240" s="6">
        <f>+VLOOKUP(A240,'[1]Dinámica CPS'!$A$3:$C$165,3,0)</f>
        <v>27653907055</v>
      </c>
      <c r="F240" s="7">
        <f t="shared" si="6"/>
        <v>10083041092</v>
      </c>
      <c r="G240" s="8">
        <f t="shared" si="7"/>
        <v>0.57384998060041259</v>
      </c>
    </row>
    <row r="241" spans="1:7" ht="25.5" x14ac:dyDescent="0.25">
      <c r="A241" s="4" t="s">
        <v>43</v>
      </c>
      <c r="B241" s="5" t="s">
        <v>293</v>
      </c>
      <c r="C241" s="5" t="s">
        <v>10</v>
      </c>
      <c r="D241" s="6">
        <v>37717690.130000003</v>
      </c>
      <c r="E241" s="6">
        <v>38369850</v>
      </c>
      <c r="F241" s="7">
        <f t="shared" si="6"/>
        <v>652159.86999999732</v>
      </c>
      <c r="G241" s="8">
        <f t="shared" si="7"/>
        <v>1.7290556970806666E-2</v>
      </c>
    </row>
    <row r="242" spans="1:7" ht="25.5" x14ac:dyDescent="0.25">
      <c r="A242" s="4" t="s">
        <v>43</v>
      </c>
      <c r="B242" s="5" t="s">
        <v>293</v>
      </c>
      <c r="C242" s="5" t="s">
        <v>11</v>
      </c>
      <c r="D242" s="6">
        <v>257251388</v>
      </c>
      <c r="E242" s="6">
        <v>267999730</v>
      </c>
      <c r="F242" s="7">
        <f t="shared" si="6"/>
        <v>10748342</v>
      </c>
      <c r="G242" s="8">
        <f t="shared" si="7"/>
        <v>4.1781473303459882E-2</v>
      </c>
    </row>
    <row r="243" spans="1:7" ht="25.5" x14ac:dyDescent="0.25">
      <c r="A243" s="4" t="s">
        <v>43</v>
      </c>
      <c r="B243" s="5" t="s">
        <v>293</v>
      </c>
      <c r="C243" s="5" t="s">
        <v>12</v>
      </c>
      <c r="D243" s="6">
        <v>540537959.12</v>
      </c>
      <c r="E243" s="6">
        <v>60893820</v>
      </c>
      <c r="F243" s="7">
        <f t="shared" si="6"/>
        <v>-479644139.12</v>
      </c>
      <c r="G243" s="8">
        <f t="shared" si="7"/>
        <v>-0.88734589500590189</v>
      </c>
    </row>
    <row r="244" spans="1:7" ht="25.5" x14ac:dyDescent="0.25">
      <c r="A244" s="4" t="s">
        <v>43</v>
      </c>
      <c r="B244" s="5" t="s">
        <v>293</v>
      </c>
      <c r="C244" s="5" t="s">
        <v>13</v>
      </c>
      <c r="D244" s="6">
        <v>383141768.63</v>
      </c>
      <c r="E244" s="6">
        <v>56266588.289999999</v>
      </c>
      <c r="F244" s="7">
        <f t="shared" si="6"/>
        <v>-326875180.33999997</v>
      </c>
      <c r="G244" s="8">
        <f t="shared" si="7"/>
        <v>-0.85314420693104676</v>
      </c>
    </row>
    <row r="245" spans="1:7" ht="25.5" x14ac:dyDescent="0.25">
      <c r="A245" s="4" t="s">
        <v>43</v>
      </c>
      <c r="B245" s="5" t="s">
        <v>293</v>
      </c>
      <c r="C245" s="5" t="s">
        <v>14</v>
      </c>
      <c r="D245" s="6">
        <v>770300840</v>
      </c>
      <c r="E245" s="6">
        <v>455871652.00999999</v>
      </c>
      <c r="F245" s="7">
        <f t="shared" si="6"/>
        <v>-314429187.99000001</v>
      </c>
      <c r="G245" s="8">
        <f t="shared" si="7"/>
        <v>-0.40819011438440078</v>
      </c>
    </row>
    <row r="246" spans="1:7" ht="25.5" x14ac:dyDescent="0.25">
      <c r="A246" s="4" t="s">
        <v>43</v>
      </c>
      <c r="B246" s="5" t="s">
        <v>293</v>
      </c>
      <c r="C246" s="5" t="s">
        <v>278</v>
      </c>
      <c r="D246" s="6">
        <v>746670103.75</v>
      </c>
      <c r="E246" s="6">
        <v>758595112.93999994</v>
      </c>
      <c r="F246" s="7">
        <f t="shared" si="6"/>
        <v>11925009.189999938</v>
      </c>
      <c r="G246" s="8">
        <f t="shared" si="7"/>
        <v>1.5970920932964885E-2</v>
      </c>
    </row>
    <row r="247" spans="1:7" ht="25.5" x14ac:dyDescent="0.25">
      <c r="A247" s="4" t="s">
        <v>43</v>
      </c>
      <c r="B247" s="5" t="s">
        <v>293</v>
      </c>
      <c r="C247" s="5" t="s">
        <v>15</v>
      </c>
      <c r="D247" s="6">
        <v>75551867</v>
      </c>
      <c r="E247" s="6">
        <v>243500570</v>
      </c>
      <c r="F247" s="7">
        <f t="shared" si="6"/>
        <v>167948703</v>
      </c>
      <c r="G247" s="8">
        <f t="shared" si="7"/>
        <v>2.2229590037794829</v>
      </c>
    </row>
    <row r="248" spans="1:7" ht="25.5" x14ac:dyDescent="0.25">
      <c r="A248" s="4" t="s">
        <v>43</v>
      </c>
      <c r="B248" s="5" t="s">
        <v>293</v>
      </c>
      <c r="C248" s="5" t="s">
        <v>16</v>
      </c>
      <c r="D248" s="6">
        <v>2959457</v>
      </c>
      <c r="E248" s="6">
        <v>1935200</v>
      </c>
      <c r="F248" s="7">
        <f t="shared" si="6"/>
        <v>-1024257</v>
      </c>
      <c r="G248" s="8">
        <f t="shared" si="7"/>
        <v>-0.34609626022611578</v>
      </c>
    </row>
    <row r="249" spans="1:7" ht="25.5" x14ac:dyDescent="0.25">
      <c r="A249" s="9" t="s">
        <v>44</v>
      </c>
      <c r="B249" s="5" t="s">
        <v>45</v>
      </c>
      <c r="C249" s="10" t="s">
        <v>5</v>
      </c>
      <c r="D249" s="6">
        <v>4365470625.0500002</v>
      </c>
      <c r="E249" s="6">
        <v>4774627912.54</v>
      </c>
      <c r="F249" s="7">
        <f t="shared" si="6"/>
        <v>409157287.48999977</v>
      </c>
      <c r="G249" s="8">
        <f t="shared" si="7"/>
        <v>9.3725813923055193E-2</v>
      </c>
    </row>
    <row r="250" spans="1:7" ht="25.5" x14ac:dyDescent="0.25">
      <c r="A250" s="9" t="s">
        <v>44</v>
      </c>
      <c r="B250" s="10" t="s">
        <v>45</v>
      </c>
      <c r="C250" s="10" t="s">
        <v>6</v>
      </c>
      <c r="D250" s="6">
        <v>324637820.24000001</v>
      </c>
      <c r="E250" s="6">
        <v>265037200.59999999</v>
      </c>
      <c r="F250" s="7">
        <f t="shared" si="6"/>
        <v>-59600619.640000015</v>
      </c>
      <c r="G250" s="8">
        <f t="shared" si="7"/>
        <v>-0.18359111577307335</v>
      </c>
    </row>
    <row r="251" spans="1:7" ht="25.5" x14ac:dyDescent="0.25">
      <c r="A251" s="4" t="s">
        <v>44</v>
      </c>
      <c r="B251" s="5" t="s">
        <v>45</v>
      </c>
      <c r="C251" s="5" t="s">
        <v>7</v>
      </c>
      <c r="D251" s="6">
        <v>3030892034</v>
      </c>
      <c r="E251" s="6">
        <v>2990644321.4000001</v>
      </c>
      <c r="F251" s="7">
        <f t="shared" si="6"/>
        <v>-40247712.599999905</v>
      </c>
      <c r="G251" s="8">
        <f t="shared" si="7"/>
        <v>-1.3279164070678971E-2</v>
      </c>
    </row>
    <row r="252" spans="1:7" ht="25.5" x14ac:dyDescent="0.25">
      <c r="A252" s="4" t="s">
        <v>44</v>
      </c>
      <c r="B252" s="5" t="s">
        <v>45</v>
      </c>
      <c r="C252" s="5" t="s">
        <v>8</v>
      </c>
      <c r="D252" s="6">
        <v>32292073159</v>
      </c>
      <c r="E252" s="6">
        <f>+VLOOKUP(A252,'[1]Dinámica CPS'!$A$3:$C$165,3,0)</f>
        <v>53473620596</v>
      </c>
      <c r="F252" s="7">
        <f t="shared" si="6"/>
        <v>21181547437</v>
      </c>
      <c r="G252" s="8">
        <f t="shared" si="7"/>
        <v>0.65593643779716793</v>
      </c>
    </row>
    <row r="253" spans="1:7" ht="25.5" x14ac:dyDescent="0.25">
      <c r="A253" s="4" t="s">
        <v>44</v>
      </c>
      <c r="B253" s="5" t="s">
        <v>45</v>
      </c>
      <c r="C253" s="5" t="s">
        <v>10</v>
      </c>
      <c r="D253" s="6">
        <v>2200550800.5</v>
      </c>
      <c r="E253" s="6">
        <v>1676137690</v>
      </c>
      <c r="F253" s="7">
        <f t="shared" si="6"/>
        <v>-524413110.5</v>
      </c>
      <c r="G253" s="8">
        <f t="shared" si="7"/>
        <v>-0.23830993148662827</v>
      </c>
    </row>
    <row r="254" spans="1:7" ht="25.5" x14ac:dyDescent="0.25">
      <c r="A254" s="4" t="s">
        <v>44</v>
      </c>
      <c r="B254" s="5" t="s">
        <v>45</v>
      </c>
      <c r="C254" s="5" t="s">
        <v>11</v>
      </c>
      <c r="D254" s="6">
        <v>368352015</v>
      </c>
      <c r="E254" s="6">
        <v>524044610</v>
      </c>
      <c r="F254" s="7">
        <f t="shared" si="6"/>
        <v>155692595</v>
      </c>
      <c r="G254" s="8">
        <f t="shared" si="7"/>
        <v>0.42267339028944906</v>
      </c>
    </row>
    <row r="255" spans="1:7" ht="25.5" x14ac:dyDescent="0.25">
      <c r="A255" s="4" t="s">
        <v>44</v>
      </c>
      <c r="B255" s="5" t="s">
        <v>45</v>
      </c>
      <c r="C255" s="5" t="s">
        <v>12</v>
      </c>
      <c r="D255" s="6">
        <v>16297358598.639999</v>
      </c>
      <c r="E255" s="6">
        <v>7097833338.4400005</v>
      </c>
      <c r="F255" s="7">
        <f t="shared" si="6"/>
        <v>-9199525260.1999989</v>
      </c>
      <c r="G255" s="8">
        <f t="shared" si="7"/>
        <v>-0.56447952620786601</v>
      </c>
    </row>
    <row r="256" spans="1:7" ht="25.5" x14ac:dyDescent="0.25">
      <c r="A256" s="4" t="s">
        <v>44</v>
      </c>
      <c r="B256" s="5" t="s">
        <v>45</v>
      </c>
      <c r="C256" s="5" t="s">
        <v>13</v>
      </c>
      <c r="D256" s="6">
        <v>195383484.25999999</v>
      </c>
      <c r="E256" s="6">
        <v>273021842</v>
      </c>
      <c r="F256" s="7">
        <f t="shared" si="6"/>
        <v>77638357.74000001</v>
      </c>
      <c r="G256" s="8">
        <f t="shared" si="7"/>
        <v>0.3973639739000937</v>
      </c>
    </row>
    <row r="257" spans="1:7" ht="25.5" x14ac:dyDescent="0.25">
      <c r="A257" s="4" t="s">
        <v>44</v>
      </c>
      <c r="B257" s="5" t="s">
        <v>45</v>
      </c>
      <c r="C257" s="5" t="s">
        <v>14</v>
      </c>
      <c r="D257" s="6">
        <v>1621569327.5</v>
      </c>
      <c r="E257" s="6">
        <v>1071918469.5</v>
      </c>
      <c r="F257" s="7">
        <f t="shared" si="6"/>
        <v>-549650858</v>
      </c>
      <c r="G257" s="8">
        <f t="shared" si="7"/>
        <v>-0.3389622933034912</v>
      </c>
    </row>
    <row r="258" spans="1:7" ht="25.5" x14ac:dyDescent="0.25">
      <c r="A258" s="4" t="s">
        <v>44</v>
      </c>
      <c r="B258" s="5" t="s">
        <v>45</v>
      </c>
      <c r="C258" s="5" t="s">
        <v>278</v>
      </c>
      <c r="D258" s="6">
        <v>4055170362.8299999</v>
      </c>
      <c r="E258" s="6">
        <v>3703199287</v>
      </c>
      <c r="F258" s="7">
        <f t="shared" si="6"/>
        <v>-351971075.82999992</v>
      </c>
      <c r="G258" s="8">
        <f t="shared" si="7"/>
        <v>-8.6795632325633865E-2</v>
      </c>
    </row>
    <row r="259" spans="1:7" ht="25.5" x14ac:dyDescent="0.25">
      <c r="A259" s="4" t="s">
        <v>44</v>
      </c>
      <c r="B259" s="5" t="s">
        <v>45</v>
      </c>
      <c r="C259" s="5" t="s">
        <v>15</v>
      </c>
      <c r="D259" s="6">
        <v>486069991.74000001</v>
      </c>
      <c r="E259" s="6">
        <v>204773569.5</v>
      </c>
      <c r="F259" s="7">
        <f t="shared" si="6"/>
        <v>-281296422.24000001</v>
      </c>
      <c r="G259" s="8">
        <f t="shared" si="7"/>
        <v>-0.57871587841297167</v>
      </c>
    </row>
    <row r="260" spans="1:7" ht="25.5" x14ac:dyDescent="0.25">
      <c r="A260" s="4" t="s">
        <v>44</v>
      </c>
      <c r="B260" s="5" t="s">
        <v>45</v>
      </c>
      <c r="C260" s="5" t="s">
        <v>16</v>
      </c>
      <c r="D260" s="6">
        <v>42159300</v>
      </c>
      <c r="E260" s="6">
        <v>6094600</v>
      </c>
      <c r="F260" s="7">
        <f t="shared" si="6"/>
        <v>-36064700</v>
      </c>
      <c r="G260" s="8">
        <f t="shared" si="7"/>
        <v>-0.85543877626051668</v>
      </c>
    </row>
    <row r="261" spans="1:7" ht="25.5" x14ac:dyDescent="0.25">
      <c r="A261" s="4" t="s">
        <v>46</v>
      </c>
      <c r="B261" s="5" t="s">
        <v>47</v>
      </c>
      <c r="C261" s="5" t="s">
        <v>5</v>
      </c>
      <c r="D261" s="6">
        <v>1357617868</v>
      </c>
      <c r="E261" s="6">
        <v>1538279134.4000001</v>
      </c>
      <c r="F261" s="7">
        <f t="shared" si="6"/>
        <v>180661266.4000001</v>
      </c>
      <c r="G261" s="8">
        <f t="shared" si="7"/>
        <v>0.13307225152107388</v>
      </c>
    </row>
    <row r="262" spans="1:7" ht="25.5" x14ac:dyDescent="0.25">
      <c r="A262" s="4" t="s">
        <v>46</v>
      </c>
      <c r="B262" s="5" t="s">
        <v>47</v>
      </c>
      <c r="C262" s="5" t="s">
        <v>398</v>
      </c>
      <c r="D262" s="6">
        <v>1266247</v>
      </c>
      <c r="E262" s="6">
        <v>0</v>
      </c>
      <c r="F262" s="7">
        <f t="shared" si="6"/>
        <v>-1266247</v>
      </c>
      <c r="G262" s="8">
        <f t="shared" si="7"/>
        <v>-1</v>
      </c>
    </row>
    <row r="263" spans="1:7" ht="25.5" x14ac:dyDescent="0.25">
      <c r="A263" s="9" t="s">
        <v>46</v>
      </c>
      <c r="B263" s="5" t="s">
        <v>47</v>
      </c>
      <c r="C263" s="10" t="s">
        <v>6</v>
      </c>
      <c r="D263" s="6">
        <v>33442645239.539997</v>
      </c>
      <c r="E263" s="6">
        <v>40213090608.790001</v>
      </c>
      <c r="F263" s="7">
        <f t="shared" si="6"/>
        <v>6770445369.2500038</v>
      </c>
      <c r="G263" s="8">
        <f t="shared" si="7"/>
        <v>0.20244945699585848</v>
      </c>
    </row>
    <row r="264" spans="1:7" ht="25.5" x14ac:dyDescent="0.25">
      <c r="A264" s="4" t="s">
        <v>46</v>
      </c>
      <c r="B264" s="5" t="s">
        <v>47</v>
      </c>
      <c r="C264" s="5" t="s">
        <v>7</v>
      </c>
      <c r="D264" s="6">
        <v>28504530803.91</v>
      </c>
      <c r="E264" s="6">
        <v>29417769965.029999</v>
      </c>
      <c r="F264" s="7">
        <f t="shared" si="6"/>
        <v>913239161.11999893</v>
      </c>
      <c r="G264" s="8">
        <f t="shared" si="7"/>
        <v>3.2038386016679458E-2</v>
      </c>
    </row>
    <row r="265" spans="1:7" ht="25.5" x14ac:dyDescent="0.25">
      <c r="A265" s="9" t="s">
        <v>46</v>
      </c>
      <c r="B265" s="10" t="s">
        <v>47</v>
      </c>
      <c r="C265" s="10" t="s">
        <v>8</v>
      </c>
      <c r="D265" s="6">
        <v>706203450</v>
      </c>
      <c r="E265" s="6">
        <f>+VLOOKUP(A265,'[1]Dinámica CPS'!$A$3:$C$165,3,0)</f>
        <v>2215567179</v>
      </c>
      <c r="F265" s="7">
        <f t="shared" si="6"/>
        <v>1509363729</v>
      </c>
      <c r="G265" s="8">
        <f t="shared" si="7"/>
        <v>2.1372930548555096</v>
      </c>
    </row>
    <row r="266" spans="1:7" ht="25.5" x14ac:dyDescent="0.25">
      <c r="A266" s="9" t="s">
        <v>46</v>
      </c>
      <c r="B266" s="10" t="s">
        <v>47</v>
      </c>
      <c r="C266" s="10" t="s">
        <v>10</v>
      </c>
      <c r="D266" s="6">
        <v>146997866</v>
      </c>
      <c r="E266" s="6">
        <v>421407537.84000003</v>
      </c>
      <c r="F266" s="7">
        <f t="shared" si="6"/>
        <v>274409671.84000003</v>
      </c>
      <c r="G266" s="8">
        <f t="shared" si="7"/>
        <v>1.8667595612578487</v>
      </c>
    </row>
    <row r="267" spans="1:7" ht="25.5" x14ac:dyDescent="0.25">
      <c r="A267" s="4" t="s">
        <v>46</v>
      </c>
      <c r="B267" s="5" t="s">
        <v>47</v>
      </c>
      <c r="C267" s="5" t="s">
        <v>11</v>
      </c>
      <c r="D267" s="6">
        <v>1087020712</v>
      </c>
      <c r="E267" s="6">
        <v>1098675698</v>
      </c>
      <c r="F267" s="7">
        <f t="shared" si="6"/>
        <v>11654986</v>
      </c>
      <c r="G267" s="8">
        <f t="shared" si="7"/>
        <v>1.0721953934581516E-2</v>
      </c>
    </row>
    <row r="268" spans="1:7" ht="25.5" x14ac:dyDescent="0.25">
      <c r="A268" s="4" t="s">
        <v>46</v>
      </c>
      <c r="B268" s="5" t="s">
        <v>47</v>
      </c>
      <c r="C268" s="5" t="s">
        <v>12</v>
      </c>
      <c r="D268" s="6">
        <v>5844877519.6000004</v>
      </c>
      <c r="E268" s="6">
        <v>7191053938.5299997</v>
      </c>
      <c r="F268" s="7">
        <f t="shared" ref="F268:F331" si="8">+E268-D268</f>
        <v>1346176418.9299994</v>
      </c>
      <c r="G268" s="8">
        <f t="shared" ref="G268:G331" si="9">IF(D268&gt;0,((E268-D268)/D268),"NA")</f>
        <v>0.23031730167412065</v>
      </c>
    </row>
    <row r="269" spans="1:7" ht="25.5" x14ac:dyDescent="0.25">
      <c r="A269" s="4" t="s">
        <v>46</v>
      </c>
      <c r="B269" s="5" t="s">
        <v>47</v>
      </c>
      <c r="C269" s="5" t="s">
        <v>13</v>
      </c>
      <c r="D269" s="6">
        <v>3078450785.7900004</v>
      </c>
      <c r="E269" s="6">
        <v>2820422376.98</v>
      </c>
      <c r="F269" s="7">
        <f t="shared" si="8"/>
        <v>-258028408.81000042</v>
      </c>
      <c r="G269" s="8">
        <f t="shared" si="9"/>
        <v>-8.3817616965341374E-2</v>
      </c>
    </row>
    <row r="270" spans="1:7" ht="25.5" x14ac:dyDescent="0.25">
      <c r="A270" s="4" t="s">
        <v>46</v>
      </c>
      <c r="B270" s="5" t="s">
        <v>47</v>
      </c>
      <c r="C270" s="5" t="s">
        <v>14</v>
      </c>
      <c r="D270" s="6">
        <v>4314043195.6499996</v>
      </c>
      <c r="E270" s="6">
        <v>6249282378.2800007</v>
      </c>
      <c r="F270" s="7">
        <f t="shared" si="8"/>
        <v>1935239182.6300011</v>
      </c>
      <c r="G270" s="8">
        <f t="shared" si="9"/>
        <v>0.44859059004818735</v>
      </c>
    </row>
    <row r="271" spans="1:7" ht="25.5" x14ac:dyDescent="0.25">
      <c r="A271" s="9" t="s">
        <v>46</v>
      </c>
      <c r="B271" s="5" t="s">
        <v>47</v>
      </c>
      <c r="C271" s="14" t="s">
        <v>399</v>
      </c>
      <c r="D271" s="10"/>
      <c r="E271" s="6">
        <v>3100000</v>
      </c>
      <c r="F271" s="7">
        <f t="shared" si="8"/>
        <v>3100000</v>
      </c>
      <c r="G271" s="8" t="str">
        <f t="shared" si="9"/>
        <v>NA</v>
      </c>
    </row>
    <row r="272" spans="1:7" ht="25.5" x14ac:dyDescent="0.25">
      <c r="A272" s="4" t="s">
        <v>46</v>
      </c>
      <c r="B272" s="5" t="s">
        <v>47</v>
      </c>
      <c r="C272" s="5" t="s">
        <v>278</v>
      </c>
      <c r="D272" s="6">
        <v>872120756.11000001</v>
      </c>
      <c r="E272" s="6">
        <v>1999894778.53</v>
      </c>
      <c r="F272" s="7">
        <f t="shared" si="8"/>
        <v>1127774022.4200001</v>
      </c>
      <c r="G272" s="8">
        <f t="shared" si="9"/>
        <v>1.2931397567583574</v>
      </c>
    </row>
    <row r="273" spans="1:7" ht="25.5" x14ac:dyDescent="0.25">
      <c r="A273" s="4" t="s">
        <v>46</v>
      </c>
      <c r="B273" s="5" t="s">
        <v>47</v>
      </c>
      <c r="C273" s="5" t="s">
        <v>15</v>
      </c>
      <c r="D273" s="6">
        <v>1158201131</v>
      </c>
      <c r="E273" s="6">
        <v>3447127507.9200001</v>
      </c>
      <c r="F273" s="7">
        <f t="shared" si="8"/>
        <v>2288926376.9200001</v>
      </c>
      <c r="G273" s="8">
        <f t="shared" si="9"/>
        <v>1.9762771039117557</v>
      </c>
    </row>
    <row r="274" spans="1:7" ht="25.5" x14ac:dyDescent="0.25">
      <c r="A274" s="4" t="s">
        <v>46</v>
      </c>
      <c r="B274" s="5" t="s">
        <v>47</v>
      </c>
      <c r="C274" s="5" t="s">
        <v>16</v>
      </c>
      <c r="D274" s="6">
        <v>199580</v>
      </c>
      <c r="E274" s="6"/>
      <c r="F274" s="7">
        <f t="shared" si="8"/>
        <v>-199580</v>
      </c>
      <c r="G274" s="8">
        <f t="shared" si="9"/>
        <v>-1</v>
      </c>
    </row>
    <row r="275" spans="1:7" ht="25.5" x14ac:dyDescent="0.25">
      <c r="A275" s="4" t="s">
        <v>46</v>
      </c>
      <c r="B275" s="5" t="s">
        <v>47</v>
      </c>
      <c r="C275" s="5" t="s">
        <v>18</v>
      </c>
      <c r="D275" s="6">
        <v>1138639319.24</v>
      </c>
      <c r="E275" s="6"/>
      <c r="F275" s="7">
        <f t="shared" si="8"/>
        <v>-1138639319.24</v>
      </c>
      <c r="G275" s="8">
        <f t="shared" si="9"/>
        <v>-1</v>
      </c>
    </row>
    <row r="276" spans="1:7" ht="25.5" x14ac:dyDescent="0.25">
      <c r="A276" s="4" t="s">
        <v>48</v>
      </c>
      <c r="B276" s="5" t="s">
        <v>294</v>
      </c>
      <c r="C276" s="5" t="s">
        <v>6</v>
      </c>
      <c r="D276" s="6">
        <v>994920</v>
      </c>
      <c r="E276" s="6">
        <v>1110090</v>
      </c>
      <c r="F276" s="7">
        <f t="shared" si="8"/>
        <v>115170</v>
      </c>
      <c r="G276" s="8">
        <f t="shared" si="9"/>
        <v>0.11575805089856471</v>
      </c>
    </row>
    <row r="277" spans="1:7" ht="25.5" x14ac:dyDescent="0.25">
      <c r="A277" s="9" t="s">
        <v>48</v>
      </c>
      <c r="B277" s="5" t="s">
        <v>294</v>
      </c>
      <c r="C277" s="10" t="s">
        <v>7</v>
      </c>
      <c r="D277" s="6">
        <v>78448790</v>
      </c>
      <c r="E277" s="6">
        <v>71981460</v>
      </c>
      <c r="F277" s="7">
        <f t="shared" si="8"/>
        <v>-6467330</v>
      </c>
      <c r="G277" s="8">
        <f t="shared" si="9"/>
        <v>-8.2440149809831359E-2</v>
      </c>
    </row>
    <row r="278" spans="1:7" ht="25.5" x14ac:dyDescent="0.25">
      <c r="A278" s="9" t="s">
        <v>48</v>
      </c>
      <c r="B278" s="10" t="s">
        <v>294</v>
      </c>
      <c r="C278" s="10" t="s">
        <v>8</v>
      </c>
      <c r="D278" s="6">
        <v>2094171825</v>
      </c>
      <c r="E278" s="6">
        <f>+VLOOKUP(A278,'[1]Dinámica CPS'!$A$3:$C$165,3,0)</f>
        <v>32470768966</v>
      </c>
      <c r="F278" s="7">
        <f t="shared" si="8"/>
        <v>30376597141</v>
      </c>
      <c r="G278" s="8">
        <f t="shared" si="9"/>
        <v>14.505303136240981</v>
      </c>
    </row>
    <row r="279" spans="1:7" ht="25.5" x14ac:dyDescent="0.25">
      <c r="A279" s="9" t="s">
        <v>48</v>
      </c>
      <c r="B279" s="10" t="s">
        <v>294</v>
      </c>
      <c r="C279" s="10" t="s">
        <v>9</v>
      </c>
      <c r="D279" s="6"/>
      <c r="E279" s="6">
        <v>332797778</v>
      </c>
      <c r="F279" s="7">
        <f t="shared" si="8"/>
        <v>332797778</v>
      </c>
      <c r="G279" s="8" t="str">
        <f t="shared" si="9"/>
        <v>NA</v>
      </c>
    </row>
    <row r="280" spans="1:7" ht="25.5" x14ac:dyDescent="0.25">
      <c r="A280" s="4" t="s">
        <v>48</v>
      </c>
      <c r="B280" s="5" t="s">
        <v>294</v>
      </c>
      <c r="C280" s="5" t="s">
        <v>10</v>
      </c>
      <c r="D280" s="6">
        <v>9072042.4400000013</v>
      </c>
      <c r="E280" s="6">
        <v>828688875.11000001</v>
      </c>
      <c r="F280" s="7">
        <f t="shared" si="8"/>
        <v>819616832.66999996</v>
      </c>
      <c r="G280" s="8">
        <f t="shared" si="9"/>
        <v>90.34534814962791</v>
      </c>
    </row>
    <row r="281" spans="1:7" ht="25.5" x14ac:dyDescent="0.25">
      <c r="A281" s="9" t="s">
        <v>48</v>
      </c>
      <c r="B281" s="10" t="s">
        <v>294</v>
      </c>
      <c r="C281" s="10" t="s">
        <v>11</v>
      </c>
      <c r="D281" s="6">
        <v>452545859</v>
      </c>
      <c r="E281" s="6">
        <v>0</v>
      </c>
      <c r="F281" s="7">
        <f t="shared" si="8"/>
        <v>-452545859</v>
      </c>
      <c r="G281" s="8">
        <f t="shared" si="9"/>
        <v>-1</v>
      </c>
    </row>
    <row r="282" spans="1:7" ht="25.5" x14ac:dyDescent="0.25">
      <c r="A282" s="4" t="s">
        <v>48</v>
      </c>
      <c r="B282" s="5" t="s">
        <v>294</v>
      </c>
      <c r="C282" s="5" t="s">
        <v>12</v>
      </c>
      <c r="D282" s="6">
        <v>632011451.49000001</v>
      </c>
      <c r="E282" s="6">
        <v>14899800</v>
      </c>
      <c r="F282" s="7">
        <f t="shared" si="8"/>
        <v>-617111651.49000001</v>
      </c>
      <c r="G282" s="8">
        <f t="shared" si="9"/>
        <v>-0.97642479425827977</v>
      </c>
    </row>
    <row r="283" spans="1:7" ht="25.5" x14ac:dyDescent="0.25">
      <c r="A283" s="4" t="s">
        <v>48</v>
      </c>
      <c r="B283" s="5" t="s">
        <v>294</v>
      </c>
      <c r="C283" s="5" t="s">
        <v>13</v>
      </c>
      <c r="D283" s="6">
        <v>7096540</v>
      </c>
      <c r="E283" s="6">
        <v>8295875.1400000006</v>
      </c>
      <c r="F283" s="7">
        <f t="shared" si="8"/>
        <v>1199335.1400000006</v>
      </c>
      <c r="G283" s="8">
        <f t="shared" si="9"/>
        <v>0.1690028013651724</v>
      </c>
    </row>
    <row r="284" spans="1:7" ht="25.5" x14ac:dyDescent="0.25">
      <c r="A284" s="4" t="s">
        <v>48</v>
      </c>
      <c r="B284" s="5" t="s">
        <v>294</v>
      </c>
      <c r="C284" s="5" t="s">
        <v>14</v>
      </c>
      <c r="D284" s="6">
        <v>168817104</v>
      </c>
      <c r="E284" s="6">
        <v>175687258</v>
      </c>
      <c r="F284" s="7">
        <f t="shared" si="8"/>
        <v>6870154</v>
      </c>
      <c r="G284" s="8">
        <f t="shared" si="9"/>
        <v>4.0695840866930164E-2</v>
      </c>
    </row>
    <row r="285" spans="1:7" ht="25.5" x14ac:dyDescent="0.25">
      <c r="A285" s="4" t="s">
        <v>48</v>
      </c>
      <c r="B285" s="5" t="s">
        <v>294</v>
      </c>
      <c r="C285" s="5" t="s">
        <v>278</v>
      </c>
      <c r="D285" s="6">
        <v>129759830</v>
      </c>
      <c r="E285" s="6">
        <v>387180467</v>
      </c>
      <c r="F285" s="7">
        <f t="shared" si="8"/>
        <v>257420637</v>
      </c>
      <c r="G285" s="8">
        <f t="shared" si="9"/>
        <v>1.9838237842944153</v>
      </c>
    </row>
    <row r="286" spans="1:7" ht="25.5" x14ac:dyDescent="0.25">
      <c r="A286" s="4" t="s">
        <v>48</v>
      </c>
      <c r="B286" s="5" t="s">
        <v>294</v>
      </c>
      <c r="C286" s="5" t="s">
        <v>15</v>
      </c>
      <c r="D286" s="6">
        <v>498046013</v>
      </c>
      <c r="E286" s="6">
        <v>477113450</v>
      </c>
      <c r="F286" s="7">
        <f t="shared" si="8"/>
        <v>-20932563</v>
      </c>
      <c r="G286" s="8">
        <f t="shared" si="9"/>
        <v>-4.2029375707501149E-2</v>
      </c>
    </row>
    <row r="287" spans="1:7" ht="25.5" x14ac:dyDescent="0.25">
      <c r="A287" s="4" t="s">
        <v>49</v>
      </c>
      <c r="B287" s="5" t="s">
        <v>50</v>
      </c>
      <c r="C287" s="5" t="s">
        <v>5</v>
      </c>
      <c r="D287" s="6">
        <v>1821842730</v>
      </c>
      <c r="E287" s="6">
        <v>2201234563</v>
      </c>
      <c r="F287" s="7">
        <f t="shared" si="8"/>
        <v>379391833</v>
      </c>
      <c r="G287" s="8">
        <f t="shared" si="9"/>
        <v>0.20824620410566394</v>
      </c>
    </row>
    <row r="288" spans="1:7" ht="25.5" x14ac:dyDescent="0.25">
      <c r="A288" s="4" t="s">
        <v>49</v>
      </c>
      <c r="B288" s="5" t="s">
        <v>50</v>
      </c>
      <c r="C288" s="5" t="s">
        <v>6</v>
      </c>
      <c r="D288" s="6">
        <v>4909150</v>
      </c>
      <c r="E288" s="6">
        <v>2879910</v>
      </c>
      <c r="F288" s="7">
        <f t="shared" si="8"/>
        <v>-2029240</v>
      </c>
      <c r="G288" s="8">
        <f t="shared" si="9"/>
        <v>-0.41335872808938412</v>
      </c>
    </row>
    <row r="289" spans="1:7" ht="25.5" x14ac:dyDescent="0.25">
      <c r="A289" s="4" t="s">
        <v>49</v>
      </c>
      <c r="B289" s="5" t="s">
        <v>50</v>
      </c>
      <c r="C289" s="5" t="s">
        <v>7</v>
      </c>
      <c r="D289" s="6">
        <v>113067440</v>
      </c>
      <c r="E289" s="6">
        <v>109392740</v>
      </c>
      <c r="F289" s="7">
        <f t="shared" si="8"/>
        <v>-3674700</v>
      </c>
      <c r="G289" s="8">
        <f t="shared" si="9"/>
        <v>-3.2500072523088876E-2</v>
      </c>
    </row>
    <row r="290" spans="1:7" ht="25.5" x14ac:dyDescent="0.25">
      <c r="A290" s="4" t="s">
        <v>49</v>
      </c>
      <c r="B290" s="5" t="s">
        <v>50</v>
      </c>
      <c r="C290" s="5" t="s">
        <v>8</v>
      </c>
      <c r="D290" s="6">
        <v>4135745576</v>
      </c>
      <c r="E290" s="6">
        <f>+VLOOKUP(A290,'[1]Dinámica CPS'!$A$3:$C$165,3,0)</f>
        <v>6651373823</v>
      </c>
      <c r="F290" s="7">
        <f t="shared" si="8"/>
        <v>2515628247</v>
      </c>
      <c r="G290" s="8">
        <f t="shared" si="9"/>
        <v>0.60826474955286269</v>
      </c>
    </row>
    <row r="291" spans="1:7" ht="25.5" x14ac:dyDescent="0.25">
      <c r="A291" s="4" t="s">
        <v>49</v>
      </c>
      <c r="B291" s="5" t="s">
        <v>50</v>
      </c>
      <c r="C291" s="5" t="s">
        <v>10</v>
      </c>
      <c r="D291" s="6">
        <v>213487065</v>
      </c>
      <c r="E291" s="6">
        <v>164964185</v>
      </c>
      <c r="F291" s="7">
        <f t="shared" si="8"/>
        <v>-48522880</v>
      </c>
      <c r="G291" s="8">
        <f t="shared" si="9"/>
        <v>-0.22728721292786522</v>
      </c>
    </row>
    <row r="292" spans="1:7" ht="25.5" x14ac:dyDescent="0.25">
      <c r="A292" s="4" t="s">
        <v>49</v>
      </c>
      <c r="B292" s="5" t="s">
        <v>50</v>
      </c>
      <c r="C292" s="5" t="s">
        <v>11</v>
      </c>
      <c r="D292" s="6">
        <v>236409793</v>
      </c>
      <c r="E292" s="6">
        <v>206537365</v>
      </c>
      <c r="F292" s="7">
        <f t="shared" si="8"/>
        <v>-29872428</v>
      </c>
      <c r="G292" s="8">
        <f t="shared" si="9"/>
        <v>-0.12635867415187829</v>
      </c>
    </row>
    <row r="293" spans="1:7" ht="25.5" x14ac:dyDescent="0.25">
      <c r="A293" s="9" t="s">
        <v>49</v>
      </c>
      <c r="B293" s="5" t="s">
        <v>50</v>
      </c>
      <c r="C293" s="10" t="s">
        <v>12</v>
      </c>
      <c r="D293" s="6">
        <v>54781633687.360001</v>
      </c>
      <c r="E293" s="6">
        <v>91759713012.360001</v>
      </c>
      <c r="F293" s="7">
        <f t="shared" si="8"/>
        <v>36978079325</v>
      </c>
      <c r="G293" s="8">
        <f t="shared" si="9"/>
        <v>0.67500869974113442</v>
      </c>
    </row>
    <row r="294" spans="1:7" ht="25.5" x14ac:dyDescent="0.25">
      <c r="A294" s="9" t="s">
        <v>49</v>
      </c>
      <c r="B294" s="10" t="s">
        <v>50</v>
      </c>
      <c r="C294" s="10" t="s">
        <v>13</v>
      </c>
      <c r="D294" s="6">
        <v>9952779565.1900005</v>
      </c>
      <c r="E294" s="6">
        <v>267842798</v>
      </c>
      <c r="F294" s="7">
        <f t="shared" si="8"/>
        <v>-9684936767.1900005</v>
      </c>
      <c r="G294" s="8">
        <f t="shared" si="9"/>
        <v>-0.97308864360496994</v>
      </c>
    </row>
    <row r="295" spans="1:7" ht="25.5" x14ac:dyDescent="0.25">
      <c r="A295" s="4" t="s">
        <v>49</v>
      </c>
      <c r="B295" s="5" t="s">
        <v>50</v>
      </c>
      <c r="C295" s="5" t="s">
        <v>14</v>
      </c>
      <c r="D295" s="6">
        <v>94903537</v>
      </c>
      <c r="E295" s="6">
        <v>111327509</v>
      </c>
      <c r="F295" s="7">
        <f t="shared" si="8"/>
        <v>16423972</v>
      </c>
      <c r="G295" s="8">
        <f t="shared" si="9"/>
        <v>0.1730596405484866</v>
      </c>
    </row>
    <row r="296" spans="1:7" ht="25.5" x14ac:dyDescent="0.25">
      <c r="A296" s="4" t="s">
        <v>49</v>
      </c>
      <c r="B296" s="5" t="s">
        <v>50</v>
      </c>
      <c r="C296" s="5" t="s">
        <v>278</v>
      </c>
      <c r="D296" s="6">
        <v>19356654135.73</v>
      </c>
      <c r="E296" s="6">
        <v>25294771243.150002</v>
      </c>
      <c r="F296" s="7">
        <f t="shared" si="8"/>
        <v>5938117107.420002</v>
      </c>
      <c r="G296" s="8">
        <f t="shared" si="9"/>
        <v>0.30677394273729203</v>
      </c>
    </row>
    <row r="297" spans="1:7" ht="25.5" x14ac:dyDescent="0.25">
      <c r="A297" s="4" t="s">
        <v>49</v>
      </c>
      <c r="B297" s="5" t="s">
        <v>50</v>
      </c>
      <c r="C297" s="5" t="s">
        <v>15</v>
      </c>
      <c r="D297" s="6">
        <v>388192367</v>
      </c>
      <c r="E297" s="6">
        <v>411623146.71000004</v>
      </c>
      <c r="F297" s="7">
        <f t="shared" si="8"/>
        <v>23430779.710000038</v>
      </c>
      <c r="G297" s="8">
        <f t="shared" si="9"/>
        <v>6.035868219428446E-2</v>
      </c>
    </row>
    <row r="298" spans="1:7" ht="25.5" x14ac:dyDescent="0.25">
      <c r="A298" s="4" t="s">
        <v>49</v>
      </c>
      <c r="B298" s="5" t="s">
        <v>50</v>
      </c>
      <c r="C298" s="5" t="s">
        <v>18</v>
      </c>
      <c r="D298" s="6"/>
      <c r="E298" s="6">
        <v>2020119611.9000001</v>
      </c>
      <c r="F298" s="7">
        <f t="shared" si="8"/>
        <v>2020119611.9000001</v>
      </c>
      <c r="G298" s="8" t="str">
        <f t="shared" si="9"/>
        <v>NA</v>
      </c>
    </row>
    <row r="299" spans="1:7" ht="25.5" x14ac:dyDescent="0.25">
      <c r="A299" s="4" t="s">
        <v>51</v>
      </c>
      <c r="B299" s="5" t="s">
        <v>295</v>
      </c>
      <c r="C299" s="5" t="s">
        <v>4</v>
      </c>
      <c r="D299" s="6">
        <v>213405899</v>
      </c>
      <c r="E299" s="6">
        <v>232897734</v>
      </c>
      <c r="F299" s="7">
        <f t="shared" si="8"/>
        <v>19491835</v>
      </c>
      <c r="G299" s="8">
        <f t="shared" si="9"/>
        <v>9.1336908170471895E-2</v>
      </c>
    </row>
    <row r="300" spans="1:7" ht="25.5" x14ac:dyDescent="0.25">
      <c r="A300" s="4" t="s">
        <v>51</v>
      </c>
      <c r="B300" s="5" t="s">
        <v>295</v>
      </c>
      <c r="C300" s="5" t="s">
        <v>5</v>
      </c>
      <c r="D300" s="6">
        <v>4948310.0199999996</v>
      </c>
      <c r="E300" s="6">
        <v>5957333.3200000003</v>
      </c>
      <c r="F300" s="7">
        <f t="shared" si="8"/>
        <v>1009023.3000000007</v>
      </c>
      <c r="G300" s="8">
        <f t="shared" si="9"/>
        <v>0.20391270876758866</v>
      </c>
    </row>
    <row r="301" spans="1:7" ht="25.5" x14ac:dyDescent="0.25">
      <c r="A301" s="4" t="s">
        <v>51</v>
      </c>
      <c r="B301" s="5" t="s">
        <v>295</v>
      </c>
      <c r="C301" s="5" t="s">
        <v>52</v>
      </c>
      <c r="D301" s="6">
        <v>254649960.66999999</v>
      </c>
      <c r="E301" s="6">
        <v>332179610.44</v>
      </c>
      <c r="F301" s="7">
        <f t="shared" si="8"/>
        <v>77529649.770000011</v>
      </c>
      <c r="G301" s="8">
        <f t="shared" si="9"/>
        <v>0.30445576966128191</v>
      </c>
    </row>
    <row r="302" spans="1:7" ht="25.5" x14ac:dyDescent="0.25">
      <c r="A302" s="4" t="s">
        <v>51</v>
      </c>
      <c r="B302" s="5" t="s">
        <v>295</v>
      </c>
      <c r="C302" s="5" t="s">
        <v>6</v>
      </c>
      <c r="D302" s="6">
        <v>43567997</v>
      </c>
      <c r="E302" s="6">
        <v>53204511</v>
      </c>
      <c r="F302" s="7">
        <f t="shared" si="8"/>
        <v>9636514</v>
      </c>
      <c r="G302" s="8">
        <f t="shared" si="9"/>
        <v>0.22118331489969575</v>
      </c>
    </row>
    <row r="303" spans="1:7" ht="25.5" x14ac:dyDescent="0.25">
      <c r="A303" s="4" t="s">
        <v>51</v>
      </c>
      <c r="B303" s="5" t="s">
        <v>295</v>
      </c>
      <c r="C303" s="5" t="s">
        <v>7</v>
      </c>
      <c r="D303" s="6">
        <v>1055308119</v>
      </c>
      <c r="E303" s="6">
        <v>1161032082</v>
      </c>
      <c r="F303" s="7">
        <f t="shared" si="8"/>
        <v>105723963</v>
      </c>
      <c r="G303" s="8">
        <f t="shared" si="9"/>
        <v>0.10018302815691689</v>
      </c>
    </row>
    <row r="304" spans="1:7" ht="25.5" x14ac:dyDescent="0.25">
      <c r="A304" s="4" t="s">
        <v>51</v>
      </c>
      <c r="B304" s="5" t="s">
        <v>295</v>
      </c>
      <c r="C304" s="5" t="s">
        <v>8</v>
      </c>
      <c r="D304" s="6">
        <v>11528379253</v>
      </c>
      <c r="E304" s="6">
        <f>+VLOOKUP(A304,'[1]Dinámica CPS'!$A$3:$C$165,3,0)</f>
        <v>20083728770</v>
      </c>
      <c r="F304" s="7">
        <f t="shared" si="8"/>
        <v>8555349517</v>
      </c>
      <c r="G304" s="8">
        <f t="shared" si="9"/>
        <v>0.74211208091316594</v>
      </c>
    </row>
    <row r="305" spans="1:7" ht="25.5" x14ac:dyDescent="0.25">
      <c r="A305" s="4" t="s">
        <v>51</v>
      </c>
      <c r="B305" s="5" t="s">
        <v>295</v>
      </c>
      <c r="C305" s="5" t="s">
        <v>9</v>
      </c>
      <c r="D305" s="11">
        <v>146309438</v>
      </c>
      <c r="E305" s="6">
        <v>109836430</v>
      </c>
      <c r="F305" s="7">
        <f t="shared" si="8"/>
        <v>-36473008</v>
      </c>
      <c r="G305" s="8">
        <f t="shared" si="9"/>
        <v>-0.2492867753343431</v>
      </c>
    </row>
    <row r="306" spans="1:7" ht="25.5" x14ac:dyDescent="0.25">
      <c r="A306" s="4" t="s">
        <v>51</v>
      </c>
      <c r="B306" s="5" t="s">
        <v>295</v>
      </c>
      <c r="C306" s="5" t="s">
        <v>10</v>
      </c>
      <c r="D306" s="6">
        <v>149942942.09999999</v>
      </c>
      <c r="E306" s="6">
        <v>347559026.94999999</v>
      </c>
      <c r="F306" s="7">
        <f t="shared" si="8"/>
        <v>197616084.84999999</v>
      </c>
      <c r="G306" s="8">
        <f t="shared" si="9"/>
        <v>1.3179418923113153</v>
      </c>
    </row>
    <row r="307" spans="1:7" ht="25.5" x14ac:dyDescent="0.25">
      <c r="A307" s="9" t="s">
        <v>51</v>
      </c>
      <c r="B307" s="5" t="s">
        <v>295</v>
      </c>
      <c r="C307" s="10" t="s">
        <v>11</v>
      </c>
      <c r="D307" s="6">
        <v>938633739.84000003</v>
      </c>
      <c r="E307" s="6">
        <v>983219086.82000005</v>
      </c>
      <c r="F307" s="7">
        <f t="shared" si="8"/>
        <v>44585346.980000019</v>
      </c>
      <c r="G307" s="8">
        <f t="shared" si="9"/>
        <v>4.7500260311972228E-2</v>
      </c>
    </row>
    <row r="308" spans="1:7" ht="25.5" x14ac:dyDescent="0.25">
      <c r="A308" s="9" t="s">
        <v>51</v>
      </c>
      <c r="B308" s="10" t="s">
        <v>295</v>
      </c>
      <c r="C308" s="10" t="s">
        <v>12</v>
      </c>
      <c r="D308" s="6">
        <v>13245218245.16</v>
      </c>
      <c r="E308" s="6">
        <v>16653152663.259998</v>
      </c>
      <c r="F308" s="7">
        <f t="shared" si="8"/>
        <v>3407934418.0999985</v>
      </c>
      <c r="G308" s="8">
        <f t="shared" si="9"/>
        <v>0.25729545221690164</v>
      </c>
    </row>
    <row r="309" spans="1:7" ht="25.5" x14ac:dyDescent="0.25">
      <c r="A309" s="4" t="s">
        <v>51</v>
      </c>
      <c r="B309" s="5" t="s">
        <v>295</v>
      </c>
      <c r="C309" s="10" t="s">
        <v>13</v>
      </c>
      <c r="D309" s="6">
        <v>291212963.34999996</v>
      </c>
      <c r="E309" s="6">
        <v>313634313.96000004</v>
      </c>
      <c r="F309" s="7">
        <f t="shared" si="8"/>
        <v>22421350.610000074</v>
      </c>
      <c r="G309" s="8">
        <f t="shared" si="9"/>
        <v>7.6992968829662084E-2</v>
      </c>
    </row>
    <row r="310" spans="1:7" ht="25.5" x14ac:dyDescent="0.25">
      <c r="A310" s="4" t="s">
        <v>51</v>
      </c>
      <c r="B310" s="5" t="s">
        <v>295</v>
      </c>
      <c r="C310" s="5" t="s">
        <v>14</v>
      </c>
      <c r="D310" s="6">
        <v>411965976.47000003</v>
      </c>
      <c r="E310" s="6">
        <v>206839125.80000001</v>
      </c>
      <c r="F310" s="7">
        <f t="shared" si="8"/>
        <v>-205126850.67000002</v>
      </c>
      <c r="G310" s="8">
        <f t="shared" si="9"/>
        <v>-0.49792182458285522</v>
      </c>
    </row>
    <row r="311" spans="1:7" ht="25.5" x14ac:dyDescent="0.25">
      <c r="A311" s="4" t="s">
        <v>51</v>
      </c>
      <c r="B311" s="5" t="s">
        <v>295</v>
      </c>
      <c r="C311" s="5" t="s">
        <v>278</v>
      </c>
      <c r="D311" s="6">
        <v>2849857185</v>
      </c>
      <c r="E311" s="6">
        <v>3282239898</v>
      </c>
      <c r="F311" s="7">
        <f t="shared" si="8"/>
        <v>432382713</v>
      </c>
      <c r="G311" s="8">
        <f t="shared" si="9"/>
        <v>0.15172083544249604</v>
      </c>
    </row>
    <row r="312" spans="1:7" ht="25.5" x14ac:dyDescent="0.25">
      <c r="A312" s="4" t="s">
        <v>51</v>
      </c>
      <c r="B312" s="5" t="s">
        <v>295</v>
      </c>
      <c r="C312" s="5" t="s">
        <v>15</v>
      </c>
      <c r="D312" s="6">
        <v>313082099.76999998</v>
      </c>
      <c r="E312" s="6">
        <v>420276934.60000002</v>
      </c>
      <c r="F312" s="7">
        <f t="shared" si="8"/>
        <v>107194834.83000004</v>
      </c>
      <c r="G312" s="8">
        <f t="shared" si="9"/>
        <v>0.34238570301128285</v>
      </c>
    </row>
    <row r="313" spans="1:7" ht="25.5" x14ac:dyDescent="0.25">
      <c r="A313" s="4" t="s">
        <v>51</v>
      </c>
      <c r="B313" s="5" t="s">
        <v>295</v>
      </c>
      <c r="C313" s="5" t="s">
        <v>16</v>
      </c>
      <c r="D313" s="6"/>
      <c r="E313" s="6">
        <v>55964522.339999996</v>
      </c>
      <c r="F313" s="7">
        <f t="shared" si="8"/>
        <v>55964522.339999996</v>
      </c>
      <c r="G313" s="8" t="str">
        <f t="shared" si="9"/>
        <v>NA</v>
      </c>
    </row>
    <row r="314" spans="1:7" ht="51" x14ac:dyDescent="0.25">
      <c r="A314" s="4" t="s">
        <v>53</v>
      </c>
      <c r="B314" s="5" t="s">
        <v>296</v>
      </c>
      <c r="C314" s="5" t="s">
        <v>5</v>
      </c>
      <c r="D314" s="6">
        <v>629675322</v>
      </c>
      <c r="E314" s="6">
        <v>699488570</v>
      </c>
      <c r="F314" s="7">
        <f t="shared" si="8"/>
        <v>69813248</v>
      </c>
      <c r="G314" s="8">
        <f t="shared" si="9"/>
        <v>0.1108718184766339</v>
      </c>
    </row>
    <row r="315" spans="1:7" ht="51" x14ac:dyDescent="0.25">
      <c r="A315" s="4" t="s">
        <v>53</v>
      </c>
      <c r="B315" s="5" t="s">
        <v>296</v>
      </c>
      <c r="C315" s="5" t="s">
        <v>6</v>
      </c>
      <c r="D315" s="6">
        <v>3505060</v>
      </c>
      <c r="E315" s="6">
        <v>3756158</v>
      </c>
      <c r="F315" s="7">
        <f t="shared" si="8"/>
        <v>251098</v>
      </c>
      <c r="G315" s="8">
        <f t="shared" si="9"/>
        <v>7.1638716598289326E-2</v>
      </c>
    </row>
    <row r="316" spans="1:7" ht="51" x14ac:dyDescent="0.25">
      <c r="A316" s="4" t="s">
        <v>53</v>
      </c>
      <c r="B316" s="5" t="s">
        <v>296</v>
      </c>
      <c r="C316" s="5" t="s">
        <v>7</v>
      </c>
      <c r="D316" s="6">
        <v>74250220</v>
      </c>
      <c r="E316" s="6">
        <v>70986750</v>
      </c>
      <c r="F316" s="7">
        <f t="shared" si="8"/>
        <v>-3263470</v>
      </c>
      <c r="G316" s="8">
        <f t="shared" si="9"/>
        <v>-4.395232768333885E-2</v>
      </c>
    </row>
    <row r="317" spans="1:7" ht="51" x14ac:dyDescent="0.25">
      <c r="A317" s="4" t="s">
        <v>53</v>
      </c>
      <c r="B317" s="5" t="s">
        <v>296</v>
      </c>
      <c r="C317" s="5" t="s">
        <v>8</v>
      </c>
      <c r="D317" s="6">
        <v>578213329</v>
      </c>
      <c r="E317" s="6">
        <f>+VLOOKUP(A317,'[1]Dinámica CPS'!$A$3:$C$165,3,0)</f>
        <v>750574989</v>
      </c>
      <c r="F317" s="7">
        <f t="shared" si="8"/>
        <v>172361660</v>
      </c>
      <c r="G317" s="8">
        <f t="shared" si="9"/>
        <v>0.29809354325693865</v>
      </c>
    </row>
    <row r="318" spans="1:7" ht="51" x14ac:dyDescent="0.25">
      <c r="A318" s="4" t="s">
        <v>53</v>
      </c>
      <c r="B318" s="5" t="s">
        <v>296</v>
      </c>
      <c r="C318" s="5" t="s">
        <v>10</v>
      </c>
      <c r="D318" s="6">
        <v>4973591</v>
      </c>
      <c r="E318" s="6">
        <v>1202399.46</v>
      </c>
      <c r="F318" s="7">
        <f t="shared" si="8"/>
        <v>-3771191.54</v>
      </c>
      <c r="G318" s="8">
        <f t="shared" si="9"/>
        <v>-0.75824319691747877</v>
      </c>
    </row>
    <row r="319" spans="1:7" ht="51" x14ac:dyDescent="0.25">
      <c r="A319" s="4" t="s">
        <v>53</v>
      </c>
      <c r="B319" s="5" t="s">
        <v>296</v>
      </c>
      <c r="C319" s="5" t="s">
        <v>11</v>
      </c>
      <c r="D319" s="6">
        <v>51701260</v>
      </c>
      <c r="E319" s="6">
        <v>121482361</v>
      </c>
      <c r="F319" s="7">
        <f t="shared" si="8"/>
        <v>69781101</v>
      </c>
      <c r="G319" s="8">
        <f t="shared" si="9"/>
        <v>1.3496982665412796</v>
      </c>
    </row>
    <row r="320" spans="1:7" ht="51" x14ac:dyDescent="0.25">
      <c r="A320" s="9" t="s">
        <v>53</v>
      </c>
      <c r="B320" s="10" t="s">
        <v>296</v>
      </c>
      <c r="C320" s="10" t="s">
        <v>12</v>
      </c>
      <c r="D320" s="6">
        <v>6258458.4400000004</v>
      </c>
      <c r="E320" s="6">
        <v>10021636.52</v>
      </c>
      <c r="F320" s="7">
        <f t="shared" si="8"/>
        <v>3763178.0799999991</v>
      </c>
      <c r="G320" s="8">
        <f t="shared" si="9"/>
        <v>0.60129473033618142</v>
      </c>
    </row>
    <row r="321" spans="1:7" ht="51" x14ac:dyDescent="0.25">
      <c r="A321" s="4" t="s">
        <v>53</v>
      </c>
      <c r="B321" s="5" t="s">
        <v>296</v>
      </c>
      <c r="C321" s="5" t="s">
        <v>13</v>
      </c>
      <c r="D321" s="6">
        <v>16273807.800000001</v>
      </c>
      <c r="E321" s="6">
        <v>16008968.050000001</v>
      </c>
      <c r="F321" s="7">
        <f t="shared" si="8"/>
        <v>-264839.75</v>
      </c>
      <c r="G321" s="8">
        <f t="shared" si="9"/>
        <v>-1.6273987824779398E-2</v>
      </c>
    </row>
    <row r="322" spans="1:7" ht="51" x14ac:dyDescent="0.25">
      <c r="A322" s="9" t="s">
        <v>53</v>
      </c>
      <c r="B322" s="5" t="s">
        <v>296</v>
      </c>
      <c r="C322" s="10" t="s">
        <v>14</v>
      </c>
      <c r="D322" s="6">
        <v>43337409</v>
      </c>
      <c r="E322" s="6">
        <v>71488759</v>
      </c>
      <c r="F322" s="7">
        <f t="shared" si="8"/>
        <v>28151350</v>
      </c>
      <c r="G322" s="8">
        <f t="shared" si="9"/>
        <v>0.64958544245227023</v>
      </c>
    </row>
    <row r="323" spans="1:7" ht="51" x14ac:dyDescent="0.25">
      <c r="A323" s="4" t="s">
        <v>53</v>
      </c>
      <c r="B323" s="5" t="s">
        <v>296</v>
      </c>
      <c r="C323" s="5" t="s">
        <v>278</v>
      </c>
      <c r="D323" s="6"/>
      <c r="E323" s="6">
        <v>1300000</v>
      </c>
      <c r="F323" s="7">
        <f t="shared" si="8"/>
        <v>1300000</v>
      </c>
      <c r="G323" s="8" t="str">
        <f t="shared" si="9"/>
        <v>NA</v>
      </c>
    </row>
    <row r="324" spans="1:7" ht="51" x14ac:dyDescent="0.25">
      <c r="A324" s="4" t="s">
        <v>53</v>
      </c>
      <c r="B324" s="5" t="s">
        <v>296</v>
      </c>
      <c r="C324" s="5" t="s">
        <v>15</v>
      </c>
      <c r="D324" s="6">
        <v>35160841</v>
      </c>
      <c r="E324" s="6">
        <v>54206512</v>
      </c>
      <c r="F324" s="7">
        <f t="shared" si="8"/>
        <v>19045671</v>
      </c>
      <c r="G324" s="8">
        <f t="shared" si="9"/>
        <v>0.54167279445904037</v>
      </c>
    </row>
    <row r="325" spans="1:7" ht="38.25" x14ac:dyDescent="0.25">
      <c r="A325" s="4" t="s">
        <v>54</v>
      </c>
      <c r="B325" s="5" t="s">
        <v>297</v>
      </c>
      <c r="C325" s="5" t="s">
        <v>5</v>
      </c>
      <c r="D325" s="6">
        <v>1073398.2</v>
      </c>
      <c r="E325" s="6"/>
      <c r="F325" s="7">
        <f t="shared" si="8"/>
        <v>-1073398.2</v>
      </c>
      <c r="G325" s="8">
        <f t="shared" si="9"/>
        <v>-1</v>
      </c>
    </row>
    <row r="326" spans="1:7" ht="38.25" x14ac:dyDescent="0.25">
      <c r="A326" s="4" t="s">
        <v>54</v>
      </c>
      <c r="B326" s="5" t="s">
        <v>297</v>
      </c>
      <c r="C326" s="5" t="s">
        <v>10</v>
      </c>
      <c r="D326" s="6">
        <v>1323000.46</v>
      </c>
      <c r="E326" s="6">
        <v>2942416</v>
      </c>
      <c r="F326" s="7">
        <f t="shared" si="8"/>
        <v>1619415.54</v>
      </c>
      <c r="G326" s="8">
        <f t="shared" si="9"/>
        <v>1.2240476016161024</v>
      </c>
    </row>
    <row r="327" spans="1:7" ht="38.25" x14ac:dyDescent="0.25">
      <c r="A327" s="4" t="s">
        <v>54</v>
      </c>
      <c r="B327" s="5" t="s">
        <v>297</v>
      </c>
      <c r="C327" s="5" t="s">
        <v>11</v>
      </c>
      <c r="D327" s="6">
        <v>141613077</v>
      </c>
      <c r="E327" s="6">
        <v>55285189</v>
      </c>
      <c r="F327" s="7">
        <f t="shared" si="8"/>
        <v>-86327888</v>
      </c>
      <c r="G327" s="8">
        <f t="shared" si="9"/>
        <v>-0.60960392803271979</v>
      </c>
    </row>
    <row r="328" spans="1:7" ht="38.25" x14ac:dyDescent="0.25">
      <c r="A328" s="4" t="s">
        <v>54</v>
      </c>
      <c r="B328" s="5" t="s">
        <v>297</v>
      </c>
      <c r="C328" s="5" t="s">
        <v>12</v>
      </c>
      <c r="D328" s="6">
        <v>550018</v>
      </c>
      <c r="E328" s="6">
        <v>1086351</v>
      </c>
      <c r="F328" s="7">
        <f t="shared" si="8"/>
        <v>536333</v>
      </c>
      <c r="G328" s="8">
        <f t="shared" si="9"/>
        <v>0.97511899610558195</v>
      </c>
    </row>
    <row r="329" spans="1:7" ht="38.25" x14ac:dyDescent="0.25">
      <c r="A329" s="4" t="s">
        <v>54</v>
      </c>
      <c r="B329" s="5" t="s">
        <v>297</v>
      </c>
      <c r="C329" s="5" t="s">
        <v>13</v>
      </c>
      <c r="D329" s="6">
        <v>770940</v>
      </c>
      <c r="E329" s="6">
        <v>4377565</v>
      </c>
      <c r="F329" s="7">
        <f t="shared" si="8"/>
        <v>3606625</v>
      </c>
      <c r="G329" s="8">
        <f t="shared" si="9"/>
        <v>4.6782175007134148</v>
      </c>
    </row>
    <row r="330" spans="1:7" ht="38.25" x14ac:dyDescent="0.25">
      <c r="A330" s="4" t="s">
        <v>54</v>
      </c>
      <c r="B330" s="5" t="s">
        <v>297</v>
      </c>
      <c r="C330" s="5" t="s">
        <v>14</v>
      </c>
      <c r="D330" s="6">
        <v>19391372</v>
      </c>
      <c r="E330" s="6">
        <v>29538697</v>
      </c>
      <c r="F330" s="7">
        <f t="shared" si="8"/>
        <v>10147325</v>
      </c>
      <c r="G330" s="8">
        <f t="shared" si="9"/>
        <v>0.52329071919202008</v>
      </c>
    </row>
    <row r="331" spans="1:7" ht="38.25" x14ac:dyDescent="0.25">
      <c r="A331" s="4" t="s">
        <v>54</v>
      </c>
      <c r="B331" s="5" t="s">
        <v>297</v>
      </c>
      <c r="C331" s="5" t="s">
        <v>15</v>
      </c>
      <c r="D331" s="6">
        <v>10914280</v>
      </c>
      <c r="E331" s="6">
        <v>21117074</v>
      </c>
      <c r="F331" s="7">
        <f t="shared" si="8"/>
        <v>10202794</v>
      </c>
      <c r="G331" s="8">
        <f t="shared" si="9"/>
        <v>0.93481145801647014</v>
      </c>
    </row>
    <row r="332" spans="1:7" ht="25.5" x14ac:dyDescent="0.25">
      <c r="A332" s="4" t="s">
        <v>55</v>
      </c>
      <c r="B332" s="5" t="s">
        <v>298</v>
      </c>
      <c r="C332" s="5" t="s">
        <v>5</v>
      </c>
      <c r="D332" s="6">
        <v>903954546</v>
      </c>
      <c r="E332" s="6">
        <v>994110935</v>
      </c>
      <c r="F332" s="7">
        <f t="shared" ref="F332:F395" si="10">+E332-D332</f>
        <v>90156389</v>
      </c>
      <c r="G332" s="8">
        <f t="shared" ref="G332:G395" si="11">IF(D332&gt;0,((E332-D332)/D332),"NA")</f>
        <v>9.9735533605027085E-2</v>
      </c>
    </row>
    <row r="333" spans="1:7" ht="25.5" x14ac:dyDescent="0.25">
      <c r="A333" s="4" t="s">
        <v>55</v>
      </c>
      <c r="B333" s="5" t="s">
        <v>298</v>
      </c>
      <c r="C333" s="5" t="s">
        <v>6</v>
      </c>
      <c r="D333" s="6">
        <v>806913.06</v>
      </c>
      <c r="E333" s="6">
        <v>1086020</v>
      </c>
      <c r="F333" s="7">
        <f t="shared" si="10"/>
        <v>279106.93999999994</v>
      </c>
      <c r="G333" s="8">
        <f t="shared" si="11"/>
        <v>0.34589468659733913</v>
      </c>
    </row>
    <row r="334" spans="1:7" ht="25.5" x14ac:dyDescent="0.25">
      <c r="A334" s="9" t="s">
        <v>55</v>
      </c>
      <c r="B334" s="10" t="s">
        <v>298</v>
      </c>
      <c r="C334" s="10" t="s">
        <v>7</v>
      </c>
      <c r="D334" s="6">
        <v>84055982.340000004</v>
      </c>
      <c r="E334" s="6">
        <v>73384580</v>
      </c>
      <c r="F334" s="7">
        <f t="shared" si="10"/>
        <v>-10671402.340000004</v>
      </c>
      <c r="G334" s="8">
        <f t="shared" si="11"/>
        <v>-0.12695589347626679</v>
      </c>
    </row>
    <row r="335" spans="1:7" ht="25.5" x14ac:dyDescent="0.25">
      <c r="A335" s="4" t="s">
        <v>55</v>
      </c>
      <c r="B335" s="5" t="s">
        <v>298</v>
      </c>
      <c r="C335" s="5" t="s">
        <v>8</v>
      </c>
      <c r="D335" s="6">
        <v>2814705333</v>
      </c>
      <c r="E335" s="6">
        <f>+VLOOKUP(A335,'[1]Dinámica CPS'!$A$3:$C$165,3,0)</f>
        <v>3692014149</v>
      </c>
      <c r="F335" s="7">
        <f t="shared" si="10"/>
        <v>877308816</v>
      </c>
      <c r="G335" s="8">
        <f t="shared" si="11"/>
        <v>0.31168762346605466</v>
      </c>
    </row>
    <row r="336" spans="1:7" ht="25.5" x14ac:dyDescent="0.25">
      <c r="A336" s="9" t="s">
        <v>55</v>
      </c>
      <c r="B336" s="10" t="s">
        <v>298</v>
      </c>
      <c r="C336" s="10" t="s">
        <v>10</v>
      </c>
      <c r="D336" s="6">
        <v>33332880</v>
      </c>
      <c r="E336" s="6">
        <v>15869851</v>
      </c>
      <c r="F336" s="7">
        <f t="shared" si="10"/>
        <v>-17463029</v>
      </c>
      <c r="G336" s="8">
        <f t="shared" si="11"/>
        <v>-0.52389799501273215</v>
      </c>
    </row>
    <row r="337" spans="1:7" ht="25.5" x14ac:dyDescent="0.25">
      <c r="A337" s="9" t="s">
        <v>55</v>
      </c>
      <c r="B337" s="5" t="s">
        <v>298</v>
      </c>
      <c r="C337" s="10" t="s">
        <v>11</v>
      </c>
      <c r="D337" s="6">
        <v>55868714</v>
      </c>
      <c r="E337" s="6">
        <v>50596251</v>
      </c>
      <c r="F337" s="7">
        <f t="shared" si="10"/>
        <v>-5272463</v>
      </c>
      <c r="G337" s="8">
        <f t="shared" si="11"/>
        <v>-9.4372370912278375E-2</v>
      </c>
    </row>
    <row r="338" spans="1:7" ht="25.5" x14ac:dyDescent="0.25">
      <c r="A338" s="4" t="s">
        <v>55</v>
      </c>
      <c r="B338" s="5" t="s">
        <v>298</v>
      </c>
      <c r="C338" s="10" t="s">
        <v>12</v>
      </c>
      <c r="D338" s="6">
        <v>806605393.78999996</v>
      </c>
      <c r="E338" s="6">
        <v>9649180</v>
      </c>
      <c r="F338" s="7">
        <f t="shared" si="10"/>
        <v>-796956213.78999996</v>
      </c>
      <c r="G338" s="8">
        <f t="shared" si="11"/>
        <v>-0.9880372979473131</v>
      </c>
    </row>
    <row r="339" spans="1:7" ht="25.5" x14ac:dyDescent="0.25">
      <c r="A339" s="4" t="s">
        <v>55</v>
      </c>
      <c r="B339" s="5" t="s">
        <v>298</v>
      </c>
      <c r="C339" s="5" t="s">
        <v>13</v>
      </c>
      <c r="D339" s="6">
        <v>19981838.16</v>
      </c>
      <c r="E339" s="6">
        <v>29249002.23</v>
      </c>
      <c r="F339" s="7">
        <f t="shared" si="10"/>
        <v>9267164.0700000003</v>
      </c>
      <c r="G339" s="8">
        <f t="shared" si="11"/>
        <v>0.46377935782460566</v>
      </c>
    </row>
    <row r="340" spans="1:7" ht="25.5" x14ac:dyDescent="0.25">
      <c r="A340" s="4" t="s">
        <v>55</v>
      </c>
      <c r="B340" s="5" t="s">
        <v>298</v>
      </c>
      <c r="C340" s="5" t="s">
        <v>14</v>
      </c>
      <c r="D340" s="6">
        <v>35905157</v>
      </c>
      <c r="E340" s="6">
        <v>33813390</v>
      </c>
      <c r="F340" s="7">
        <f t="shared" si="10"/>
        <v>-2091767</v>
      </c>
      <c r="G340" s="8">
        <f t="shared" si="11"/>
        <v>-5.8258121528336447E-2</v>
      </c>
    </row>
    <row r="341" spans="1:7" ht="25.5" x14ac:dyDescent="0.25">
      <c r="A341" s="4" t="s">
        <v>55</v>
      </c>
      <c r="B341" s="5" t="s">
        <v>298</v>
      </c>
      <c r="C341" s="5" t="s">
        <v>15</v>
      </c>
      <c r="D341" s="6">
        <v>1573250</v>
      </c>
      <c r="E341" s="6">
        <v>1931750</v>
      </c>
      <c r="F341" s="7">
        <f t="shared" si="10"/>
        <v>358500</v>
      </c>
      <c r="G341" s="8">
        <f t="shared" si="11"/>
        <v>0.22787223899570952</v>
      </c>
    </row>
    <row r="342" spans="1:7" ht="25.5" x14ac:dyDescent="0.25">
      <c r="A342" s="4" t="s">
        <v>55</v>
      </c>
      <c r="B342" s="5" t="s">
        <v>298</v>
      </c>
      <c r="C342" s="5" t="s">
        <v>16</v>
      </c>
      <c r="D342" s="6"/>
      <c r="E342" s="6">
        <v>0</v>
      </c>
      <c r="F342" s="7">
        <f t="shared" si="10"/>
        <v>0</v>
      </c>
      <c r="G342" s="8" t="str">
        <f t="shared" si="11"/>
        <v>NA</v>
      </c>
    </row>
    <row r="343" spans="1:7" ht="25.5" x14ac:dyDescent="0.25">
      <c r="A343" s="4" t="s">
        <v>56</v>
      </c>
      <c r="B343" s="5" t="s">
        <v>299</v>
      </c>
      <c r="C343" s="5" t="s">
        <v>7</v>
      </c>
      <c r="D343" s="6">
        <v>181228166</v>
      </c>
      <c r="E343" s="6">
        <v>154457168</v>
      </c>
      <c r="F343" s="7">
        <f t="shared" si="10"/>
        <v>-26770998</v>
      </c>
      <c r="G343" s="8">
        <f t="shared" si="11"/>
        <v>-0.14771985277387842</v>
      </c>
    </row>
    <row r="344" spans="1:7" ht="25.5" x14ac:dyDescent="0.25">
      <c r="A344" s="4" t="s">
        <v>56</v>
      </c>
      <c r="B344" s="5" t="s">
        <v>299</v>
      </c>
      <c r="C344" s="5" t="s">
        <v>8</v>
      </c>
      <c r="D344" s="6">
        <v>5120414830</v>
      </c>
      <c r="E344" s="6">
        <f>+VLOOKUP(A344,'[1]Dinámica CPS'!$A$3:$C$165,3,0)</f>
        <v>5302073459</v>
      </c>
      <c r="F344" s="7">
        <f t="shared" si="10"/>
        <v>181658629</v>
      </c>
      <c r="G344" s="8">
        <f t="shared" si="11"/>
        <v>3.5477326550903687E-2</v>
      </c>
    </row>
    <row r="345" spans="1:7" ht="25.5" x14ac:dyDescent="0.25">
      <c r="A345" s="4" t="s">
        <v>56</v>
      </c>
      <c r="B345" s="5" t="s">
        <v>299</v>
      </c>
      <c r="C345" s="5" t="s">
        <v>10</v>
      </c>
      <c r="D345" s="6">
        <v>2867350</v>
      </c>
      <c r="E345" s="6">
        <v>6366600</v>
      </c>
      <c r="F345" s="7">
        <f t="shared" si="10"/>
        <v>3499250</v>
      </c>
      <c r="G345" s="8">
        <f t="shared" si="11"/>
        <v>1.2203777006643766</v>
      </c>
    </row>
    <row r="346" spans="1:7" ht="25.5" x14ac:dyDescent="0.25">
      <c r="A346" s="4" t="s">
        <v>56</v>
      </c>
      <c r="B346" s="5" t="s">
        <v>299</v>
      </c>
      <c r="C346" s="5" t="s">
        <v>11</v>
      </c>
      <c r="D346" s="6">
        <v>139893157</v>
      </c>
      <c r="E346" s="6">
        <v>18762214</v>
      </c>
      <c r="F346" s="7">
        <f t="shared" si="10"/>
        <v>-121130943</v>
      </c>
      <c r="G346" s="8">
        <f t="shared" si="11"/>
        <v>-0.86588183151803488</v>
      </c>
    </row>
    <row r="347" spans="1:7" ht="25.5" x14ac:dyDescent="0.25">
      <c r="A347" s="4" t="s">
        <v>56</v>
      </c>
      <c r="B347" s="5" t="s">
        <v>299</v>
      </c>
      <c r="C347" s="5" t="s">
        <v>12</v>
      </c>
      <c r="D347" s="6">
        <v>11453205</v>
      </c>
      <c r="E347" s="6">
        <v>45791121.799999997</v>
      </c>
      <c r="F347" s="7">
        <f t="shared" si="10"/>
        <v>34337916.799999997</v>
      </c>
      <c r="G347" s="8">
        <f t="shared" si="11"/>
        <v>2.9981054909957514</v>
      </c>
    </row>
    <row r="348" spans="1:7" ht="25.5" x14ac:dyDescent="0.25">
      <c r="A348" s="4" t="s">
        <v>56</v>
      </c>
      <c r="B348" s="5" t="s">
        <v>299</v>
      </c>
      <c r="C348" s="5" t="s">
        <v>13</v>
      </c>
      <c r="D348" s="6">
        <v>36788422</v>
      </c>
      <c r="E348" s="6">
        <v>54327080</v>
      </c>
      <c r="F348" s="7">
        <f t="shared" si="10"/>
        <v>17538658</v>
      </c>
      <c r="G348" s="8">
        <f t="shared" si="11"/>
        <v>0.4767439603688356</v>
      </c>
    </row>
    <row r="349" spans="1:7" ht="25.5" x14ac:dyDescent="0.25">
      <c r="A349" s="9" t="s">
        <v>56</v>
      </c>
      <c r="B349" s="10" t="s">
        <v>299</v>
      </c>
      <c r="C349" s="10" t="s">
        <v>14</v>
      </c>
      <c r="D349" s="6">
        <v>152018252</v>
      </c>
      <c r="E349" s="6">
        <v>81322494</v>
      </c>
      <c r="F349" s="7">
        <f t="shared" si="10"/>
        <v>-70695758</v>
      </c>
      <c r="G349" s="8">
        <f t="shared" si="11"/>
        <v>-0.46504782859889743</v>
      </c>
    </row>
    <row r="350" spans="1:7" ht="25.5" x14ac:dyDescent="0.25">
      <c r="A350" s="4" t="s">
        <v>56</v>
      </c>
      <c r="B350" s="5" t="s">
        <v>299</v>
      </c>
      <c r="C350" s="5" t="s">
        <v>278</v>
      </c>
      <c r="D350" s="6">
        <v>103412769.66</v>
      </c>
      <c r="E350" s="6">
        <v>97143758.859999999</v>
      </c>
      <c r="F350" s="7">
        <f t="shared" si="10"/>
        <v>-6269010.799999997</v>
      </c>
      <c r="G350" s="8">
        <f t="shared" si="11"/>
        <v>-6.0621244558203211E-2</v>
      </c>
    </row>
    <row r="351" spans="1:7" ht="25.5" x14ac:dyDescent="0.25">
      <c r="A351" s="9" t="s">
        <v>56</v>
      </c>
      <c r="B351" s="5" t="s">
        <v>299</v>
      </c>
      <c r="C351" s="10" t="s">
        <v>15</v>
      </c>
      <c r="D351" s="6">
        <v>4246537</v>
      </c>
      <c r="E351" s="6">
        <v>1262300</v>
      </c>
      <c r="F351" s="7">
        <f t="shared" si="10"/>
        <v>-2984237</v>
      </c>
      <c r="G351" s="8">
        <f t="shared" si="11"/>
        <v>-0.70274602576169709</v>
      </c>
    </row>
    <row r="352" spans="1:7" ht="25.5" x14ac:dyDescent="0.25">
      <c r="A352" s="4" t="s">
        <v>56</v>
      </c>
      <c r="B352" s="5" t="s">
        <v>299</v>
      </c>
      <c r="C352" s="5" t="s">
        <v>16</v>
      </c>
      <c r="D352" s="6">
        <v>980500</v>
      </c>
      <c r="E352" s="6">
        <v>1839200</v>
      </c>
      <c r="F352" s="7">
        <f t="shared" si="10"/>
        <v>858700</v>
      </c>
      <c r="G352" s="8">
        <f t="shared" si="11"/>
        <v>0.87577766445690974</v>
      </c>
    </row>
    <row r="353" spans="1:7" ht="25.5" x14ac:dyDescent="0.25">
      <c r="A353" s="4" t="s">
        <v>57</v>
      </c>
      <c r="B353" s="5" t="s">
        <v>300</v>
      </c>
      <c r="C353" s="5" t="s">
        <v>4</v>
      </c>
      <c r="D353" s="6">
        <v>1240269051.3400002</v>
      </c>
      <c r="E353" s="6">
        <v>2288124642.3199997</v>
      </c>
      <c r="F353" s="7">
        <f t="shared" si="10"/>
        <v>1047855590.9799995</v>
      </c>
      <c r="G353" s="8">
        <f t="shared" si="11"/>
        <v>0.84486151601371084</v>
      </c>
    </row>
    <row r="354" spans="1:7" ht="25.5" x14ac:dyDescent="0.25">
      <c r="A354" s="4" t="s">
        <v>57</v>
      </c>
      <c r="B354" s="5" t="s">
        <v>300</v>
      </c>
      <c r="C354" s="5" t="s">
        <v>5</v>
      </c>
      <c r="D354" s="6">
        <v>4874610805.8000002</v>
      </c>
      <c r="E354" s="6">
        <v>9032019074.6800003</v>
      </c>
      <c r="F354" s="7">
        <f t="shared" si="10"/>
        <v>4157408268.8800001</v>
      </c>
      <c r="G354" s="8">
        <f t="shared" si="11"/>
        <v>0.85286978479048114</v>
      </c>
    </row>
    <row r="355" spans="1:7" ht="25.5" x14ac:dyDescent="0.25">
      <c r="A355" s="4" t="s">
        <v>57</v>
      </c>
      <c r="B355" s="5" t="s">
        <v>300</v>
      </c>
      <c r="C355" s="5" t="s">
        <v>398</v>
      </c>
      <c r="D355" s="6">
        <v>451000000</v>
      </c>
      <c r="E355" s="6">
        <v>0</v>
      </c>
      <c r="F355" s="7">
        <f t="shared" si="10"/>
        <v>-451000000</v>
      </c>
      <c r="G355" s="8">
        <f t="shared" si="11"/>
        <v>-1</v>
      </c>
    </row>
    <row r="356" spans="1:7" ht="25.5" x14ac:dyDescent="0.25">
      <c r="A356" s="4" t="s">
        <v>57</v>
      </c>
      <c r="B356" s="5" t="s">
        <v>300</v>
      </c>
      <c r="C356" s="5" t="s">
        <v>6</v>
      </c>
      <c r="D356" s="6">
        <v>455235696.43000001</v>
      </c>
      <c r="E356" s="6">
        <v>573978543.63999999</v>
      </c>
      <c r="F356" s="7">
        <f t="shared" si="10"/>
        <v>118742847.20999998</v>
      </c>
      <c r="G356" s="8">
        <f t="shared" si="11"/>
        <v>0.26083817271183313</v>
      </c>
    </row>
    <row r="357" spans="1:7" ht="25.5" x14ac:dyDescent="0.25">
      <c r="A357" s="4" t="s">
        <v>57</v>
      </c>
      <c r="B357" s="5" t="s">
        <v>300</v>
      </c>
      <c r="C357" s="5" t="s">
        <v>7</v>
      </c>
      <c r="D357" s="6">
        <v>8037331513.8000002</v>
      </c>
      <c r="E357" s="6">
        <v>7708330106.7799997</v>
      </c>
      <c r="F357" s="7">
        <f t="shared" si="10"/>
        <v>-329001407.02000046</v>
      </c>
      <c r="G357" s="8">
        <f t="shared" si="11"/>
        <v>-4.0934159111778459E-2</v>
      </c>
    </row>
    <row r="358" spans="1:7" ht="25.5" x14ac:dyDescent="0.25">
      <c r="A358" s="4" t="s">
        <v>57</v>
      </c>
      <c r="B358" s="5" t="s">
        <v>300</v>
      </c>
      <c r="C358" s="5" t="s">
        <v>8</v>
      </c>
      <c r="D358" s="6">
        <v>3790138199</v>
      </c>
      <c r="E358" s="6">
        <f>+VLOOKUP(A358,'[1]Dinámica CPS'!$A$3:$C$165,3,0)</f>
        <v>5142441919</v>
      </c>
      <c r="F358" s="7">
        <f t="shared" si="10"/>
        <v>1352303720</v>
      </c>
      <c r="G358" s="8">
        <f t="shared" si="11"/>
        <v>0.35679535916574107</v>
      </c>
    </row>
    <row r="359" spans="1:7" ht="25.5" x14ac:dyDescent="0.25">
      <c r="A359" s="4" t="s">
        <v>57</v>
      </c>
      <c r="B359" s="5" t="s">
        <v>300</v>
      </c>
      <c r="C359" s="5" t="s">
        <v>9</v>
      </c>
      <c r="D359" s="11">
        <v>186150420</v>
      </c>
      <c r="E359" s="6">
        <v>171870372</v>
      </c>
      <c r="F359" s="7">
        <f t="shared" si="10"/>
        <v>-14280048</v>
      </c>
      <c r="G359" s="8">
        <f t="shared" si="11"/>
        <v>-7.6712413541693864E-2</v>
      </c>
    </row>
    <row r="360" spans="1:7" ht="25.5" x14ac:dyDescent="0.25">
      <c r="A360" s="4" t="s">
        <v>57</v>
      </c>
      <c r="B360" s="5" t="s">
        <v>300</v>
      </c>
      <c r="C360" s="5" t="s">
        <v>10</v>
      </c>
      <c r="D360" s="6">
        <v>3921591108</v>
      </c>
      <c r="E360" s="6">
        <v>8055725035.6299992</v>
      </c>
      <c r="F360" s="7">
        <f t="shared" si="10"/>
        <v>4134133927.6299992</v>
      </c>
      <c r="G360" s="8">
        <f t="shared" si="11"/>
        <v>1.054198108312826</v>
      </c>
    </row>
    <row r="361" spans="1:7" ht="25.5" x14ac:dyDescent="0.25">
      <c r="A361" s="4" t="s">
        <v>57</v>
      </c>
      <c r="B361" s="5" t="s">
        <v>300</v>
      </c>
      <c r="C361" s="5" t="s">
        <v>11</v>
      </c>
      <c r="D361" s="6">
        <v>5493038796</v>
      </c>
      <c r="E361" s="6">
        <v>7046424325</v>
      </c>
      <c r="F361" s="7">
        <f t="shared" si="10"/>
        <v>1553385529</v>
      </c>
      <c r="G361" s="8">
        <f t="shared" si="11"/>
        <v>0.28279165443564075</v>
      </c>
    </row>
    <row r="362" spans="1:7" ht="25.5" x14ac:dyDescent="0.25">
      <c r="A362" s="4" t="s">
        <v>57</v>
      </c>
      <c r="B362" s="5" t="s">
        <v>300</v>
      </c>
      <c r="C362" s="5" t="s">
        <v>12</v>
      </c>
      <c r="D362" s="6">
        <v>77462565866.779999</v>
      </c>
      <c r="E362" s="6">
        <v>31439667186.109997</v>
      </c>
      <c r="F362" s="7">
        <f t="shared" si="10"/>
        <v>-46022898680.669998</v>
      </c>
      <c r="G362" s="8">
        <f t="shared" si="11"/>
        <v>-0.59413083165641722</v>
      </c>
    </row>
    <row r="363" spans="1:7" ht="25.5" x14ac:dyDescent="0.25">
      <c r="A363" s="4" t="s">
        <v>57</v>
      </c>
      <c r="B363" s="5" t="s">
        <v>300</v>
      </c>
      <c r="C363" s="5" t="s">
        <v>13</v>
      </c>
      <c r="D363" s="6">
        <v>4211980704.2099996</v>
      </c>
      <c r="E363" s="6">
        <v>4719247245.1399994</v>
      </c>
      <c r="F363" s="7">
        <f t="shared" si="10"/>
        <v>507266540.92999983</v>
      </c>
      <c r="G363" s="8">
        <f t="shared" si="11"/>
        <v>0.12043420341953891</v>
      </c>
    </row>
    <row r="364" spans="1:7" ht="25.5" x14ac:dyDescent="0.25">
      <c r="A364" s="4" t="s">
        <v>57</v>
      </c>
      <c r="B364" s="5" t="s">
        <v>300</v>
      </c>
      <c r="C364" s="5" t="s">
        <v>14</v>
      </c>
      <c r="D364" s="6">
        <v>3036322458.3000002</v>
      </c>
      <c r="E364" s="6">
        <v>2737692158</v>
      </c>
      <c r="F364" s="7">
        <f t="shared" si="10"/>
        <v>-298630300.30000019</v>
      </c>
      <c r="G364" s="8">
        <f t="shared" si="11"/>
        <v>-9.8352630328729859E-2</v>
      </c>
    </row>
    <row r="365" spans="1:7" ht="25.5" x14ac:dyDescent="0.25">
      <c r="A365" s="4" t="s">
        <v>57</v>
      </c>
      <c r="B365" s="5" t="s">
        <v>300</v>
      </c>
      <c r="C365" s="5" t="s">
        <v>399</v>
      </c>
      <c r="D365" s="6">
        <v>451000000</v>
      </c>
      <c r="E365" s="6">
        <v>0</v>
      </c>
      <c r="F365" s="7">
        <f t="shared" si="10"/>
        <v>-451000000</v>
      </c>
      <c r="G365" s="8">
        <f t="shared" si="11"/>
        <v>-1</v>
      </c>
    </row>
    <row r="366" spans="1:7" ht="25.5" x14ac:dyDescent="0.25">
      <c r="A366" s="9" t="s">
        <v>57</v>
      </c>
      <c r="B366" s="10" t="s">
        <v>300</v>
      </c>
      <c r="C366" s="14" t="s">
        <v>399</v>
      </c>
      <c r="D366" s="6">
        <v>451000000</v>
      </c>
      <c r="E366" s="6">
        <v>0</v>
      </c>
      <c r="F366" s="7">
        <f t="shared" si="10"/>
        <v>-451000000</v>
      </c>
      <c r="G366" s="8">
        <f t="shared" si="11"/>
        <v>-1</v>
      </c>
    </row>
    <row r="367" spans="1:7" ht="25.5" x14ac:dyDescent="0.25">
      <c r="A367" s="4" t="s">
        <v>57</v>
      </c>
      <c r="B367" s="5" t="s">
        <v>300</v>
      </c>
      <c r="C367" s="5" t="s">
        <v>278</v>
      </c>
      <c r="D367" s="6">
        <v>16862625312.080002</v>
      </c>
      <c r="E367" s="6">
        <v>26099837036.459999</v>
      </c>
      <c r="F367" s="7">
        <f t="shared" si="10"/>
        <v>9237211724.3799973</v>
      </c>
      <c r="G367" s="8">
        <f t="shared" si="11"/>
        <v>0.54779202843122354</v>
      </c>
    </row>
    <row r="368" spans="1:7" ht="25.5" x14ac:dyDescent="0.25">
      <c r="A368" s="4" t="s">
        <v>57</v>
      </c>
      <c r="B368" s="5" t="s">
        <v>300</v>
      </c>
      <c r="C368" s="5" t="s">
        <v>15</v>
      </c>
      <c r="D368" s="6">
        <v>1818503107.5599999</v>
      </c>
      <c r="E368" s="6">
        <v>2541838542.5700002</v>
      </c>
      <c r="F368" s="7">
        <f t="shared" si="10"/>
        <v>723335435.01000023</v>
      </c>
      <c r="G368" s="8">
        <f t="shared" si="11"/>
        <v>0.3977642006785157</v>
      </c>
    </row>
    <row r="369" spans="1:7" ht="25.5" x14ac:dyDescent="0.25">
      <c r="A369" s="4" t="s">
        <v>57</v>
      </c>
      <c r="B369" s="5" t="s">
        <v>300</v>
      </c>
      <c r="C369" s="5" t="s">
        <v>16</v>
      </c>
      <c r="D369" s="6">
        <v>10685457112</v>
      </c>
      <c r="E369" s="6">
        <v>793892039</v>
      </c>
      <c r="F369" s="7">
        <f t="shared" si="10"/>
        <v>-9891565073</v>
      </c>
      <c r="G369" s="8">
        <f t="shared" si="11"/>
        <v>-0.92570350236973564</v>
      </c>
    </row>
    <row r="370" spans="1:7" ht="25.5" x14ac:dyDescent="0.25">
      <c r="A370" s="4" t="s">
        <v>58</v>
      </c>
      <c r="B370" s="5" t="s">
        <v>301</v>
      </c>
      <c r="C370" s="5" t="s">
        <v>6</v>
      </c>
      <c r="D370" s="6">
        <v>14682</v>
      </c>
      <c r="E370" s="6">
        <v>568051</v>
      </c>
      <c r="F370" s="7">
        <f t="shared" si="10"/>
        <v>553369</v>
      </c>
      <c r="G370" s="8">
        <f t="shared" si="11"/>
        <v>37.690301048903422</v>
      </c>
    </row>
    <row r="371" spans="1:7" ht="25.5" x14ac:dyDescent="0.25">
      <c r="A371" s="9" t="s">
        <v>58</v>
      </c>
      <c r="B371" s="5" t="s">
        <v>301</v>
      </c>
      <c r="C371" s="10" t="s">
        <v>7</v>
      </c>
      <c r="D371" s="6">
        <v>153138274</v>
      </c>
      <c r="E371" s="6">
        <v>194558610</v>
      </c>
      <c r="F371" s="7">
        <f t="shared" si="10"/>
        <v>41420336</v>
      </c>
      <c r="G371" s="8">
        <f t="shared" si="11"/>
        <v>0.27047670656128719</v>
      </c>
    </row>
    <row r="372" spans="1:7" ht="25.5" x14ac:dyDescent="0.25">
      <c r="A372" s="4" t="s">
        <v>58</v>
      </c>
      <c r="B372" s="5" t="s">
        <v>301</v>
      </c>
      <c r="C372" s="5" t="s">
        <v>8</v>
      </c>
      <c r="D372" s="6">
        <v>142000000</v>
      </c>
      <c r="E372" s="6">
        <f>+VLOOKUP(A372,'[1]Dinámica CPS'!$A$3:$C$165,3,0)</f>
        <v>207244604</v>
      </c>
      <c r="F372" s="7">
        <f t="shared" si="10"/>
        <v>65244604</v>
      </c>
      <c r="G372" s="8">
        <f t="shared" si="11"/>
        <v>0.45946904225352114</v>
      </c>
    </row>
    <row r="373" spans="1:7" ht="25.5" x14ac:dyDescent="0.25">
      <c r="A373" s="9" t="s">
        <v>58</v>
      </c>
      <c r="B373" s="10" t="s">
        <v>301</v>
      </c>
      <c r="C373" s="10" t="s">
        <v>10</v>
      </c>
      <c r="D373" s="6">
        <v>20834026.199999999</v>
      </c>
      <c r="E373" s="6">
        <v>3034495.88</v>
      </c>
      <c r="F373" s="7">
        <f t="shared" si="10"/>
        <v>-17799530.32</v>
      </c>
      <c r="G373" s="8">
        <f t="shared" si="11"/>
        <v>-0.85434904176130877</v>
      </c>
    </row>
    <row r="374" spans="1:7" ht="25.5" x14ac:dyDescent="0.25">
      <c r="A374" s="4" t="s">
        <v>58</v>
      </c>
      <c r="B374" s="5" t="s">
        <v>301</v>
      </c>
      <c r="C374" s="5" t="s">
        <v>11</v>
      </c>
      <c r="D374" s="6">
        <v>78398547</v>
      </c>
      <c r="E374" s="6">
        <v>130934936</v>
      </c>
      <c r="F374" s="7">
        <f t="shared" si="10"/>
        <v>52536389</v>
      </c>
      <c r="G374" s="8">
        <f t="shared" si="11"/>
        <v>0.67011942198367525</v>
      </c>
    </row>
    <row r="375" spans="1:7" ht="25.5" x14ac:dyDescent="0.25">
      <c r="A375" s="4" t="s">
        <v>58</v>
      </c>
      <c r="B375" s="5" t="s">
        <v>301</v>
      </c>
      <c r="C375" s="5" t="s">
        <v>12</v>
      </c>
      <c r="D375" s="6">
        <v>2536983380.2200003</v>
      </c>
      <c r="E375" s="6">
        <v>308661073</v>
      </c>
      <c r="F375" s="7">
        <f t="shared" si="10"/>
        <v>-2228322307.2200003</v>
      </c>
      <c r="G375" s="8">
        <f t="shared" si="11"/>
        <v>-0.87833539809266159</v>
      </c>
    </row>
    <row r="376" spans="1:7" ht="25.5" x14ac:dyDescent="0.25">
      <c r="A376" s="4" t="s">
        <v>58</v>
      </c>
      <c r="B376" s="5" t="s">
        <v>301</v>
      </c>
      <c r="C376" s="5" t="s">
        <v>13</v>
      </c>
      <c r="D376" s="6">
        <v>45792736.950000003</v>
      </c>
      <c r="E376" s="6">
        <v>39523881.829999998</v>
      </c>
      <c r="F376" s="7">
        <f t="shared" si="10"/>
        <v>-6268855.1200000048</v>
      </c>
      <c r="G376" s="8">
        <f t="shared" si="11"/>
        <v>-0.13689627520724124</v>
      </c>
    </row>
    <row r="377" spans="1:7" ht="25.5" x14ac:dyDescent="0.25">
      <c r="A377" s="4" t="s">
        <v>58</v>
      </c>
      <c r="B377" s="5" t="s">
        <v>301</v>
      </c>
      <c r="C377" s="5" t="s">
        <v>14</v>
      </c>
      <c r="D377" s="6">
        <v>93311001.5</v>
      </c>
      <c r="E377" s="6">
        <v>24863844</v>
      </c>
      <c r="F377" s="7">
        <f t="shared" si="10"/>
        <v>-68447157.5</v>
      </c>
      <c r="G377" s="8">
        <f t="shared" si="11"/>
        <v>-0.73353791514069222</v>
      </c>
    </row>
    <row r="378" spans="1:7" ht="25.5" x14ac:dyDescent="0.25">
      <c r="A378" s="4" t="s">
        <v>58</v>
      </c>
      <c r="B378" s="5" t="s">
        <v>301</v>
      </c>
      <c r="C378" s="5" t="s">
        <v>278</v>
      </c>
      <c r="D378" s="6">
        <v>158443698.59999999</v>
      </c>
      <c r="E378" s="6">
        <v>175025710.31999999</v>
      </c>
      <c r="F378" s="7">
        <f t="shared" si="10"/>
        <v>16582011.719999999</v>
      </c>
      <c r="G378" s="8">
        <f t="shared" si="11"/>
        <v>0.10465554557560675</v>
      </c>
    </row>
    <row r="379" spans="1:7" ht="25.5" x14ac:dyDescent="0.25">
      <c r="A379" s="4" t="s">
        <v>58</v>
      </c>
      <c r="B379" s="5" t="s">
        <v>301</v>
      </c>
      <c r="C379" s="5" t="s">
        <v>15</v>
      </c>
      <c r="D379" s="6">
        <v>74355399.049999997</v>
      </c>
      <c r="E379" s="6">
        <v>21275210.539999999</v>
      </c>
      <c r="F379" s="7">
        <f t="shared" si="10"/>
        <v>-53080188.509999998</v>
      </c>
      <c r="G379" s="8">
        <f t="shared" si="11"/>
        <v>-0.71387134207035097</v>
      </c>
    </row>
    <row r="380" spans="1:7" x14ac:dyDescent="0.25">
      <c r="A380" s="4" t="s">
        <v>59</v>
      </c>
      <c r="B380" s="5" t="s">
        <v>60</v>
      </c>
      <c r="C380" s="5" t="s">
        <v>4</v>
      </c>
      <c r="D380" s="6">
        <v>497234821.14999998</v>
      </c>
      <c r="E380" s="6"/>
      <c r="F380" s="7">
        <f t="shared" si="10"/>
        <v>-497234821.14999998</v>
      </c>
      <c r="G380" s="8">
        <f t="shared" si="11"/>
        <v>-1</v>
      </c>
    </row>
    <row r="381" spans="1:7" x14ac:dyDescent="0.25">
      <c r="A381" s="9" t="s">
        <v>59</v>
      </c>
      <c r="B381" s="5" t="s">
        <v>60</v>
      </c>
      <c r="C381" s="10" t="s">
        <v>5</v>
      </c>
      <c r="D381" s="6"/>
      <c r="E381" s="6">
        <v>9341198.5399999991</v>
      </c>
      <c r="F381" s="7">
        <f t="shared" si="10"/>
        <v>9341198.5399999991</v>
      </c>
      <c r="G381" s="8" t="str">
        <f t="shared" si="11"/>
        <v>NA</v>
      </c>
    </row>
    <row r="382" spans="1:7" x14ac:dyDescent="0.25">
      <c r="A382" s="9" t="s">
        <v>59</v>
      </c>
      <c r="B382" s="10" t="s">
        <v>60</v>
      </c>
      <c r="C382" s="10" t="s">
        <v>6</v>
      </c>
      <c r="D382" s="6">
        <v>32160140</v>
      </c>
      <c r="E382" s="6">
        <v>37385980</v>
      </c>
      <c r="F382" s="7">
        <f t="shared" si="10"/>
        <v>5225840</v>
      </c>
      <c r="G382" s="8">
        <f t="shared" si="11"/>
        <v>0.16249431749986162</v>
      </c>
    </row>
    <row r="383" spans="1:7" x14ac:dyDescent="0.25">
      <c r="A383" s="4" t="s">
        <v>59</v>
      </c>
      <c r="B383" s="5" t="s">
        <v>60</v>
      </c>
      <c r="C383" s="5" t="s">
        <v>7</v>
      </c>
      <c r="D383" s="6">
        <v>528594821.92000002</v>
      </c>
      <c r="E383" s="6">
        <v>488980690</v>
      </c>
      <c r="F383" s="7">
        <f t="shared" si="10"/>
        <v>-39614131.920000017</v>
      </c>
      <c r="G383" s="8">
        <f t="shared" si="11"/>
        <v>-7.4942338209274789E-2</v>
      </c>
    </row>
    <row r="384" spans="1:7" ht="25.5" x14ac:dyDescent="0.25">
      <c r="A384" s="4" t="s">
        <v>59</v>
      </c>
      <c r="B384" s="5" t="s">
        <v>60</v>
      </c>
      <c r="C384" s="5" t="s">
        <v>8</v>
      </c>
      <c r="D384" s="6">
        <v>264133333</v>
      </c>
      <c r="E384" s="6">
        <f>+VLOOKUP(A384,'[1]Dinámica CPS'!$A$3:$C$165,3,0)</f>
        <v>96254933</v>
      </c>
      <c r="F384" s="7">
        <f t="shared" si="10"/>
        <v>-167878400</v>
      </c>
      <c r="G384" s="8">
        <f t="shared" si="11"/>
        <v>-0.63558203008023983</v>
      </c>
    </row>
    <row r="385" spans="1:7" x14ac:dyDescent="0.25">
      <c r="A385" s="4" t="s">
        <v>59</v>
      </c>
      <c r="B385" s="5" t="s">
        <v>60</v>
      </c>
      <c r="C385" s="5" t="s">
        <v>10</v>
      </c>
      <c r="D385" s="6">
        <v>12224949</v>
      </c>
      <c r="E385" s="6">
        <v>20520167.98</v>
      </c>
      <c r="F385" s="7">
        <f t="shared" si="10"/>
        <v>8295218.9800000004</v>
      </c>
      <c r="G385" s="8">
        <f t="shared" si="11"/>
        <v>0.67854835059025609</v>
      </c>
    </row>
    <row r="386" spans="1:7" x14ac:dyDescent="0.25">
      <c r="A386" s="4" t="s">
        <v>59</v>
      </c>
      <c r="B386" s="5" t="s">
        <v>60</v>
      </c>
      <c r="C386" s="5" t="s">
        <v>11</v>
      </c>
      <c r="D386" s="6">
        <v>872820155.58000004</v>
      </c>
      <c r="E386" s="6">
        <v>530601434.60000002</v>
      </c>
      <c r="F386" s="7">
        <f t="shared" si="10"/>
        <v>-342218720.98000002</v>
      </c>
      <c r="G386" s="8">
        <f t="shared" si="11"/>
        <v>-0.3920838889800744</v>
      </c>
    </row>
    <row r="387" spans="1:7" ht="25.5" x14ac:dyDescent="0.25">
      <c r="A387" s="4" t="s">
        <v>59</v>
      </c>
      <c r="B387" s="5" t="s">
        <v>60</v>
      </c>
      <c r="C387" s="5" t="s">
        <v>12</v>
      </c>
      <c r="D387" s="6">
        <v>96835364.439999998</v>
      </c>
      <c r="E387" s="6">
        <v>328405247.81999999</v>
      </c>
      <c r="F387" s="7">
        <f t="shared" si="10"/>
        <v>231569883.38</v>
      </c>
      <c r="G387" s="8">
        <f t="shared" si="11"/>
        <v>2.3913772072751649</v>
      </c>
    </row>
    <row r="388" spans="1:7" x14ac:dyDescent="0.25">
      <c r="A388" s="4" t="s">
        <v>59</v>
      </c>
      <c r="B388" s="5" t="s">
        <v>60</v>
      </c>
      <c r="C388" s="5" t="s">
        <v>13</v>
      </c>
      <c r="D388" s="6">
        <v>128981687.17</v>
      </c>
      <c r="E388" s="6">
        <v>109995934</v>
      </c>
      <c r="F388" s="7">
        <f t="shared" si="10"/>
        <v>-18985753.170000002</v>
      </c>
      <c r="G388" s="8">
        <f t="shared" si="11"/>
        <v>-0.1471972772768623</v>
      </c>
    </row>
    <row r="389" spans="1:7" x14ac:dyDescent="0.25">
      <c r="A389" s="4" t="s">
        <v>59</v>
      </c>
      <c r="B389" s="5" t="s">
        <v>60</v>
      </c>
      <c r="C389" s="5" t="s">
        <v>14</v>
      </c>
      <c r="D389" s="6">
        <v>566165523.81000006</v>
      </c>
      <c r="E389" s="6">
        <v>385730090.61000001</v>
      </c>
      <c r="F389" s="7">
        <f t="shared" si="10"/>
        <v>-180435433.20000005</v>
      </c>
      <c r="G389" s="8">
        <f t="shared" si="11"/>
        <v>-0.3186973166182272</v>
      </c>
    </row>
    <row r="390" spans="1:7" x14ac:dyDescent="0.25">
      <c r="A390" s="4" t="s">
        <v>59</v>
      </c>
      <c r="B390" s="5" t="s">
        <v>60</v>
      </c>
      <c r="C390" s="5" t="s">
        <v>278</v>
      </c>
      <c r="D390" s="6">
        <v>622134096</v>
      </c>
      <c r="E390" s="6">
        <v>858486045.04999995</v>
      </c>
      <c r="F390" s="7">
        <f t="shared" si="10"/>
        <v>236351949.04999995</v>
      </c>
      <c r="G390" s="8">
        <f t="shared" si="11"/>
        <v>0.37990515319706886</v>
      </c>
    </row>
    <row r="391" spans="1:7" x14ac:dyDescent="0.25">
      <c r="A391" s="4" t="s">
        <v>59</v>
      </c>
      <c r="B391" s="5" t="s">
        <v>60</v>
      </c>
      <c r="C391" s="5" t="s">
        <v>15</v>
      </c>
      <c r="D391" s="6">
        <v>1026972151.99</v>
      </c>
      <c r="E391" s="6">
        <v>1007657786</v>
      </c>
      <c r="F391" s="7">
        <f t="shared" si="10"/>
        <v>-19314365.99000001</v>
      </c>
      <c r="G391" s="8">
        <f t="shared" si="11"/>
        <v>-1.8807098082040379E-2</v>
      </c>
    </row>
    <row r="392" spans="1:7" ht="25.5" x14ac:dyDescent="0.25">
      <c r="A392" s="4" t="s">
        <v>59</v>
      </c>
      <c r="B392" s="5" t="s">
        <v>60</v>
      </c>
      <c r="C392" s="5" t="s">
        <v>16</v>
      </c>
      <c r="D392" s="6">
        <v>40000000</v>
      </c>
      <c r="E392" s="6">
        <v>376055969.61000001</v>
      </c>
      <c r="F392" s="7">
        <f t="shared" si="10"/>
        <v>336055969.61000001</v>
      </c>
      <c r="G392" s="8">
        <f t="shared" si="11"/>
        <v>8.4013992402500008</v>
      </c>
    </row>
    <row r="393" spans="1:7" ht="51" x14ac:dyDescent="0.25">
      <c r="A393" s="4" t="s">
        <v>61</v>
      </c>
      <c r="B393" s="5" t="s">
        <v>302</v>
      </c>
      <c r="C393" s="5" t="s">
        <v>5</v>
      </c>
      <c r="D393" s="6">
        <v>815599014.14999998</v>
      </c>
      <c r="E393" s="6">
        <v>4340559203.3299999</v>
      </c>
      <c r="F393" s="7">
        <f t="shared" si="10"/>
        <v>3524960189.1799998</v>
      </c>
      <c r="G393" s="8">
        <f t="shared" si="11"/>
        <v>4.3219279670827442</v>
      </c>
    </row>
    <row r="394" spans="1:7" ht="51" x14ac:dyDescent="0.25">
      <c r="A394" s="9" t="s">
        <v>61</v>
      </c>
      <c r="B394" s="5" t="s">
        <v>302</v>
      </c>
      <c r="C394" s="10" t="s">
        <v>6</v>
      </c>
      <c r="D394" s="6">
        <v>22472515.800000001</v>
      </c>
      <c r="E394" s="6">
        <v>22122226.699999999</v>
      </c>
      <c r="F394" s="7">
        <f t="shared" si="10"/>
        <v>-350289.10000000149</v>
      </c>
      <c r="G394" s="8">
        <f t="shared" si="11"/>
        <v>-1.5587444820041086E-2</v>
      </c>
    </row>
    <row r="395" spans="1:7" ht="51" x14ac:dyDescent="0.25">
      <c r="A395" s="4" t="s">
        <v>61</v>
      </c>
      <c r="B395" s="5" t="s">
        <v>302</v>
      </c>
      <c r="C395" s="10" t="s">
        <v>7</v>
      </c>
      <c r="D395" s="6">
        <v>263852336.16999999</v>
      </c>
      <c r="E395" s="6">
        <v>191942159.38999999</v>
      </c>
      <c r="F395" s="7">
        <f t="shared" si="10"/>
        <v>-71910176.780000001</v>
      </c>
      <c r="G395" s="8">
        <f t="shared" si="11"/>
        <v>-0.27253947349425134</v>
      </c>
    </row>
    <row r="396" spans="1:7" ht="51" x14ac:dyDescent="0.25">
      <c r="A396" s="4" t="s">
        <v>61</v>
      </c>
      <c r="B396" s="5" t="s">
        <v>302</v>
      </c>
      <c r="C396" s="5" t="s">
        <v>8</v>
      </c>
      <c r="D396" s="6">
        <v>2372012888</v>
      </c>
      <c r="E396" s="6">
        <f>+VLOOKUP(A396,'[1]Dinámica CPS'!$A$3:$C$165,3,0)</f>
        <v>2924440117</v>
      </c>
      <c r="F396" s="7">
        <f t="shared" ref="F396:F459" si="12">+E396-D396</f>
        <v>552427229</v>
      </c>
      <c r="G396" s="8">
        <f t="shared" ref="G396:G459" si="13">IF(D396&gt;0,((E396-D396)/D396),"NA")</f>
        <v>0.23289385643506672</v>
      </c>
    </row>
    <row r="397" spans="1:7" ht="51" x14ac:dyDescent="0.25">
      <c r="A397" s="9" t="s">
        <v>61</v>
      </c>
      <c r="B397" s="10" t="s">
        <v>302</v>
      </c>
      <c r="C397" s="10" t="s">
        <v>10</v>
      </c>
      <c r="D397" s="6">
        <v>41339754.469999999</v>
      </c>
      <c r="E397" s="6">
        <v>573712.24</v>
      </c>
      <c r="F397" s="7">
        <f t="shared" si="12"/>
        <v>-40766042.229999997</v>
      </c>
      <c r="G397" s="8">
        <f t="shared" si="13"/>
        <v>-0.98612202110643055</v>
      </c>
    </row>
    <row r="398" spans="1:7" ht="51" x14ac:dyDescent="0.25">
      <c r="A398" s="9" t="s">
        <v>61</v>
      </c>
      <c r="B398" s="10" t="s">
        <v>302</v>
      </c>
      <c r="C398" s="10" t="s">
        <v>11</v>
      </c>
      <c r="D398" s="6">
        <v>616334738</v>
      </c>
      <c r="E398" s="6">
        <v>249419981</v>
      </c>
      <c r="F398" s="7">
        <f t="shared" si="12"/>
        <v>-366914757</v>
      </c>
      <c r="G398" s="8">
        <f t="shared" si="13"/>
        <v>-0.59531734036383321</v>
      </c>
    </row>
    <row r="399" spans="1:7" ht="51" x14ac:dyDescent="0.25">
      <c r="A399" s="4" t="s">
        <v>61</v>
      </c>
      <c r="B399" s="5" t="s">
        <v>302</v>
      </c>
      <c r="C399" s="5" t="s">
        <v>12</v>
      </c>
      <c r="D399" s="6"/>
      <c r="E399" s="6">
        <v>3573433090</v>
      </c>
      <c r="F399" s="7">
        <f t="shared" si="12"/>
        <v>3573433090</v>
      </c>
      <c r="G399" s="8" t="str">
        <f t="shared" si="13"/>
        <v>NA</v>
      </c>
    </row>
    <row r="400" spans="1:7" ht="51" x14ac:dyDescent="0.25">
      <c r="A400" s="4" t="s">
        <v>61</v>
      </c>
      <c r="B400" s="5" t="s">
        <v>302</v>
      </c>
      <c r="C400" s="5" t="s">
        <v>13</v>
      </c>
      <c r="D400" s="6">
        <v>168380734.38999999</v>
      </c>
      <c r="E400" s="6">
        <v>128204824</v>
      </c>
      <c r="F400" s="7">
        <f t="shared" si="12"/>
        <v>-40175910.389999986</v>
      </c>
      <c r="G400" s="8">
        <f t="shared" si="13"/>
        <v>-0.23860158666932388</v>
      </c>
    </row>
    <row r="401" spans="1:7" ht="51" x14ac:dyDescent="0.25">
      <c r="A401" s="4" t="s">
        <v>61</v>
      </c>
      <c r="B401" s="5" t="s">
        <v>302</v>
      </c>
      <c r="C401" s="5" t="s">
        <v>14</v>
      </c>
      <c r="D401" s="6">
        <v>102342051</v>
      </c>
      <c r="E401" s="6">
        <v>30699322</v>
      </c>
      <c r="F401" s="7">
        <f t="shared" si="12"/>
        <v>-71642729</v>
      </c>
      <c r="G401" s="8">
        <f t="shared" si="13"/>
        <v>-0.70003217934336692</v>
      </c>
    </row>
    <row r="402" spans="1:7" ht="51" x14ac:dyDescent="0.25">
      <c r="A402" s="4" t="s">
        <v>61</v>
      </c>
      <c r="B402" s="5" t="s">
        <v>302</v>
      </c>
      <c r="C402" s="5" t="s">
        <v>278</v>
      </c>
      <c r="D402" s="6">
        <v>490562491.63999999</v>
      </c>
      <c r="E402" s="6">
        <v>546057090.23000002</v>
      </c>
      <c r="F402" s="7">
        <f t="shared" si="12"/>
        <v>55494598.590000033</v>
      </c>
      <c r="G402" s="8">
        <f t="shared" si="13"/>
        <v>0.11312442254701532</v>
      </c>
    </row>
    <row r="403" spans="1:7" ht="51" x14ac:dyDescent="0.25">
      <c r="A403" s="4" t="s">
        <v>61</v>
      </c>
      <c r="B403" s="5" t="s">
        <v>302</v>
      </c>
      <c r="C403" s="5" t="s">
        <v>15</v>
      </c>
      <c r="D403" s="6">
        <v>129378718</v>
      </c>
      <c r="E403" s="6">
        <v>26625751</v>
      </c>
      <c r="F403" s="7">
        <f t="shared" si="12"/>
        <v>-102752967</v>
      </c>
      <c r="G403" s="8">
        <f t="shared" si="13"/>
        <v>-0.79420300794756682</v>
      </c>
    </row>
    <row r="404" spans="1:7" x14ac:dyDescent="0.25">
      <c r="A404" s="4" t="s">
        <v>62</v>
      </c>
      <c r="B404" s="5" t="s">
        <v>303</v>
      </c>
      <c r="C404" s="5" t="s">
        <v>6</v>
      </c>
      <c r="D404" s="6">
        <v>3546420</v>
      </c>
      <c r="E404" s="6">
        <v>1653419</v>
      </c>
      <c r="F404" s="7">
        <f t="shared" si="12"/>
        <v>-1893001</v>
      </c>
      <c r="G404" s="8">
        <f t="shared" si="13"/>
        <v>-0.53377800711703638</v>
      </c>
    </row>
    <row r="405" spans="1:7" x14ac:dyDescent="0.25">
      <c r="A405" s="4" t="s">
        <v>62</v>
      </c>
      <c r="B405" s="5" t="s">
        <v>303</v>
      </c>
      <c r="C405" s="5" t="s">
        <v>7</v>
      </c>
      <c r="D405" s="6">
        <v>33324330</v>
      </c>
      <c r="E405" s="6">
        <v>21891946</v>
      </c>
      <c r="F405" s="7">
        <f t="shared" si="12"/>
        <v>-11432384</v>
      </c>
      <c r="G405" s="8">
        <f t="shared" si="13"/>
        <v>-0.34306418163545976</v>
      </c>
    </row>
    <row r="406" spans="1:7" ht="25.5" x14ac:dyDescent="0.25">
      <c r="A406" s="9" t="s">
        <v>62</v>
      </c>
      <c r="B406" s="5" t="s">
        <v>303</v>
      </c>
      <c r="C406" s="10" t="s">
        <v>8</v>
      </c>
      <c r="D406" s="6">
        <v>1009525208</v>
      </c>
      <c r="E406" s="6">
        <f>+VLOOKUP(A406,'[1]Dinámica CPS'!$A$3:$C$165,3,0)</f>
        <v>1921582764</v>
      </c>
      <c r="F406" s="7">
        <f t="shared" si="12"/>
        <v>912057556</v>
      </c>
      <c r="G406" s="8">
        <f t="shared" si="13"/>
        <v>0.90345198789726511</v>
      </c>
    </row>
    <row r="407" spans="1:7" x14ac:dyDescent="0.25">
      <c r="A407" s="4" t="s">
        <v>62</v>
      </c>
      <c r="B407" s="5" t="s">
        <v>303</v>
      </c>
      <c r="C407" s="5" t="s">
        <v>10</v>
      </c>
      <c r="D407" s="6">
        <v>32917664.870000001</v>
      </c>
      <c r="E407" s="6">
        <v>44442621.759999998</v>
      </c>
      <c r="F407" s="7">
        <f t="shared" si="12"/>
        <v>11524956.889999997</v>
      </c>
      <c r="G407" s="8">
        <f t="shared" si="13"/>
        <v>0.35011465532305835</v>
      </c>
    </row>
    <row r="408" spans="1:7" x14ac:dyDescent="0.25">
      <c r="A408" s="4" t="s">
        <v>62</v>
      </c>
      <c r="B408" s="5" t="s">
        <v>303</v>
      </c>
      <c r="C408" s="5" t="s">
        <v>11</v>
      </c>
      <c r="D408" s="6">
        <v>33727785</v>
      </c>
      <c r="E408" s="6">
        <v>63074186</v>
      </c>
      <c r="F408" s="7">
        <f t="shared" si="12"/>
        <v>29346401</v>
      </c>
      <c r="G408" s="8">
        <f t="shared" si="13"/>
        <v>0.87009570892366639</v>
      </c>
    </row>
    <row r="409" spans="1:7" x14ac:dyDescent="0.25">
      <c r="A409" s="9" t="s">
        <v>62</v>
      </c>
      <c r="B409" s="5" t="s">
        <v>303</v>
      </c>
      <c r="C409" s="10" t="s">
        <v>13</v>
      </c>
      <c r="D409" s="6">
        <v>1272400</v>
      </c>
      <c r="E409" s="6">
        <v>266872117</v>
      </c>
      <c r="F409" s="7">
        <f t="shared" si="12"/>
        <v>265599717</v>
      </c>
      <c r="G409" s="8">
        <f t="shared" si="13"/>
        <v>208.73916771455518</v>
      </c>
    </row>
    <row r="410" spans="1:7" x14ac:dyDescent="0.25">
      <c r="A410" s="9" t="s">
        <v>62</v>
      </c>
      <c r="B410" s="10" t="s">
        <v>303</v>
      </c>
      <c r="C410" s="10" t="s">
        <v>14</v>
      </c>
      <c r="D410" s="6">
        <v>1268900</v>
      </c>
      <c r="E410" s="6"/>
      <c r="F410" s="7">
        <f t="shared" si="12"/>
        <v>-1268900</v>
      </c>
      <c r="G410" s="8">
        <f t="shared" si="13"/>
        <v>-1</v>
      </c>
    </row>
    <row r="411" spans="1:7" ht="25.5" x14ac:dyDescent="0.25">
      <c r="A411" s="4" t="s">
        <v>63</v>
      </c>
      <c r="B411" s="5" t="s">
        <v>304</v>
      </c>
      <c r="C411" s="5" t="s">
        <v>4</v>
      </c>
      <c r="D411" s="6">
        <v>10103500</v>
      </c>
      <c r="E411" s="6">
        <v>44004600</v>
      </c>
      <c r="F411" s="7">
        <f t="shared" si="12"/>
        <v>33901100</v>
      </c>
      <c r="G411" s="8">
        <f t="shared" si="13"/>
        <v>3.3553817983866976</v>
      </c>
    </row>
    <row r="412" spans="1:7" ht="25.5" x14ac:dyDescent="0.25">
      <c r="A412" s="4" t="s">
        <v>63</v>
      </c>
      <c r="B412" s="5" t="s">
        <v>304</v>
      </c>
      <c r="C412" s="5" t="s">
        <v>5</v>
      </c>
      <c r="D412" s="6">
        <v>1214524303.8299999</v>
      </c>
      <c r="E412" s="6">
        <v>1396673935.9199998</v>
      </c>
      <c r="F412" s="7">
        <f t="shared" si="12"/>
        <v>182149632.08999991</v>
      </c>
      <c r="G412" s="8">
        <f t="shared" si="13"/>
        <v>0.14997611123597232</v>
      </c>
    </row>
    <row r="413" spans="1:7" ht="25.5" x14ac:dyDescent="0.25">
      <c r="A413" s="4" t="s">
        <v>63</v>
      </c>
      <c r="B413" s="5" t="s">
        <v>304</v>
      </c>
      <c r="C413" s="5" t="s">
        <v>52</v>
      </c>
      <c r="D413" s="6">
        <v>0</v>
      </c>
      <c r="E413" s="6">
        <v>3366957.98</v>
      </c>
      <c r="F413" s="7">
        <f t="shared" si="12"/>
        <v>3366957.98</v>
      </c>
      <c r="G413" s="8" t="str">
        <f t="shared" si="13"/>
        <v>NA</v>
      </c>
    </row>
    <row r="414" spans="1:7" ht="25.5" x14ac:dyDescent="0.25">
      <c r="A414" s="4" t="s">
        <v>63</v>
      </c>
      <c r="B414" s="5" t="s">
        <v>304</v>
      </c>
      <c r="C414" s="5" t="s">
        <v>6</v>
      </c>
      <c r="D414" s="6">
        <v>142222900</v>
      </c>
      <c r="E414" s="6">
        <v>94426765</v>
      </c>
      <c r="F414" s="7">
        <f t="shared" si="12"/>
        <v>-47796135</v>
      </c>
      <c r="G414" s="8">
        <f t="shared" si="13"/>
        <v>-0.33606497265911467</v>
      </c>
    </row>
    <row r="415" spans="1:7" ht="25.5" x14ac:dyDescent="0.25">
      <c r="A415" s="4" t="s">
        <v>63</v>
      </c>
      <c r="B415" s="5" t="s">
        <v>304</v>
      </c>
      <c r="C415" s="5" t="s">
        <v>7</v>
      </c>
      <c r="D415" s="6">
        <v>2070574804.8499999</v>
      </c>
      <c r="E415" s="6">
        <v>1804388471.8199999</v>
      </c>
      <c r="F415" s="7">
        <f t="shared" si="12"/>
        <v>-266186333.02999997</v>
      </c>
      <c r="G415" s="8">
        <f t="shared" si="13"/>
        <v>-0.12855673333148834</v>
      </c>
    </row>
    <row r="416" spans="1:7" ht="25.5" x14ac:dyDescent="0.25">
      <c r="A416" s="4" t="s">
        <v>63</v>
      </c>
      <c r="B416" s="5" t="s">
        <v>304</v>
      </c>
      <c r="C416" s="10" t="s">
        <v>8</v>
      </c>
      <c r="D416" s="6">
        <v>2301488067</v>
      </c>
      <c r="E416" s="6">
        <f>+VLOOKUP(A416,'[1]Dinámica CPS'!$A$3:$C$165,3,0)</f>
        <v>6341126099</v>
      </c>
      <c r="F416" s="7">
        <f t="shared" si="12"/>
        <v>4039638032</v>
      </c>
      <c r="G416" s="8">
        <f t="shared" si="13"/>
        <v>1.7552287539190616</v>
      </c>
    </row>
    <row r="417" spans="1:7" ht="25.5" x14ac:dyDescent="0.25">
      <c r="A417" s="4" t="s">
        <v>63</v>
      </c>
      <c r="B417" s="5" t="s">
        <v>304</v>
      </c>
      <c r="C417" s="5" t="s">
        <v>10</v>
      </c>
      <c r="D417" s="6">
        <v>1119199233</v>
      </c>
      <c r="E417" s="6">
        <v>1326395272.3899999</v>
      </c>
      <c r="F417" s="7">
        <f t="shared" si="12"/>
        <v>207196039.38999987</v>
      </c>
      <c r="G417" s="8">
        <f t="shared" si="13"/>
        <v>0.18512882539654124</v>
      </c>
    </row>
    <row r="418" spans="1:7" ht="25.5" x14ac:dyDescent="0.25">
      <c r="A418" s="4" t="s">
        <v>63</v>
      </c>
      <c r="B418" s="5" t="s">
        <v>304</v>
      </c>
      <c r="C418" s="5" t="s">
        <v>11</v>
      </c>
      <c r="D418" s="6">
        <v>166444335.55000001</v>
      </c>
      <c r="E418" s="6">
        <v>165100749</v>
      </c>
      <c r="F418" s="7">
        <f t="shared" si="12"/>
        <v>-1343586.5500000119</v>
      </c>
      <c r="G418" s="8">
        <f t="shared" si="13"/>
        <v>-8.0722876243295005E-3</v>
      </c>
    </row>
    <row r="419" spans="1:7" ht="25.5" x14ac:dyDescent="0.25">
      <c r="A419" s="4" t="s">
        <v>63</v>
      </c>
      <c r="B419" s="5" t="s">
        <v>304</v>
      </c>
      <c r="C419" s="5" t="s">
        <v>12</v>
      </c>
      <c r="D419" s="6">
        <v>1310676913.3800001</v>
      </c>
      <c r="E419" s="6">
        <v>3233309420.9400001</v>
      </c>
      <c r="F419" s="7">
        <f t="shared" si="12"/>
        <v>1922632507.5599999</v>
      </c>
      <c r="G419" s="8">
        <f t="shared" si="13"/>
        <v>1.466900414536086</v>
      </c>
    </row>
    <row r="420" spans="1:7" ht="25.5" x14ac:dyDescent="0.25">
      <c r="A420" s="9" t="s">
        <v>63</v>
      </c>
      <c r="B420" s="5" t="s">
        <v>304</v>
      </c>
      <c r="C420" s="10" t="s">
        <v>13</v>
      </c>
      <c r="D420" s="6">
        <v>279217212.27999997</v>
      </c>
      <c r="E420" s="6">
        <v>327190953.56999999</v>
      </c>
      <c r="F420" s="7">
        <f t="shared" si="12"/>
        <v>47973741.290000021</v>
      </c>
      <c r="G420" s="8">
        <f t="shared" si="13"/>
        <v>0.17181512879618535</v>
      </c>
    </row>
    <row r="421" spans="1:7" ht="25.5" x14ac:dyDescent="0.25">
      <c r="A421" s="4" t="s">
        <v>63</v>
      </c>
      <c r="B421" s="5" t="s">
        <v>304</v>
      </c>
      <c r="C421" s="5" t="s">
        <v>14</v>
      </c>
      <c r="D421" s="6">
        <v>752681082.79999995</v>
      </c>
      <c r="E421" s="6">
        <v>835047624.76999998</v>
      </c>
      <c r="F421" s="7">
        <f t="shared" si="12"/>
        <v>82366541.970000029</v>
      </c>
      <c r="G421" s="8">
        <f t="shared" si="13"/>
        <v>0.10943086501336477</v>
      </c>
    </row>
    <row r="422" spans="1:7" ht="25.5" x14ac:dyDescent="0.25">
      <c r="A422" s="4" t="s">
        <v>63</v>
      </c>
      <c r="B422" s="5" t="s">
        <v>304</v>
      </c>
      <c r="C422" s="5" t="s">
        <v>278</v>
      </c>
      <c r="D422" s="6">
        <v>167517420.22999999</v>
      </c>
      <c r="E422" s="6">
        <v>194245269.36000001</v>
      </c>
      <c r="F422" s="7">
        <f t="shared" si="12"/>
        <v>26727849.130000025</v>
      </c>
      <c r="G422" s="8">
        <f t="shared" si="13"/>
        <v>0.15955265484212278</v>
      </c>
    </row>
    <row r="423" spans="1:7" ht="25.5" x14ac:dyDescent="0.25">
      <c r="A423" s="9" t="s">
        <v>63</v>
      </c>
      <c r="B423" s="10" t="s">
        <v>304</v>
      </c>
      <c r="C423" s="10" t="s">
        <v>15</v>
      </c>
      <c r="D423" s="6">
        <v>813439629.5</v>
      </c>
      <c r="E423" s="6">
        <v>874385302.68000007</v>
      </c>
      <c r="F423" s="7">
        <f t="shared" si="12"/>
        <v>60945673.180000067</v>
      </c>
      <c r="G423" s="8">
        <f t="shared" si="13"/>
        <v>7.4923412838223499E-2</v>
      </c>
    </row>
    <row r="424" spans="1:7" ht="25.5" x14ac:dyDescent="0.25">
      <c r="A424" s="4" t="s">
        <v>63</v>
      </c>
      <c r="B424" s="5" t="s">
        <v>304</v>
      </c>
      <c r="C424" s="5" t="s">
        <v>16</v>
      </c>
      <c r="D424" s="6">
        <v>8525825310.5300007</v>
      </c>
      <c r="E424" s="6">
        <v>65970976313.07</v>
      </c>
      <c r="F424" s="7">
        <f t="shared" si="12"/>
        <v>57445151002.540001</v>
      </c>
      <c r="G424" s="8">
        <f t="shared" si="13"/>
        <v>6.737781846361683</v>
      </c>
    </row>
    <row r="425" spans="1:7" ht="25.5" x14ac:dyDescent="0.25">
      <c r="A425" s="4" t="s">
        <v>63</v>
      </c>
      <c r="B425" s="5" t="s">
        <v>304</v>
      </c>
      <c r="C425" s="5" t="s">
        <v>18</v>
      </c>
      <c r="D425" s="6">
        <v>5704525122</v>
      </c>
      <c r="E425" s="6"/>
      <c r="F425" s="7">
        <f t="shared" si="12"/>
        <v>-5704525122</v>
      </c>
      <c r="G425" s="8">
        <f t="shared" si="13"/>
        <v>-1</v>
      </c>
    </row>
    <row r="426" spans="1:7" ht="25.5" x14ac:dyDescent="0.25">
      <c r="A426" s="4" t="s">
        <v>64</v>
      </c>
      <c r="B426" s="5" t="s">
        <v>65</v>
      </c>
      <c r="C426" s="5" t="s">
        <v>4</v>
      </c>
      <c r="D426" s="6">
        <v>4000000</v>
      </c>
      <c r="E426" s="6">
        <v>57627500</v>
      </c>
      <c r="F426" s="7">
        <f t="shared" si="12"/>
        <v>53627500</v>
      </c>
      <c r="G426" s="8">
        <f t="shared" si="13"/>
        <v>13.406874999999999</v>
      </c>
    </row>
    <row r="427" spans="1:7" ht="25.5" x14ac:dyDescent="0.25">
      <c r="A427" s="4" t="s">
        <v>64</v>
      </c>
      <c r="B427" s="5" t="s">
        <v>65</v>
      </c>
      <c r="C427" s="5" t="s">
        <v>5</v>
      </c>
      <c r="D427" s="6">
        <v>221606904.08000001</v>
      </c>
      <c r="E427" s="6">
        <v>139958480</v>
      </c>
      <c r="F427" s="7">
        <f t="shared" si="12"/>
        <v>-81648424.080000013</v>
      </c>
      <c r="G427" s="8">
        <f t="shared" si="13"/>
        <v>-0.36843808823990865</v>
      </c>
    </row>
    <row r="428" spans="1:7" ht="25.5" x14ac:dyDescent="0.25">
      <c r="A428" s="4" t="s">
        <v>64</v>
      </c>
      <c r="B428" s="5" t="s">
        <v>65</v>
      </c>
      <c r="C428" s="5" t="s">
        <v>52</v>
      </c>
      <c r="D428" s="6">
        <v>125613144</v>
      </c>
      <c r="E428" s="6">
        <v>101905028</v>
      </c>
      <c r="F428" s="7">
        <f t="shared" si="12"/>
        <v>-23708116</v>
      </c>
      <c r="G428" s="8">
        <f t="shared" si="13"/>
        <v>-0.18873913386006802</v>
      </c>
    </row>
    <row r="429" spans="1:7" ht="25.5" x14ac:dyDescent="0.25">
      <c r="A429" s="4" t="s">
        <v>64</v>
      </c>
      <c r="B429" s="5" t="s">
        <v>65</v>
      </c>
      <c r="C429" s="5" t="s">
        <v>6</v>
      </c>
      <c r="D429" s="6">
        <v>22000448</v>
      </c>
      <c r="E429" s="6">
        <v>15644356.5</v>
      </c>
      <c r="F429" s="7">
        <f t="shared" si="12"/>
        <v>-6356091.5</v>
      </c>
      <c r="G429" s="8">
        <f t="shared" si="13"/>
        <v>-0.28890736679543982</v>
      </c>
    </row>
    <row r="430" spans="1:7" ht="25.5" x14ac:dyDescent="0.25">
      <c r="A430" s="4" t="s">
        <v>64</v>
      </c>
      <c r="B430" s="5" t="s">
        <v>65</v>
      </c>
      <c r="C430" s="5" t="s">
        <v>7</v>
      </c>
      <c r="D430" s="6">
        <v>363382929</v>
      </c>
      <c r="E430" s="6">
        <v>376555210.28999996</v>
      </c>
      <c r="F430" s="7">
        <f t="shared" si="12"/>
        <v>13172281.289999962</v>
      </c>
      <c r="G430" s="8">
        <f t="shared" si="13"/>
        <v>3.6249037141752913E-2</v>
      </c>
    </row>
    <row r="431" spans="1:7" ht="25.5" x14ac:dyDescent="0.25">
      <c r="A431" s="9" t="s">
        <v>64</v>
      </c>
      <c r="B431" s="10" t="s">
        <v>65</v>
      </c>
      <c r="C431" s="10" t="s">
        <v>8</v>
      </c>
      <c r="D431" s="6">
        <v>4993655916</v>
      </c>
      <c r="E431" s="6">
        <f>+VLOOKUP(A431,'[1]Dinámica CPS'!$A$3:$C$165,3,0)</f>
        <v>8571510665</v>
      </c>
      <c r="F431" s="7">
        <f t="shared" si="12"/>
        <v>3577854749</v>
      </c>
      <c r="G431" s="8">
        <f t="shared" si="13"/>
        <v>0.71648003170108687</v>
      </c>
    </row>
    <row r="432" spans="1:7" ht="25.5" x14ac:dyDescent="0.25">
      <c r="A432" s="4" t="s">
        <v>64</v>
      </c>
      <c r="B432" s="5" t="s">
        <v>65</v>
      </c>
      <c r="C432" s="5" t="s">
        <v>10</v>
      </c>
      <c r="D432" s="6">
        <v>2178490851.2799997</v>
      </c>
      <c r="E432" s="6">
        <v>2575643439.5499997</v>
      </c>
      <c r="F432" s="7">
        <f t="shared" si="12"/>
        <v>397152588.26999998</v>
      </c>
      <c r="G432" s="8">
        <f t="shared" si="13"/>
        <v>0.18230629154887107</v>
      </c>
    </row>
    <row r="433" spans="1:7" ht="25.5" x14ac:dyDescent="0.25">
      <c r="A433" s="9" t="s">
        <v>64</v>
      </c>
      <c r="B433" s="5" t="s">
        <v>65</v>
      </c>
      <c r="C433" s="10" t="s">
        <v>11</v>
      </c>
      <c r="D433" s="6">
        <v>0</v>
      </c>
      <c r="E433" s="6">
        <v>0</v>
      </c>
      <c r="F433" s="7">
        <f t="shared" si="12"/>
        <v>0</v>
      </c>
      <c r="G433" s="8" t="str">
        <f t="shared" si="13"/>
        <v>NA</v>
      </c>
    </row>
    <row r="434" spans="1:7" ht="25.5" x14ac:dyDescent="0.25">
      <c r="A434" s="4" t="s">
        <v>64</v>
      </c>
      <c r="B434" s="5" t="s">
        <v>65</v>
      </c>
      <c r="C434" s="5" t="s">
        <v>12</v>
      </c>
      <c r="D434" s="6">
        <v>15224457127.99</v>
      </c>
      <c r="E434" s="6">
        <v>16342502149.690001</v>
      </c>
      <c r="F434" s="7">
        <f t="shared" si="12"/>
        <v>1118045021.7000008</v>
      </c>
      <c r="G434" s="8">
        <f t="shared" si="13"/>
        <v>7.3437431121566046E-2</v>
      </c>
    </row>
    <row r="435" spans="1:7" ht="25.5" x14ac:dyDescent="0.25">
      <c r="A435" s="4" t="s">
        <v>64</v>
      </c>
      <c r="B435" s="5" t="s">
        <v>65</v>
      </c>
      <c r="C435" s="5" t="s">
        <v>13</v>
      </c>
      <c r="D435" s="6">
        <v>4584799940.039999</v>
      </c>
      <c r="E435" s="6">
        <v>839316086.17999995</v>
      </c>
      <c r="F435" s="7">
        <f t="shared" si="12"/>
        <v>-3745483853.8599992</v>
      </c>
      <c r="G435" s="8">
        <f t="shared" si="13"/>
        <v>-0.81693506867113652</v>
      </c>
    </row>
    <row r="436" spans="1:7" ht="25.5" x14ac:dyDescent="0.25">
      <c r="A436" s="9" t="s">
        <v>64</v>
      </c>
      <c r="B436" s="10" t="s">
        <v>65</v>
      </c>
      <c r="C436" s="10" t="s">
        <v>14</v>
      </c>
      <c r="D436" s="6">
        <v>566553628.63999999</v>
      </c>
      <c r="E436" s="6">
        <v>437792713</v>
      </c>
      <c r="F436" s="7">
        <f t="shared" si="12"/>
        <v>-128760915.63999999</v>
      </c>
      <c r="G436" s="8">
        <f t="shared" si="13"/>
        <v>-0.22727048090590796</v>
      </c>
    </row>
    <row r="437" spans="1:7" ht="25.5" x14ac:dyDescent="0.25">
      <c r="A437" s="4" t="s">
        <v>64</v>
      </c>
      <c r="B437" s="5" t="s">
        <v>65</v>
      </c>
      <c r="C437" s="5" t="s">
        <v>278</v>
      </c>
      <c r="D437" s="6">
        <v>29836333.350000001</v>
      </c>
      <c r="E437" s="6">
        <v>30619758.289999999</v>
      </c>
      <c r="F437" s="7">
        <f t="shared" si="12"/>
        <v>783424.93999999762</v>
      </c>
      <c r="G437" s="8">
        <f t="shared" si="13"/>
        <v>2.6257413429790547E-2</v>
      </c>
    </row>
    <row r="438" spans="1:7" ht="25.5" x14ac:dyDescent="0.25">
      <c r="A438" s="4" t="s">
        <v>64</v>
      </c>
      <c r="B438" s="5" t="s">
        <v>65</v>
      </c>
      <c r="C438" s="5" t="s">
        <v>15</v>
      </c>
      <c r="D438" s="6">
        <v>958309242.07000017</v>
      </c>
      <c r="E438" s="6">
        <v>510781939.41000003</v>
      </c>
      <c r="F438" s="7">
        <f t="shared" si="12"/>
        <v>-447527302.66000015</v>
      </c>
      <c r="G438" s="8">
        <f t="shared" si="13"/>
        <v>-0.4669967511669999</v>
      </c>
    </row>
    <row r="439" spans="1:7" ht="25.5" x14ac:dyDescent="0.25">
      <c r="A439" s="4" t="s">
        <v>64</v>
      </c>
      <c r="B439" s="5" t="s">
        <v>65</v>
      </c>
      <c r="C439" s="5" t="s">
        <v>16</v>
      </c>
      <c r="D439" s="6">
        <v>13799446.969999999</v>
      </c>
      <c r="E439" s="6"/>
      <c r="F439" s="7">
        <f t="shared" si="12"/>
        <v>-13799446.969999999</v>
      </c>
      <c r="G439" s="8">
        <f t="shared" si="13"/>
        <v>-1</v>
      </c>
    </row>
    <row r="440" spans="1:7" ht="25.5" x14ac:dyDescent="0.25">
      <c r="A440" s="4" t="s">
        <v>64</v>
      </c>
      <c r="B440" s="5" t="s">
        <v>65</v>
      </c>
      <c r="C440" s="5" t="s">
        <v>18</v>
      </c>
      <c r="D440" s="6">
        <v>3711329276.7200003</v>
      </c>
      <c r="E440" s="6"/>
      <c r="F440" s="7">
        <f t="shared" si="12"/>
        <v>-3711329276.7200003</v>
      </c>
      <c r="G440" s="8">
        <f t="shared" si="13"/>
        <v>-1</v>
      </c>
    </row>
    <row r="441" spans="1:7" x14ac:dyDescent="0.25">
      <c r="A441" s="4" t="s">
        <v>66</v>
      </c>
      <c r="B441" s="5" t="s">
        <v>305</v>
      </c>
      <c r="C441" s="5" t="s">
        <v>4</v>
      </c>
      <c r="D441" s="6">
        <v>41300000</v>
      </c>
      <c r="E441" s="6">
        <v>86093913</v>
      </c>
      <c r="F441" s="7">
        <f t="shared" si="12"/>
        <v>44793913</v>
      </c>
      <c r="G441" s="8">
        <f t="shared" si="13"/>
        <v>1.0845983777239709</v>
      </c>
    </row>
    <row r="442" spans="1:7" x14ac:dyDescent="0.25">
      <c r="A442" s="4" t="s">
        <v>66</v>
      </c>
      <c r="B442" s="5" t="s">
        <v>305</v>
      </c>
      <c r="C442" s="5" t="s">
        <v>5</v>
      </c>
      <c r="D442" s="6">
        <v>481267010.75</v>
      </c>
      <c r="E442" s="6">
        <v>1817479297.3000002</v>
      </c>
      <c r="F442" s="7">
        <f t="shared" si="12"/>
        <v>1336212286.5500002</v>
      </c>
      <c r="G442" s="8">
        <f t="shared" si="13"/>
        <v>2.7764468719093482</v>
      </c>
    </row>
    <row r="443" spans="1:7" x14ac:dyDescent="0.25">
      <c r="A443" s="4" t="s">
        <v>66</v>
      </c>
      <c r="B443" s="5" t="s">
        <v>305</v>
      </c>
      <c r="C443" s="5" t="s">
        <v>52</v>
      </c>
      <c r="D443" s="6">
        <v>7545653684.4799995</v>
      </c>
      <c r="E443" s="6">
        <v>7761448121.3099995</v>
      </c>
      <c r="F443" s="7">
        <f t="shared" si="12"/>
        <v>215794436.82999992</v>
      </c>
      <c r="G443" s="8">
        <f t="shared" si="13"/>
        <v>2.8598507942903445E-2</v>
      </c>
    </row>
    <row r="444" spans="1:7" x14ac:dyDescent="0.25">
      <c r="A444" s="4" t="s">
        <v>66</v>
      </c>
      <c r="B444" s="5" t="s">
        <v>305</v>
      </c>
      <c r="C444" s="5" t="s">
        <v>398</v>
      </c>
      <c r="D444" s="6">
        <v>3623012046</v>
      </c>
      <c r="E444" s="6">
        <v>2193467884</v>
      </c>
      <c r="F444" s="7">
        <f t="shared" si="12"/>
        <v>-1429544162</v>
      </c>
      <c r="G444" s="8">
        <f t="shared" si="13"/>
        <v>-0.39457339469193692</v>
      </c>
    </row>
    <row r="445" spans="1:7" x14ac:dyDescent="0.25">
      <c r="A445" s="4" t="s">
        <v>66</v>
      </c>
      <c r="B445" s="5" t="s">
        <v>305</v>
      </c>
      <c r="C445" s="10" t="s">
        <v>6</v>
      </c>
      <c r="D445" s="6">
        <v>74064895309.339996</v>
      </c>
      <c r="E445" s="6">
        <v>33255070925.300003</v>
      </c>
      <c r="F445" s="7">
        <f t="shared" si="12"/>
        <v>-40809824384.039993</v>
      </c>
      <c r="G445" s="8">
        <f t="shared" si="13"/>
        <v>-0.55100090553822256</v>
      </c>
    </row>
    <row r="446" spans="1:7" x14ac:dyDescent="0.25">
      <c r="A446" s="4" t="s">
        <v>66</v>
      </c>
      <c r="B446" s="5" t="s">
        <v>305</v>
      </c>
      <c r="C446" s="5" t="s">
        <v>7</v>
      </c>
      <c r="D446" s="6">
        <v>57174709347.599998</v>
      </c>
      <c r="E446" s="6">
        <v>47745613515.470001</v>
      </c>
      <c r="F446" s="7">
        <f t="shared" si="12"/>
        <v>-9429095832.1299973</v>
      </c>
      <c r="G446" s="8">
        <f t="shared" si="13"/>
        <v>-0.16491724994708346</v>
      </c>
    </row>
    <row r="447" spans="1:7" ht="25.5" x14ac:dyDescent="0.25">
      <c r="A447" s="9" t="s">
        <v>66</v>
      </c>
      <c r="B447" s="10" t="s">
        <v>305</v>
      </c>
      <c r="C447" s="10" t="s">
        <v>8</v>
      </c>
      <c r="D447" s="6">
        <v>37579298000</v>
      </c>
      <c r="E447" s="6">
        <f>+VLOOKUP(A447,'[1]Dinámica CPS'!$A$3:$C$165,3,0)</f>
        <v>132507714457</v>
      </c>
      <c r="F447" s="7">
        <f t="shared" si="12"/>
        <v>94928416457</v>
      </c>
      <c r="G447" s="8">
        <f t="shared" si="13"/>
        <v>2.5260827505878369</v>
      </c>
    </row>
    <row r="448" spans="1:7" x14ac:dyDescent="0.25">
      <c r="A448" s="9" t="s">
        <v>66</v>
      </c>
      <c r="B448" s="10" t="s">
        <v>305</v>
      </c>
      <c r="C448" s="10" t="s">
        <v>10</v>
      </c>
      <c r="D448" s="6">
        <v>18922782338.529999</v>
      </c>
      <c r="E448" s="6">
        <v>1899656880.99</v>
      </c>
      <c r="F448" s="7">
        <f t="shared" si="12"/>
        <v>-17023125457.539999</v>
      </c>
      <c r="G448" s="8">
        <f t="shared" si="13"/>
        <v>-0.89961006542246302</v>
      </c>
    </row>
    <row r="449" spans="1:7" x14ac:dyDescent="0.25">
      <c r="A449" s="4" t="s">
        <v>66</v>
      </c>
      <c r="B449" s="5" t="s">
        <v>305</v>
      </c>
      <c r="C449" s="5" t="s">
        <v>11</v>
      </c>
      <c r="D449" s="6">
        <v>450675172.62</v>
      </c>
      <c r="E449" s="6">
        <v>37260258.760000005</v>
      </c>
      <c r="F449" s="7">
        <f t="shared" si="12"/>
        <v>-413414913.86000001</v>
      </c>
      <c r="G449" s="8">
        <f t="shared" si="13"/>
        <v>-0.91732347148526627</v>
      </c>
    </row>
    <row r="450" spans="1:7" ht="25.5" x14ac:dyDescent="0.25">
      <c r="A450" s="4" t="s">
        <v>66</v>
      </c>
      <c r="B450" s="5" t="s">
        <v>305</v>
      </c>
      <c r="C450" s="5" t="s">
        <v>12</v>
      </c>
      <c r="D450" s="6">
        <v>145505247417.20004</v>
      </c>
      <c r="E450" s="6">
        <v>412380456954.03986</v>
      </c>
      <c r="F450" s="7">
        <f t="shared" si="12"/>
        <v>266875209536.83981</v>
      </c>
      <c r="G450" s="8">
        <f t="shared" si="13"/>
        <v>1.8341277326696106</v>
      </c>
    </row>
    <row r="451" spans="1:7" x14ac:dyDescent="0.25">
      <c r="A451" s="4" t="s">
        <v>66</v>
      </c>
      <c r="B451" s="5" t="s">
        <v>305</v>
      </c>
      <c r="C451" s="5" t="s">
        <v>13</v>
      </c>
      <c r="D451" s="6">
        <v>37546639877.659996</v>
      </c>
      <c r="E451" s="6">
        <v>34871042648.869995</v>
      </c>
      <c r="F451" s="7">
        <f t="shared" si="12"/>
        <v>-2675597228.7900009</v>
      </c>
      <c r="G451" s="8">
        <f t="shared" si="13"/>
        <v>-7.126063044544137E-2</v>
      </c>
    </row>
    <row r="452" spans="1:7" x14ac:dyDescent="0.25">
      <c r="A452" s="4" t="s">
        <v>66</v>
      </c>
      <c r="B452" s="5" t="s">
        <v>305</v>
      </c>
      <c r="C452" s="5" t="s">
        <v>14</v>
      </c>
      <c r="D452" s="6">
        <v>11774230891.49</v>
      </c>
      <c r="E452" s="6">
        <v>11420776771.120001</v>
      </c>
      <c r="F452" s="7">
        <f t="shared" si="12"/>
        <v>-353454120.36999893</v>
      </c>
      <c r="G452" s="8">
        <f t="shared" si="13"/>
        <v>-3.0019295835744409E-2</v>
      </c>
    </row>
    <row r="453" spans="1:7" x14ac:dyDescent="0.25">
      <c r="A453" s="4" t="s">
        <v>66</v>
      </c>
      <c r="B453" s="5" t="s">
        <v>305</v>
      </c>
      <c r="C453" s="5" t="s">
        <v>278</v>
      </c>
      <c r="D453" s="6">
        <v>194428870</v>
      </c>
      <c r="E453" s="6">
        <v>386030070.34000003</v>
      </c>
      <c r="F453" s="7">
        <f t="shared" si="12"/>
        <v>191601200.34000003</v>
      </c>
      <c r="G453" s="8">
        <f t="shared" si="13"/>
        <v>0.98545653400135502</v>
      </c>
    </row>
    <row r="454" spans="1:7" x14ac:dyDescent="0.25">
      <c r="A454" s="4" t="s">
        <v>66</v>
      </c>
      <c r="B454" s="5" t="s">
        <v>305</v>
      </c>
      <c r="C454" s="5" t="s">
        <v>15</v>
      </c>
      <c r="D454" s="6">
        <v>17267304157.900002</v>
      </c>
      <c r="E454" s="6">
        <v>39096361451.910004</v>
      </c>
      <c r="F454" s="7">
        <f t="shared" si="12"/>
        <v>21829057294.010002</v>
      </c>
      <c r="G454" s="8">
        <f t="shared" si="13"/>
        <v>1.2641844432920899</v>
      </c>
    </row>
    <row r="455" spans="1:7" ht="25.5" x14ac:dyDescent="0.25">
      <c r="A455" s="4" t="s">
        <v>66</v>
      </c>
      <c r="B455" s="5" t="s">
        <v>305</v>
      </c>
      <c r="C455" s="5" t="s">
        <v>16</v>
      </c>
      <c r="D455" s="6">
        <v>139600974.5</v>
      </c>
      <c r="E455" s="6">
        <v>116624765.66999999</v>
      </c>
      <c r="F455" s="7">
        <f t="shared" si="12"/>
        <v>-22976208.830000013</v>
      </c>
      <c r="G455" s="8">
        <f t="shared" si="13"/>
        <v>-0.16458487422664814</v>
      </c>
    </row>
    <row r="456" spans="1:7" x14ac:dyDescent="0.25">
      <c r="A456" s="4" t="s">
        <v>66</v>
      </c>
      <c r="B456" s="5" t="s">
        <v>305</v>
      </c>
      <c r="C456" s="10" t="s">
        <v>18</v>
      </c>
      <c r="D456" s="6">
        <v>71325328549.440002</v>
      </c>
      <c r="E456" s="6">
        <v>92871083544.819992</v>
      </c>
      <c r="F456" s="7">
        <f t="shared" si="12"/>
        <v>21545754995.37999</v>
      </c>
      <c r="G456" s="8">
        <f t="shared" si="13"/>
        <v>0.30207719240220943</v>
      </c>
    </row>
    <row r="457" spans="1:7" x14ac:dyDescent="0.25">
      <c r="A457" s="4" t="s">
        <v>67</v>
      </c>
      <c r="B457" s="5" t="s">
        <v>68</v>
      </c>
      <c r="C457" s="5" t="s">
        <v>4</v>
      </c>
      <c r="D457" s="6">
        <v>8938124</v>
      </c>
      <c r="E457" s="6">
        <v>3080700</v>
      </c>
      <c r="F457" s="7">
        <f t="shared" si="12"/>
        <v>-5857424</v>
      </c>
      <c r="G457" s="8">
        <f t="shared" si="13"/>
        <v>-0.65533035791403205</v>
      </c>
    </row>
    <row r="458" spans="1:7" x14ac:dyDescent="0.25">
      <c r="A458" s="9" t="s">
        <v>67</v>
      </c>
      <c r="B458" s="10" t="s">
        <v>68</v>
      </c>
      <c r="C458" s="10" t="s">
        <v>5</v>
      </c>
      <c r="D458" s="6">
        <v>1175323057.8799999</v>
      </c>
      <c r="E458" s="6">
        <v>1409995208.1900001</v>
      </c>
      <c r="F458" s="7">
        <f t="shared" si="12"/>
        <v>234672150.31000018</v>
      </c>
      <c r="G458" s="8">
        <f t="shared" si="13"/>
        <v>0.19966608222023</v>
      </c>
    </row>
    <row r="459" spans="1:7" x14ac:dyDescent="0.25">
      <c r="A459" s="4" t="s">
        <v>67</v>
      </c>
      <c r="B459" s="5" t="s">
        <v>68</v>
      </c>
      <c r="C459" s="5" t="s">
        <v>52</v>
      </c>
      <c r="D459" s="6">
        <v>3806074752.1999998</v>
      </c>
      <c r="E459" s="6">
        <v>3086613006.79</v>
      </c>
      <c r="F459" s="7">
        <f t="shared" si="12"/>
        <v>-719461745.40999985</v>
      </c>
      <c r="G459" s="8">
        <f t="shared" si="13"/>
        <v>-0.1890298515535288</v>
      </c>
    </row>
    <row r="460" spans="1:7" x14ac:dyDescent="0.25">
      <c r="A460" s="9" t="s">
        <v>67</v>
      </c>
      <c r="B460" s="10" t="s">
        <v>68</v>
      </c>
      <c r="C460" s="10" t="s">
        <v>398</v>
      </c>
      <c r="D460" s="6">
        <v>705785628</v>
      </c>
      <c r="E460" s="6">
        <v>431084389</v>
      </c>
      <c r="F460" s="7">
        <f t="shared" ref="F460:F523" si="14">+E460-D460</f>
        <v>-274701239</v>
      </c>
      <c r="G460" s="8">
        <f t="shared" ref="G460:G523" si="15">IF(D460&gt;0,((E460-D460)/D460),"NA")</f>
        <v>-0.38921342133081804</v>
      </c>
    </row>
    <row r="461" spans="1:7" x14ac:dyDescent="0.25">
      <c r="A461" s="9" t="s">
        <v>67</v>
      </c>
      <c r="B461" s="5" t="s">
        <v>68</v>
      </c>
      <c r="C461" s="10" t="s">
        <v>6</v>
      </c>
      <c r="D461" s="6">
        <v>3897996422.3999996</v>
      </c>
      <c r="E461" s="6">
        <v>4845113872.1099997</v>
      </c>
      <c r="F461" s="7">
        <f t="shared" si="14"/>
        <v>947117449.71000004</v>
      </c>
      <c r="G461" s="8">
        <f t="shared" si="15"/>
        <v>0.24297545381708149</v>
      </c>
    </row>
    <row r="462" spans="1:7" x14ac:dyDescent="0.25">
      <c r="A462" s="4" t="s">
        <v>67</v>
      </c>
      <c r="B462" s="5" t="s">
        <v>68</v>
      </c>
      <c r="C462" s="5" t="s">
        <v>7</v>
      </c>
      <c r="D462" s="6">
        <v>30690847218.18</v>
      </c>
      <c r="E462" s="6">
        <v>36686851958.019997</v>
      </c>
      <c r="F462" s="7">
        <f t="shared" si="14"/>
        <v>5996004739.8399963</v>
      </c>
      <c r="G462" s="8">
        <f t="shared" si="15"/>
        <v>0.19536784687677858</v>
      </c>
    </row>
    <row r="463" spans="1:7" ht="25.5" x14ac:dyDescent="0.25">
      <c r="A463" s="4" t="s">
        <v>67</v>
      </c>
      <c r="B463" s="5" t="s">
        <v>68</v>
      </c>
      <c r="C463" s="5" t="s">
        <v>8</v>
      </c>
      <c r="D463" s="6">
        <v>2496665044</v>
      </c>
      <c r="E463" s="6">
        <f>+VLOOKUP(A463,'[1]Dinámica CPS'!$A$3:$C$165,3,0)</f>
        <v>11512038374</v>
      </c>
      <c r="F463" s="7">
        <f t="shared" si="14"/>
        <v>9015373330</v>
      </c>
      <c r="G463" s="8">
        <f t="shared" si="15"/>
        <v>3.6109662974878418</v>
      </c>
    </row>
    <row r="464" spans="1:7" x14ac:dyDescent="0.25">
      <c r="A464" s="4" t="s">
        <v>67</v>
      </c>
      <c r="B464" s="5" t="s">
        <v>68</v>
      </c>
      <c r="C464" s="5" t="s">
        <v>10</v>
      </c>
      <c r="D464" s="6">
        <v>3457363671.7099996</v>
      </c>
      <c r="E464" s="6">
        <v>3146704931.0699997</v>
      </c>
      <c r="F464" s="7">
        <f t="shared" si="14"/>
        <v>-310658740.63999987</v>
      </c>
      <c r="G464" s="8">
        <f t="shared" si="15"/>
        <v>-8.9854227133227549E-2</v>
      </c>
    </row>
    <row r="465" spans="1:7" x14ac:dyDescent="0.25">
      <c r="A465" s="4" t="s">
        <v>67</v>
      </c>
      <c r="B465" s="5" t="s">
        <v>68</v>
      </c>
      <c r="C465" s="5" t="s">
        <v>11</v>
      </c>
      <c r="D465" s="6">
        <v>107756383</v>
      </c>
      <c r="E465" s="6">
        <v>87882022</v>
      </c>
      <c r="F465" s="7">
        <f t="shared" si="14"/>
        <v>-19874361</v>
      </c>
      <c r="G465" s="8">
        <f t="shared" si="15"/>
        <v>-0.18443790007316782</v>
      </c>
    </row>
    <row r="466" spans="1:7" ht="25.5" x14ac:dyDescent="0.25">
      <c r="A466" s="4" t="s">
        <v>67</v>
      </c>
      <c r="B466" s="5" t="s">
        <v>68</v>
      </c>
      <c r="C466" s="5" t="s">
        <v>12</v>
      </c>
      <c r="D466" s="6">
        <v>156849417867.83997</v>
      </c>
      <c r="E466" s="6">
        <v>619659690225.74988</v>
      </c>
      <c r="F466" s="7">
        <f t="shared" si="14"/>
        <v>462810272357.90991</v>
      </c>
      <c r="G466" s="8">
        <f t="shared" si="15"/>
        <v>2.9506661781038299</v>
      </c>
    </row>
    <row r="467" spans="1:7" x14ac:dyDescent="0.25">
      <c r="A467" s="4" t="s">
        <v>67</v>
      </c>
      <c r="B467" s="5" t="s">
        <v>68</v>
      </c>
      <c r="C467" s="5" t="s">
        <v>13</v>
      </c>
      <c r="D467" s="6">
        <v>5144147929.1300001</v>
      </c>
      <c r="E467" s="6">
        <v>9764089325.670002</v>
      </c>
      <c r="F467" s="7">
        <f t="shared" si="14"/>
        <v>4619941396.5400019</v>
      </c>
      <c r="G467" s="8">
        <f t="shared" si="15"/>
        <v>0.89809652836351184</v>
      </c>
    </row>
    <row r="468" spans="1:7" x14ac:dyDescent="0.25">
      <c r="A468" s="4" t="s">
        <v>67</v>
      </c>
      <c r="B468" s="5" t="s">
        <v>68</v>
      </c>
      <c r="C468" s="10" t="s">
        <v>14</v>
      </c>
      <c r="D468" s="6">
        <v>4047755504.3599997</v>
      </c>
      <c r="E468" s="6">
        <v>2509500617.3099999</v>
      </c>
      <c r="F468" s="7">
        <f t="shared" si="14"/>
        <v>-1538254887.0499997</v>
      </c>
      <c r="G468" s="8">
        <f t="shared" si="15"/>
        <v>-0.38002663090522237</v>
      </c>
    </row>
    <row r="469" spans="1:7" x14ac:dyDescent="0.25">
      <c r="A469" s="9" t="s">
        <v>67</v>
      </c>
      <c r="B469" s="5" t="s">
        <v>68</v>
      </c>
      <c r="C469" s="14" t="s">
        <v>399</v>
      </c>
      <c r="D469" s="10"/>
      <c r="E469" s="6">
        <v>743070510</v>
      </c>
      <c r="F469" s="7">
        <f t="shared" si="14"/>
        <v>743070510</v>
      </c>
      <c r="G469" s="8" t="str">
        <f t="shared" si="15"/>
        <v>NA</v>
      </c>
    </row>
    <row r="470" spans="1:7" x14ac:dyDescent="0.25">
      <c r="A470" s="4" t="s">
        <v>67</v>
      </c>
      <c r="B470" s="5" t="s">
        <v>68</v>
      </c>
      <c r="C470" s="5" t="s">
        <v>278</v>
      </c>
      <c r="D470" s="6">
        <v>436787729.66999996</v>
      </c>
      <c r="E470" s="6">
        <v>977002929.21000004</v>
      </c>
      <c r="F470" s="7">
        <f t="shared" si="14"/>
        <v>540215199.54000008</v>
      </c>
      <c r="G470" s="8">
        <f t="shared" si="15"/>
        <v>1.236791152416624</v>
      </c>
    </row>
    <row r="471" spans="1:7" x14ac:dyDescent="0.25">
      <c r="A471" s="4" t="s">
        <v>67</v>
      </c>
      <c r="B471" s="5" t="s">
        <v>68</v>
      </c>
      <c r="C471" s="5" t="s">
        <v>15</v>
      </c>
      <c r="D471" s="6">
        <v>8122093638.3400002</v>
      </c>
      <c r="E471" s="6">
        <v>13383858257.77</v>
      </c>
      <c r="F471" s="7">
        <f t="shared" si="14"/>
        <v>5261764619.4300003</v>
      </c>
      <c r="G471" s="8">
        <f t="shared" si="15"/>
        <v>0.64783353328901094</v>
      </c>
    </row>
    <row r="472" spans="1:7" ht="25.5" x14ac:dyDescent="0.25">
      <c r="A472" s="4" t="s">
        <v>67</v>
      </c>
      <c r="B472" s="5" t="s">
        <v>68</v>
      </c>
      <c r="C472" s="5" t="s">
        <v>16</v>
      </c>
      <c r="D472" s="6">
        <v>44931681.25</v>
      </c>
      <c r="E472" s="6">
        <v>299198553.76999998</v>
      </c>
      <c r="F472" s="7">
        <f t="shared" si="14"/>
        <v>254266872.51999998</v>
      </c>
      <c r="G472" s="8">
        <f t="shared" si="15"/>
        <v>5.6589663561721268</v>
      </c>
    </row>
    <row r="473" spans="1:7" x14ac:dyDescent="0.25">
      <c r="A473" s="4" t="s">
        <v>67</v>
      </c>
      <c r="B473" s="5" t="s">
        <v>68</v>
      </c>
      <c r="C473" s="5" t="s">
        <v>18</v>
      </c>
      <c r="D473" s="6">
        <v>869199793.25</v>
      </c>
      <c r="E473" s="6">
        <v>11950915600.57</v>
      </c>
      <c r="F473" s="7">
        <f t="shared" si="14"/>
        <v>11081715807.32</v>
      </c>
      <c r="G473" s="8">
        <f t="shared" si="15"/>
        <v>12.749330928720857</v>
      </c>
    </row>
    <row r="474" spans="1:7" ht="25.5" x14ac:dyDescent="0.25">
      <c r="A474" s="4" t="s">
        <v>69</v>
      </c>
      <c r="B474" s="5" t="s">
        <v>306</v>
      </c>
      <c r="C474" s="5" t="s">
        <v>4</v>
      </c>
      <c r="D474" s="6">
        <v>1740000</v>
      </c>
      <c r="E474" s="6">
        <v>107669400</v>
      </c>
      <c r="F474" s="7">
        <f t="shared" si="14"/>
        <v>105929400</v>
      </c>
      <c r="G474" s="8">
        <f t="shared" si="15"/>
        <v>60.878965517241376</v>
      </c>
    </row>
    <row r="475" spans="1:7" ht="25.5" x14ac:dyDescent="0.25">
      <c r="A475" s="4" t="s">
        <v>69</v>
      </c>
      <c r="B475" s="5" t="s">
        <v>306</v>
      </c>
      <c r="C475" s="5" t="s">
        <v>5</v>
      </c>
      <c r="D475" s="6">
        <v>607486889.13</v>
      </c>
      <c r="E475" s="6">
        <v>781108966.71000004</v>
      </c>
      <c r="F475" s="7">
        <f t="shared" si="14"/>
        <v>173622077.58000004</v>
      </c>
      <c r="G475" s="8">
        <f t="shared" si="15"/>
        <v>0.28580382669434951</v>
      </c>
    </row>
    <row r="476" spans="1:7" ht="25.5" x14ac:dyDescent="0.25">
      <c r="A476" s="9" t="s">
        <v>69</v>
      </c>
      <c r="B476" s="10" t="s">
        <v>306</v>
      </c>
      <c r="C476" s="10" t="s">
        <v>52</v>
      </c>
      <c r="D476" s="6">
        <v>3029286342.8400002</v>
      </c>
      <c r="E476" s="6">
        <v>2674580716.1500001</v>
      </c>
      <c r="F476" s="7">
        <f t="shared" si="14"/>
        <v>-354705626.69000006</v>
      </c>
      <c r="G476" s="8">
        <f t="shared" si="15"/>
        <v>-0.11709214202492933</v>
      </c>
    </row>
    <row r="477" spans="1:7" ht="25.5" x14ac:dyDescent="0.25">
      <c r="A477" s="4" t="s">
        <v>69</v>
      </c>
      <c r="B477" s="5" t="s">
        <v>306</v>
      </c>
      <c r="C477" s="5" t="s">
        <v>398</v>
      </c>
      <c r="D477" s="6">
        <v>187001837</v>
      </c>
      <c r="E477" s="6">
        <v>0</v>
      </c>
      <c r="F477" s="7">
        <f t="shared" si="14"/>
        <v>-187001837</v>
      </c>
      <c r="G477" s="8">
        <f t="shared" si="15"/>
        <v>-1</v>
      </c>
    </row>
    <row r="478" spans="1:7" ht="25.5" x14ac:dyDescent="0.25">
      <c r="A478" s="4" t="s">
        <v>69</v>
      </c>
      <c r="B478" s="5" t="s">
        <v>306</v>
      </c>
      <c r="C478" s="5" t="s">
        <v>6</v>
      </c>
      <c r="D478" s="6">
        <v>1843294710.53</v>
      </c>
      <c r="E478" s="6">
        <v>2108348454.72</v>
      </c>
      <c r="F478" s="7">
        <f t="shared" si="14"/>
        <v>265053744.19000006</v>
      </c>
      <c r="G478" s="8">
        <f t="shared" si="15"/>
        <v>0.14379347083016883</v>
      </c>
    </row>
    <row r="479" spans="1:7" ht="25.5" x14ac:dyDescent="0.25">
      <c r="A479" s="9" t="s">
        <v>69</v>
      </c>
      <c r="B479" s="5" t="s">
        <v>306</v>
      </c>
      <c r="C479" s="10" t="s">
        <v>7</v>
      </c>
      <c r="D479" s="6">
        <v>11100533364.48</v>
      </c>
      <c r="E479" s="6">
        <v>11701103708.390001</v>
      </c>
      <c r="F479" s="7">
        <f t="shared" si="14"/>
        <v>600570343.91000175</v>
      </c>
      <c r="G479" s="8">
        <f t="shared" si="15"/>
        <v>5.4102836700778228E-2</v>
      </c>
    </row>
    <row r="480" spans="1:7" ht="25.5" x14ac:dyDescent="0.25">
      <c r="A480" s="4" t="s">
        <v>69</v>
      </c>
      <c r="B480" s="5" t="s">
        <v>306</v>
      </c>
      <c r="C480" s="5" t="s">
        <v>8</v>
      </c>
      <c r="D480" s="6">
        <v>6569738366</v>
      </c>
      <c r="E480" s="6">
        <f>+VLOOKUP(A480,'[1]Dinámica CPS'!$A$3:$C$165,3,0)</f>
        <v>202783873464</v>
      </c>
      <c r="F480" s="7">
        <f t="shared" si="14"/>
        <v>196214135098</v>
      </c>
      <c r="G480" s="8">
        <f t="shared" si="15"/>
        <v>29.866354513211068</v>
      </c>
    </row>
    <row r="481" spans="1:7" ht="25.5" x14ac:dyDescent="0.25">
      <c r="A481" s="4" t="s">
        <v>69</v>
      </c>
      <c r="B481" s="5" t="s">
        <v>306</v>
      </c>
      <c r="C481" s="5" t="s">
        <v>10</v>
      </c>
      <c r="D481" s="6">
        <v>2287375831.3499999</v>
      </c>
      <c r="E481" s="6">
        <v>3164973587.3499999</v>
      </c>
      <c r="F481" s="7">
        <f t="shared" si="14"/>
        <v>877597756</v>
      </c>
      <c r="G481" s="8">
        <f t="shared" si="15"/>
        <v>0.38367011838279563</v>
      </c>
    </row>
    <row r="482" spans="1:7" ht="25.5" x14ac:dyDescent="0.25">
      <c r="A482" s="4" t="s">
        <v>69</v>
      </c>
      <c r="B482" s="5" t="s">
        <v>306</v>
      </c>
      <c r="C482" s="5" t="s">
        <v>11</v>
      </c>
      <c r="D482" s="6">
        <v>22373962.870000001</v>
      </c>
      <c r="E482" s="6">
        <v>46722883.600000001</v>
      </c>
      <c r="F482" s="7">
        <f t="shared" si="14"/>
        <v>24348920.73</v>
      </c>
      <c r="G482" s="8">
        <f t="shared" si="15"/>
        <v>1.0882703645963456</v>
      </c>
    </row>
    <row r="483" spans="1:7" ht="25.5" x14ac:dyDescent="0.25">
      <c r="A483" s="4" t="s">
        <v>69</v>
      </c>
      <c r="B483" s="5" t="s">
        <v>306</v>
      </c>
      <c r="C483" s="5" t="s">
        <v>12</v>
      </c>
      <c r="D483" s="6">
        <v>313304025799.62</v>
      </c>
      <c r="E483" s="6">
        <v>263346743421.45999</v>
      </c>
      <c r="F483" s="7">
        <f t="shared" si="14"/>
        <v>-49957282378.160004</v>
      </c>
      <c r="G483" s="8">
        <f t="shared" si="15"/>
        <v>-0.15945304963974899</v>
      </c>
    </row>
    <row r="484" spans="1:7" ht="25.5" x14ac:dyDescent="0.25">
      <c r="A484" s="4" t="s">
        <v>69</v>
      </c>
      <c r="B484" s="5" t="s">
        <v>306</v>
      </c>
      <c r="C484" s="5" t="s">
        <v>13</v>
      </c>
      <c r="D484" s="6">
        <v>4627400507.1300001</v>
      </c>
      <c r="E484" s="6">
        <v>5936165849.1300011</v>
      </c>
      <c r="F484" s="7">
        <f t="shared" si="14"/>
        <v>1308765342.000001</v>
      </c>
      <c r="G484" s="8">
        <f t="shared" si="15"/>
        <v>0.28282949357494053</v>
      </c>
    </row>
    <row r="485" spans="1:7" ht="25.5" x14ac:dyDescent="0.25">
      <c r="A485" s="4" t="s">
        <v>69</v>
      </c>
      <c r="B485" s="5" t="s">
        <v>306</v>
      </c>
      <c r="C485" s="5" t="s">
        <v>14</v>
      </c>
      <c r="D485" s="6">
        <v>6630289276.9899998</v>
      </c>
      <c r="E485" s="6">
        <v>6985603758.4799995</v>
      </c>
      <c r="F485" s="7">
        <f t="shared" si="14"/>
        <v>355314481.48999977</v>
      </c>
      <c r="G485" s="8">
        <f t="shared" si="15"/>
        <v>5.3589589631193958E-2</v>
      </c>
    </row>
    <row r="486" spans="1:7" ht="25.5" x14ac:dyDescent="0.25">
      <c r="A486" s="9" t="s">
        <v>69</v>
      </c>
      <c r="B486" s="5" t="s">
        <v>306</v>
      </c>
      <c r="C486" s="14" t="s">
        <v>399</v>
      </c>
      <c r="D486" s="10"/>
      <c r="E486" s="6">
        <v>33970771</v>
      </c>
      <c r="F486" s="7">
        <f t="shared" si="14"/>
        <v>33970771</v>
      </c>
      <c r="G486" s="8" t="str">
        <f t="shared" si="15"/>
        <v>NA</v>
      </c>
    </row>
    <row r="487" spans="1:7" ht="25.5" x14ac:dyDescent="0.25">
      <c r="A487" s="4" t="s">
        <v>69</v>
      </c>
      <c r="B487" s="5" t="s">
        <v>306</v>
      </c>
      <c r="C487" s="5" t="s">
        <v>278</v>
      </c>
      <c r="D487" s="6">
        <v>2543691366.1799998</v>
      </c>
      <c r="E487" s="6">
        <v>4598613336</v>
      </c>
      <c r="F487" s="7">
        <f t="shared" si="14"/>
        <v>2054921969.8200002</v>
      </c>
      <c r="G487" s="8">
        <f t="shared" si="15"/>
        <v>0.80785035367949876</v>
      </c>
    </row>
    <row r="488" spans="1:7" ht="25.5" x14ac:dyDescent="0.25">
      <c r="A488" s="4" t="s">
        <v>69</v>
      </c>
      <c r="B488" s="5" t="s">
        <v>306</v>
      </c>
      <c r="C488" s="5" t="s">
        <v>15</v>
      </c>
      <c r="D488" s="6">
        <v>4036583883.7600002</v>
      </c>
      <c r="E488" s="6">
        <v>3340029657.46</v>
      </c>
      <c r="F488" s="7">
        <f t="shared" si="14"/>
        <v>-696554226.30000019</v>
      </c>
      <c r="G488" s="8">
        <f t="shared" si="15"/>
        <v>-0.17256032485844772</v>
      </c>
    </row>
    <row r="489" spans="1:7" ht="25.5" x14ac:dyDescent="0.25">
      <c r="A489" s="4" t="s">
        <v>69</v>
      </c>
      <c r="B489" s="5" t="s">
        <v>306</v>
      </c>
      <c r="C489" s="5" t="s">
        <v>16</v>
      </c>
      <c r="D489" s="6">
        <v>27853513042.790001</v>
      </c>
      <c r="E489" s="6">
        <v>8999551597.0200005</v>
      </c>
      <c r="F489" s="7">
        <f t="shared" si="14"/>
        <v>-18853961445.77</v>
      </c>
      <c r="G489" s="8">
        <f t="shared" si="15"/>
        <v>-0.67689707279672673</v>
      </c>
    </row>
    <row r="490" spans="1:7" ht="25.5" x14ac:dyDescent="0.25">
      <c r="A490" s="4" t="s">
        <v>69</v>
      </c>
      <c r="B490" s="5" t="s">
        <v>306</v>
      </c>
      <c r="C490" s="5" t="s">
        <v>18</v>
      </c>
      <c r="D490" s="6">
        <v>55005318156.209999</v>
      </c>
      <c r="E490" s="6">
        <v>52855318746.489998</v>
      </c>
      <c r="F490" s="7">
        <f t="shared" si="14"/>
        <v>-2149999409.7200012</v>
      </c>
      <c r="G490" s="8">
        <f t="shared" si="15"/>
        <v>-3.9087118878472847E-2</v>
      </c>
    </row>
    <row r="491" spans="1:7" x14ac:dyDescent="0.25">
      <c r="A491" s="4" t="s">
        <v>70</v>
      </c>
      <c r="B491" s="5" t="s">
        <v>71</v>
      </c>
      <c r="C491" s="5" t="s">
        <v>4</v>
      </c>
      <c r="D491" s="6">
        <v>10800000</v>
      </c>
      <c r="E491" s="6"/>
      <c r="F491" s="7">
        <f t="shared" si="14"/>
        <v>-10800000</v>
      </c>
      <c r="G491" s="8">
        <f t="shared" si="15"/>
        <v>-1</v>
      </c>
    </row>
    <row r="492" spans="1:7" x14ac:dyDescent="0.25">
      <c r="A492" s="4" t="s">
        <v>70</v>
      </c>
      <c r="B492" s="5" t="s">
        <v>71</v>
      </c>
      <c r="C492" s="10" t="s">
        <v>5</v>
      </c>
      <c r="D492" s="6">
        <v>2503043498.3699999</v>
      </c>
      <c r="E492" s="6">
        <v>2634710313.77</v>
      </c>
      <c r="F492" s="7">
        <f t="shared" si="14"/>
        <v>131666815.4000001</v>
      </c>
      <c r="G492" s="8">
        <f t="shared" si="15"/>
        <v>5.2602687682312549E-2</v>
      </c>
    </row>
    <row r="493" spans="1:7" x14ac:dyDescent="0.25">
      <c r="A493" s="4" t="s">
        <v>70</v>
      </c>
      <c r="B493" s="5" t="s">
        <v>71</v>
      </c>
      <c r="C493" s="5" t="s">
        <v>6</v>
      </c>
      <c r="D493" s="6">
        <v>187749102.5</v>
      </c>
      <c r="E493" s="6">
        <v>183869687.05000001</v>
      </c>
      <c r="F493" s="7">
        <f t="shared" si="14"/>
        <v>-3879415.4499999881</v>
      </c>
      <c r="G493" s="8">
        <f t="shared" si="15"/>
        <v>-2.0662764286716033E-2</v>
      </c>
    </row>
    <row r="494" spans="1:7" x14ac:dyDescent="0.25">
      <c r="A494" s="9" t="s">
        <v>70</v>
      </c>
      <c r="B494" s="10" t="s">
        <v>71</v>
      </c>
      <c r="C494" s="10" t="s">
        <v>7</v>
      </c>
      <c r="D494" s="6">
        <v>439915915</v>
      </c>
      <c r="E494" s="6">
        <v>374520129.36000001</v>
      </c>
      <c r="F494" s="7">
        <f t="shared" si="14"/>
        <v>-65395785.639999986</v>
      </c>
      <c r="G494" s="8">
        <f t="shared" si="15"/>
        <v>-0.14865519389085977</v>
      </c>
    </row>
    <row r="495" spans="1:7" ht="25.5" x14ac:dyDescent="0.25">
      <c r="A495" s="4" t="s">
        <v>70</v>
      </c>
      <c r="B495" s="5" t="s">
        <v>71</v>
      </c>
      <c r="C495" s="5" t="s">
        <v>8</v>
      </c>
      <c r="D495" s="6">
        <v>53055529367</v>
      </c>
      <c r="E495" s="6">
        <f>+VLOOKUP(A495,'[1]Dinámica CPS'!$A$3:$C$165,3,0)</f>
        <v>87101250332</v>
      </c>
      <c r="F495" s="7">
        <f t="shared" si="14"/>
        <v>34045720965</v>
      </c>
      <c r="G495" s="8">
        <f t="shared" si="15"/>
        <v>0.64169976949049334</v>
      </c>
    </row>
    <row r="496" spans="1:7" x14ac:dyDescent="0.25">
      <c r="A496" s="4" t="s">
        <v>70</v>
      </c>
      <c r="B496" s="5" t="s">
        <v>71</v>
      </c>
      <c r="C496" s="5" t="s">
        <v>10</v>
      </c>
      <c r="D496" s="6">
        <v>240600592.42000002</v>
      </c>
      <c r="E496" s="6">
        <v>278096121</v>
      </c>
      <c r="F496" s="7">
        <f t="shared" si="14"/>
        <v>37495528.579999983</v>
      </c>
      <c r="G496" s="8">
        <f t="shared" si="15"/>
        <v>0.15584138094949743</v>
      </c>
    </row>
    <row r="497" spans="1:7" x14ac:dyDescent="0.25">
      <c r="A497" s="9" t="s">
        <v>70</v>
      </c>
      <c r="B497" s="5" t="s">
        <v>71</v>
      </c>
      <c r="C497" s="10" t="s">
        <v>11</v>
      </c>
      <c r="D497" s="6">
        <v>855557789</v>
      </c>
      <c r="E497" s="6">
        <v>917213007</v>
      </c>
      <c r="F497" s="7">
        <f t="shared" si="14"/>
        <v>61655218</v>
      </c>
      <c r="G497" s="8">
        <f t="shared" si="15"/>
        <v>7.2064352394084749E-2</v>
      </c>
    </row>
    <row r="498" spans="1:7" ht="25.5" x14ac:dyDescent="0.25">
      <c r="A498" s="4" t="s">
        <v>70</v>
      </c>
      <c r="B498" s="5" t="s">
        <v>71</v>
      </c>
      <c r="C498" s="5" t="s">
        <v>12</v>
      </c>
      <c r="D498" s="6">
        <v>13529037571.029999</v>
      </c>
      <c r="E498" s="6">
        <v>22328050242.700001</v>
      </c>
      <c r="F498" s="7">
        <f t="shared" si="14"/>
        <v>8799012671.670002</v>
      </c>
      <c r="G498" s="8">
        <f t="shared" si="15"/>
        <v>0.65037979423691639</v>
      </c>
    </row>
    <row r="499" spans="1:7" x14ac:dyDescent="0.25">
      <c r="A499" s="4" t="s">
        <v>70</v>
      </c>
      <c r="B499" s="5" t="s">
        <v>71</v>
      </c>
      <c r="C499" s="5" t="s">
        <v>13</v>
      </c>
      <c r="D499" s="6">
        <v>7254178501.6900005</v>
      </c>
      <c r="E499" s="6">
        <v>7233523382.6599989</v>
      </c>
      <c r="F499" s="7">
        <f t="shared" si="14"/>
        <v>-20655119.03000164</v>
      </c>
      <c r="G499" s="8">
        <f t="shared" si="15"/>
        <v>-2.8473408843178636E-3</v>
      </c>
    </row>
    <row r="500" spans="1:7" x14ac:dyDescent="0.25">
      <c r="A500" s="4" t="s">
        <v>70</v>
      </c>
      <c r="B500" s="5" t="s">
        <v>71</v>
      </c>
      <c r="C500" s="5" t="s">
        <v>14</v>
      </c>
      <c r="D500" s="6">
        <v>1340726009.1599998</v>
      </c>
      <c r="E500" s="6">
        <v>1504403361.3000002</v>
      </c>
      <c r="F500" s="7">
        <f t="shared" si="14"/>
        <v>163677352.14000034</v>
      </c>
      <c r="G500" s="8">
        <f t="shared" si="15"/>
        <v>0.12208113441653043</v>
      </c>
    </row>
    <row r="501" spans="1:7" x14ac:dyDescent="0.25">
      <c r="A501" s="4" t="s">
        <v>70</v>
      </c>
      <c r="B501" s="5" t="s">
        <v>71</v>
      </c>
      <c r="C501" s="5" t="s">
        <v>278</v>
      </c>
      <c r="D501" s="6">
        <v>1469236563.8</v>
      </c>
      <c r="E501" s="6">
        <v>1963618622.6300001</v>
      </c>
      <c r="F501" s="7">
        <f t="shared" si="14"/>
        <v>494382058.83000016</v>
      </c>
      <c r="G501" s="8">
        <f t="shared" si="15"/>
        <v>0.33648907943819589</v>
      </c>
    </row>
    <row r="502" spans="1:7" x14ac:dyDescent="0.25">
      <c r="A502" s="4" t="s">
        <v>70</v>
      </c>
      <c r="B502" s="5" t="s">
        <v>71</v>
      </c>
      <c r="C502" s="5" t="s">
        <v>15</v>
      </c>
      <c r="D502" s="6">
        <v>2117785115.1900001</v>
      </c>
      <c r="E502" s="6">
        <v>5140872464.1399994</v>
      </c>
      <c r="F502" s="7">
        <f t="shared" si="14"/>
        <v>3023087348.9499993</v>
      </c>
      <c r="G502" s="8">
        <f t="shared" si="15"/>
        <v>1.4274759640468899</v>
      </c>
    </row>
    <row r="503" spans="1:7" ht="25.5" x14ac:dyDescent="0.25">
      <c r="A503" s="4" t="s">
        <v>70</v>
      </c>
      <c r="B503" s="5" t="s">
        <v>71</v>
      </c>
      <c r="C503" s="5" t="s">
        <v>16</v>
      </c>
      <c r="D503" s="6">
        <v>213800</v>
      </c>
      <c r="E503" s="6"/>
      <c r="F503" s="7">
        <f t="shared" si="14"/>
        <v>-213800</v>
      </c>
      <c r="G503" s="8">
        <f t="shared" si="15"/>
        <v>-1</v>
      </c>
    </row>
    <row r="504" spans="1:7" x14ac:dyDescent="0.25">
      <c r="A504" s="4" t="s">
        <v>70</v>
      </c>
      <c r="B504" s="5" t="s">
        <v>71</v>
      </c>
      <c r="C504" s="5" t="s">
        <v>18</v>
      </c>
      <c r="D504" s="6">
        <v>4892198566</v>
      </c>
      <c r="E504" s="6">
        <v>169076139</v>
      </c>
      <c r="F504" s="7">
        <f t="shared" si="14"/>
        <v>-4723122427</v>
      </c>
      <c r="G504" s="8">
        <f t="shared" si="15"/>
        <v>-0.96543964094690427</v>
      </c>
    </row>
    <row r="505" spans="1:7" ht="25.5" x14ac:dyDescent="0.25">
      <c r="A505" s="4" t="s">
        <v>72</v>
      </c>
      <c r="B505" s="5" t="s">
        <v>307</v>
      </c>
      <c r="C505" s="5" t="s">
        <v>4</v>
      </c>
      <c r="D505" s="6">
        <v>195093564.49000001</v>
      </c>
      <c r="E505" s="6">
        <v>2807000</v>
      </c>
      <c r="F505" s="7">
        <f t="shared" si="14"/>
        <v>-192286564.49000001</v>
      </c>
      <c r="G505" s="8">
        <f t="shared" si="15"/>
        <v>-0.98561203180977364</v>
      </c>
    </row>
    <row r="506" spans="1:7" ht="25.5" x14ac:dyDescent="0.25">
      <c r="A506" s="4" t="s">
        <v>72</v>
      </c>
      <c r="B506" s="5" t="s">
        <v>307</v>
      </c>
      <c r="C506" s="5" t="s">
        <v>5</v>
      </c>
      <c r="D506" s="6">
        <v>404055303.17000002</v>
      </c>
      <c r="E506" s="6">
        <v>437937977.56</v>
      </c>
      <c r="F506" s="7">
        <f t="shared" si="14"/>
        <v>33882674.389999986</v>
      </c>
      <c r="G506" s="8">
        <f t="shared" si="15"/>
        <v>8.3856526876827986E-2</v>
      </c>
    </row>
    <row r="507" spans="1:7" ht="25.5" x14ac:dyDescent="0.25">
      <c r="A507" s="4" t="s">
        <v>72</v>
      </c>
      <c r="B507" s="5" t="s">
        <v>307</v>
      </c>
      <c r="C507" s="5" t="s">
        <v>6</v>
      </c>
      <c r="D507" s="6">
        <v>92788534</v>
      </c>
      <c r="E507" s="6">
        <v>103391000</v>
      </c>
      <c r="F507" s="7">
        <f t="shared" si="14"/>
        <v>10602466</v>
      </c>
      <c r="G507" s="8">
        <f t="shared" si="15"/>
        <v>0.1142648293160877</v>
      </c>
    </row>
    <row r="508" spans="1:7" ht="25.5" x14ac:dyDescent="0.25">
      <c r="A508" s="4" t="s">
        <v>72</v>
      </c>
      <c r="B508" s="5" t="s">
        <v>307</v>
      </c>
      <c r="C508" s="10" t="s">
        <v>7</v>
      </c>
      <c r="D508" s="6">
        <v>2260178259.1199999</v>
      </c>
      <c r="E508" s="6">
        <v>2032604285</v>
      </c>
      <c r="F508" s="7">
        <f t="shared" si="14"/>
        <v>-227573974.11999989</v>
      </c>
      <c r="G508" s="8">
        <f t="shared" si="15"/>
        <v>-0.10068850684751113</v>
      </c>
    </row>
    <row r="509" spans="1:7" ht="25.5" x14ac:dyDescent="0.25">
      <c r="A509" s="4" t="s">
        <v>72</v>
      </c>
      <c r="B509" s="5" t="s">
        <v>307</v>
      </c>
      <c r="C509" s="5" t="s">
        <v>8</v>
      </c>
      <c r="D509" s="6">
        <v>10351934800</v>
      </c>
      <c r="E509" s="6">
        <f>+VLOOKUP(A509,'[1]Dinámica CPS'!$A$3:$C$165,3,0)</f>
        <v>14550107577</v>
      </c>
      <c r="F509" s="7">
        <f t="shared" si="14"/>
        <v>4198172777</v>
      </c>
      <c r="G509" s="8">
        <f t="shared" si="15"/>
        <v>0.40554474676559982</v>
      </c>
    </row>
    <row r="510" spans="1:7" ht="25.5" x14ac:dyDescent="0.25">
      <c r="A510" s="4" t="s">
        <v>72</v>
      </c>
      <c r="B510" s="5" t="s">
        <v>307</v>
      </c>
      <c r="C510" s="5" t="s">
        <v>10</v>
      </c>
      <c r="D510" s="6">
        <v>171826579</v>
      </c>
      <c r="E510" s="6">
        <v>231777355</v>
      </c>
      <c r="F510" s="7">
        <f t="shared" si="14"/>
        <v>59950776</v>
      </c>
      <c r="G510" s="8">
        <f t="shared" si="15"/>
        <v>0.34890280856956363</v>
      </c>
    </row>
    <row r="511" spans="1:7" ht="25.5" x14ac:dyDescent="0.25">
      <c r="A511" s="9" t="s">
        <v>72</v>
      </c>
      <c r="B511" s="10" t="s">
        <v>307</v>
      </c>
      <c r="C511" s="10" t="s">
        <v>11</v>
      </c>
      <c r="D511" s="6">
        <v>3057224</v>
      </c>
      <c r="E511" s="6">
        <v>8233361</v>
      </c>
      <c r="F511" s="7">
        <f t="shared" si="14"/>
        <v>5176137</v>
      </c>
      <c r="G511" s="8">
        <f t="shared" si="15"/>
        <v>1.6930839873035146</v>
      </c>
    </row>
    <row r="512" spans="1:7" ht="25.5" x14ac:dyDescent="0.25">
      <c r="A512" s="4" t="s">
        <v>72</v>
      </c>
      <c r="B512" s="5" t="s">
        <v>307</v>
      </c>
      <c r="C512" s="5" t="s">
        <v>12</v>
      </c>
      <c r="D512" s="6">
        <v>8242515456.9899998</v>
      </c>
      <c r="E512" s="6">
        <v>4445610354</v>
      </c>
      <c r="F512" s="7">
        <f t="shared" si="14"/>
        <v>-3796905102.9899998</v>
      </c>
      <c r="G512" s="8">
        <f t="shared" si="15"/>
        <v>-0.4606488301784214</v>
      </c>
    </row>
    <row r="513" spans="1:7" ht="25.5" x14ac:dyDescent="0.25">
      <c r="A513" s="9" t="s">
        <v>72</v>
      </c>
      <c r="B513" s="5" t="s">
        <v>307</v>
      </c>
      <c r="C513" s="10" t="s">
        <v>13</v>
      </c>
      <c r="D513" s="6">
        <v>1189546770.26</v>
      </c>
      <c r="E513" s="6">
        <v>76997699</v>
      </c>
      <c r="F513" s="7">
        <f t="shared" si="14"/>
        <v>-1112549071.26</v>
      </c>
      <c r="G513" s="8">
        <f t="shared" si="15"/>
        <v>-0.93527139838043483</v>
      </c>
    </row>
    <row r="514" spans="1:7" ht="25.5" x14ac:dyDescent="0.25">
      <c r="A514" s="4" t="s">
        <v>72</v>
      </c>
      <c r="B514" s="5" t="s">
        <v>307</v>
      </c>
      <c r="C514" s="5" t="s">
        <v>14</v>
      </c>
      <c r="D514" s="6">
        <v>467328093.79000002</v>
      </c>
      <c r="E514" s="6">
        <v>510553050.38</v>
      </c>
      <c r="F514" s="7">
        <f t="shared" si="14"/>
        <v>43224956.589999974</v>
      </c>
      <c r="G514" s="8">
        <f t="shared" si="15"/>
        <v>9.249381144507797E-2</v>
      </c>
    </row>
    <row r="515" spans="1:7" ht="25.5" x14ac:dyDescent="0.25">
      <c r="A515" s="4" t="s">
        <v>72</v>
      </c>
      <c r="B515" s="5" t="s">
        <v>307</v>
      </c>
      <c r="C515" s="5" t="s">
        <v>278</v>
      </c>
      <c r="D515" s="6">
        <v>754664992.44000006</v>
      </c>
      <c r="E515" s="6">
        <v>2076602622</v>
      </c>
      <c r="F515" s="7">
        <f t="shared" si="14"/>
        <v>1321937629.5599999</v>
      </c>
      <c r="G515" s="8">
        <f t="shared" si="15"/>
        <v>1.7516880242263273</v>
      </c>
    </row>
    <row r="516" spans="1:7" ht="25.5" x14ac:dyDescent="0.25">
      <c r="A516" s="4" t="s">
        <v>72</v>
      </c>
      <c r="B516" s="5" t="s">
        <v>307</v>
      </c>
      <c r="C516" s="5" t="s">
        <v>15</v>
      </c>
      <c r="D516" s="6">
        <v>178719213</v>
      </c>
      <c r="E516" s="6">
        <v>270654098</v>
      </c>
      <c r="F516" s="7">
        <f t="shared" si="14"/>
        <v>91934885</v>
      </c>
      <c r="G516" s="8">
        <f t="shared" si="15"/>
        <v>0.51440963429041064</v>
      </c>
    </row>
    <row r="517" spans="1:7" ht="25.5" x14ac:dyDescent="0.25">
      <c r="A517" s="4" t="s">
        <v>72</v>
      </c>
      <c r="B517" s="5" t="s">
        <v>307</v>
      </c>
      <c r="C517" s="5" t="s">
        <v>16</v>
      </c>
      <c r="D517" s="6">
        <v>3046600</v>
      </c>
      <c r="E517" s="6"/>
      <c r="F517" s="7">
        <f t="shared" si="14"/>
        <v>-3046600</v>
      </c>
      <c r="G517" s="8">
        <f t="shared" si="15"/>
        <v>-1</v>
      </c>
    </row>
    <row r="518" spans="1:7" ht="38.25" x14ac:dyDescent="0.25">
      <c r="A518" s="4" t="s">
        <v>73</v>
      </c>
      <c r="B518" s="5" t="s">
        <v>308</v>
      </c>
      <c r="C518" s="5" t="s">
        <v>6</v>
      </c>
      <c r="D518" s="6">
        <v>56777824</v>
      </c>
      <c r="E518" s="6">
        <v>26219470</v>
      </c>
      <c r="F518" s="7">
        <f t="shared" si="14"/>
        <v>-30558354</v>
      </c>
      <c r="G518" s="8">
        <f t="shared" si="15"/>
        <v>-0.53820931918771664</v>
      </c>
    </row>
    <row r="519" spans="1:7" ht="38.25" x14ac:dyDescent="0.25">
      <c r="A519" s="4" t="s">
        <v>73</v>
      </c>
      <c r="B519" s="5" t="s">
        <v>308</v>
      </c>
      <c r="C519" s="5" t="s">
        <v>7</v>
      </c>
      <c r="D519" s="6">
        <v>217137550</v>
      </c>
      <c r="E519" s="6">
        <v>271569842</v>
      </c>
      <c r="F519" s="7">
        <f t="shared" si="14"/>
        <v>54432292</v>
      </c>
      <c r="G519" s="8">
        <f t="shared" si="15"/>
        <v>0.25068115579272215</v>
      </c>
    </row>
    <row r="520" spans="1:7" ht="38.25" x14ac:dyDescent="0.25">
      <c r="A520" s="4" t="s">
        <v>73</v>
      </c>
      <c r="B520" s="5" t="s">
        <v>308</v>
      </c>
      <c r="C520" s="5" t="s">
        <v>8</v>
      </c>
      <c r="D520" s="6">
        <v>535673323</v>
      </c>
      <c r="E520" s="6">
        <f>+VLOOKUP(A520,'[1]Dinámica CPS'!$A$3:$C$165,3,0)</f>
        <v>992083492</v>
      </c>
      <c r="F520" s="7">
        <f t="shared" si="14"/>
        <v>456410169</v>
      </c>
      <c r="G520" s="8">
        <f t="shared" si="15"/>
        <v>0.85203079825574957</v>
      </c>
    </row>
    <row r="521" spans="1:7" ht="38.25" x14ac:dyDescent="0.25">
      <c r="A521" s="4" t="s">
        <v>73</v>
      </c>
      <c r="B521" s="5" t="s">
        <v>308</v>
      </c>
      <c r="C521" s="5" t="s">
        <v>10</v>
      </c>
      <c r="D521" s="6">
        <v>53701247.289999999</v>
      </c>
      <c r="E521" s="6"/>
      <c r="F521" s="7">
        <f t="shared" si="14"/>
        <v>-53701247.289999999</v>
      </c>
      <c r="G521" s="8">
        <f t="shared" si="15"/>
        <v>-1</v>
      </c>
    </row>
    <row r="522" spans="1:7" ht="38.25" x14ac:dyDescent="0.25">
      <c r="A522" s="4" t="s">
        <v>73</v>
      </c>
      <c r="B522" s="5" t="s">
        <v>308</v>
      </c>
      <c r="C522" s="5" t="s">
        <v>11</v>
      </c>
      <c r="D522" s="6">
        <v>7793723</v>
      </c>
      <c r="E522" s="6">
        <v>37140709</v>
      </c>
      <c r="F522" s="7">
        <f t="shared" si="14"/>
        <v>29346986</v>
      </c>
      <c r="G522" s="8">
        <f t="shared" si="15"/>
        <v>3.7654643358507864</v>
      </c>
    </row>
    <row r="523" spans="1:7" ht="38.25" x14ac:dyDescent="0.25">
      <c r="A523" s="4" t="s">
        <v>73</v>
      </c>
      <c r="B523" s="5" t="s">
        <v>308</v>
      </c>
      <c r="C523" s="5" t="s">
        <v>12</v>
      </c>
      <c r="D523" s="6">
        <v>249019932</v>
      </c>
      <c r="E523" s="6"/>
      <c r="F523" s="7">
        <f t="shared" si="14"/>
        <v>-249019932</v>
      </c>
      <c r="G523" s="8">
        <f t="shared" si="15"/>
        <v>-1</v>
      </c>
    </row>
    <row r="524" spans="1:7" ht="38.25" x14ac:dyDescent="0.25">
      <c r="A524" s="4" t="s">
        <v>73</v>
      </c>
      <c r="B524" s="5" t="s">
        <v>308</v>
      </c>
      <c r="C524" s="5" t="s">
        <v>13</v>
      </c>
      <c r="D524" s="6">
        <v>61222543.119999997</v>
      </c>
      <c r="E524" s="6">
        <v>50460095.240000002</v>
      </c>
      <c r="F524" s="7">
        <f t="shared" ref="F524:F587" si="16">+E524-D524</f>
        <v>-10762447.879999995</v>
      </c>
      <c r="G524" s="8">
        <f t="shared" ref="G524:G587" si="17">IF(D524&gt;0,((E524-D524)/D524),"NA")</f>
        <v>-0.17579223814510495</v>
      </c>
    </row>
    <row r="525" spans="1:7" ht="38.25" x14ac:dyDescent="0.25">
      <c r="A525" s="4" t="s">
        <v>73</v>
      </c>
      <c r="B525" s="5" t="s">
        <v>308</v>
      </c>
      <c r="C525" s="10" t="s">
        <v>14</v>
      </c>
      <c r="D525" s="6">
        <v>3974629</v>
      </c>
      <c r="E525" s="6">
        <v>7458197</v>
      </c>
      <c r="F525" s="7">
        <f t="shared" si="16"/>
        <v>3483568</v>
      </c>
      <c r="G525" s="8">
        <f t="shared" si="17"/>
        <v>0.87645111027972677</v>
      </c>
    </row>
    <row r="526" spans="1:7" ht="38.25" x14ac:dyDescent="0.25">
      <c r="A526" s="4" t="s">
        <v>73</v>
      </c>
      <c r="B526" s="5" t="s">
        <v>308</v>
      </c>
      <c r="C526" s="5" t="s">
        <v>278</v>
      </c>
      <c r="D526" s="6">
        <v>497501000.99000001</v>
      </c>
      <c r="E526" s="6">
        <v>605550050.60000002</v>
      </c>
      <c r="F526" s="7">
        <f t="shared" si="16"/>
        <v>108049049.61000001</v>
      </c>
      <c r="G526" s="8">
        <f t="shared" si="17"/>
        <v>0.21718358233448429</v>
      </c>
    </row>
    <row r="527" spans="1:7" ht="38.25" x14ac:dyDescent="0.25">
      <c r="A527" s="9" t="s">
        <v>73</v>
      </c>
      <c r="B527" s="10" t="s">
        <v>308</v>
      </c>
      <c r="C527" s="10" t="s">
        <v>15</v>
      </c>
      <c r="D527" s="6">
        <v>0</v>
      </c>
      <c r="E527" s="6">
        <v>37762751.600000001</v>
      </c>
      <c r="F527" s="7">
        <f t="shared" si="16"/>
        <v>37762751.600000001</v>
      </c>
      <c r="G527" s="8" t="str">
        <f t="shared" si="17"/>
        <v>NA</v>
      </c>
    </row>
    <row r="528" spans="1:7" ht="38.25" x14ac:dyDescent="0.25">
      <c r="A528" s="4" t="s">
        <v>73</v>
      </c>
      <c r="B528" s="5" t="s">
        <v>308</v>
      </c>
      <c r="C528" s="5" t="s">
        <v>16</v>
      </c>
      <c r="D528" s="6">
        <v>629784200</v>
      </c>
      <c r="E528" s="6">
        <v>433381892</v>
      </c>
      <c r="F528" s="7">
        <f t="shared" si="16"/>
        <v>-196402308</v>
      </c>
      <c r="G528" s="8">
        <f t="shared" si="17"/>
        <v>-0.31185651847093021</v>
      </c>
    </row>
    <row r="529" spans="1:7" ht="38.25" x14ac:dyDescent="0.25">
      <c r="A529" s="9" t="s">
        <v>73</v>
      </c>
      <c r="B529" s="5" t="s">
        <v>308</v>
      </c>
      <c r="C529" s="10" t="s">
        <v>18</v>
      </c>
      <c r="D529" s="6"/>
      <c r="E529" s="6">
        <v>179851063.99000001</v>
      </c>
      <c r="F529" s="7">
        <f t="shared" si="16"/>
        <v>179851063.99000001</v>
      </c>
      <c r="G529" s="8" t="str">
        <f t="shared" si="17"/>
        <v>NA</v>
      </c>
    </row>
    <row r="530" spans="1:7" x14ac:dyDescent="0.25">
      <c r="A530" s="4" t="s">
        <v>74</v>
      </c>
      <c r="B530" s="5" t="s">
        <v>75</v>
      </c>
      <c r="C530" s="5" t="s">
        <v>4</v>
      </c>
      <c r="D530" s="6">
        <v>3094065</v>
      </c>
      <c r="E530" s="6">
        <v>4200065</v>
      </c>
      <c r="F530" s="7">
        <f t="shared" si="16"/>
        <v>1106000</v>
      </c>
      <c r="G530" s="8">
        <f t="shared" si="17"/>
        <v>0.3574585537149349</v>
      </c>
    </row>
    <row r="531" spans="1:7" x14ac:dyDescent="0.25">
      <c r="A531" s="4" t="s">
        <v>74</v>
      </c>
      <c r="B531" s="5" t="s">
        <v>75</v>
      </c>
      <c r="C531" s="5" t="s">
        <v>6</v>
      </c>
      <c r="D531" s="6">
        <v>125760877</v>
      </c>
      <c r="E531" s="6">
        <v>123661034</v>
      </c>
      <c r="F531" s="7">
        <f t="shared" si="16"/>
        <v>-2099843</v>
      </c>
      <c r="G531" s="8">
        <f t="shared" si="17"/>
        <v>-1.6697108433809664E-2</v>
      </c>
    </row>
    <row r="532" spans="1:7" x14ac:dyDescent="0.25">
      <c r="A532" s="4" t="s">
        <v>74</v>
      </c>
      <c r="B532" s="5" t="s">
        <v>75</v>
      </c>
      <c r="C532" s="5" t="s">
        <v>7</v>
      </c>
      <c r="D532" s="6">
        <v>273451101.70999998</v>
      </c>
      <c r="E532" s="6">
        <v>143091184.47</v>
      </c>
      <c r="F532" s="7">
        <f t="shared" si="16"/>
        <v>-130359917.23999998</v>
      </c>
      <c r="G532" s="8">
        <f t="shared" si="17"/>
        <v>-0.47672112646395232</v>
      </c>
    </row>
    <row r="533" spans="1:7" ht="25.5" x14ac:dyDescent="0.25">
      <c r="A533" s="4" t="s">
        <v>74</v>
      </c>
      <c r="B533" s="5" t="s">
        <v>75</v>
      </c>
      <c r="C533" s="5" t="s">
        <v>8</v>
      </c>
      <c r="D533" s="6">
        <v>3350720681</v>
      </c>
      <c r="E533" s="6">
        <f>+VLOOKUP(A533,'[1]Dinámica CPS'!$A$3:$C$165,3,0)</f>
        <v>5173594383</v>
      </c>
      <c r="F533" s="7">
        <f t="shared" si="16"/>
        <v>1822873702</v>
      </c>
      <c r="G533" s="8">
        <f t="shared" si="17"/>
        <v>0.54402436835050527</v>
      </c>
    </row>
    <row r="534" spans="1:7" x14ac:dyDescent="0.25">
      <c r="A534" s="4" t="s">
        <v>74</v>
      </c>
      <c r="B534" s="5" t="s">
        <v>75</v>
      </c>
      <c r="C534" s="5" t="s">
        <v>10</v>
      </c>
      <c r="D534" s="6">
        <v>29069376.949999999</v>
      </c>
      <c r="E534" s="6">
        <v>17565710.07</v>
      </c>
      <c r="F534" s="7">
        <f t="shared" si="16"/>
        <v>-11503666.879999999</v>
      </c>
      <c r="G534" s="8">
        <f t="shared" si="17"/>
        <v>-0.39573145650099661</v>
      </c>
    </row>
    <row r="535" spans="1:7" x14ac:dyDescent="0.25">
      <c r="A535" s="4" t="s">
        <v>74</v>
      </c>
      <c r="B535" s="5" t="s">
        <v>75</v>
      </c>
      <c r="C535" s="5" t="s">
        <v>11</v>
      </c>
      <c r="D535" s="6">
        <v>20605425</v>
      </c>
      <c r="E535" s="6">
        <v>6156388</v>
      </c>
      <c r="F535" s="7">
        <f t="shared" si="16"/>
        <v>-14449037</v>
      </c>
      <c r="G535" s="8">
        <f t="shared" si="17"/>
        <v>-0.701224895870869</v>
      </c>
    </row>
    <row r="536" spans="1:7" ht="25.5" x14ac:dyDescent="0.25">
      <c r="A536" s="4" t="s">
        <v>74</v>
      </c>
      <c r="B536" s="5" t="s">
        <v>75</v>
      </c>
      <c r="C536" s="10" t="s">
        <v>12</v>
      </c>
      <c r="D536" s="6">
        <v>675363078</v>
      </c>
      <c r="E536" s="6">
        <v>648302369.99000001</v>
      </c>
      <c r="F536" s="7">
        <f t="shared" si="16"/>
        <v>-27060708.00999999</v>
      </c>
      <c r="G536" s="8">
        <f t="shared" si="17"/>
        <v>-4.0068385275275578E-2</v>
      </c>
    </row>
    <row r="537" spans="1:7" x14ac:dyDescent="0.25">
      <c r="A537" s="4" t="s">
        <v>74</v>
      </c>
      <c r="B537" s="5" t="s">
        <v>75</v>
      </c>
      <c r="C537" s="5" t="s">
        <v>13</v>
      </c>
      <c r="D537" s="6">
        <v>187501856.09</v>
      </c>
      <c r="E537" s="6">
        <v>137983076.15000001</v>
      </c>
      <c r="F537" s="7">
        <f t="shared" si="16"/>
        <v>-49518779.939999998</v>
      </c>
      <c r="G537" s="8">
        <f t="shared" si="17"/>
        <v>-0.26409754533966434</v>
      </c>
    </row>
    <row r="538" spans="1:7" x14ac:dyDescent="0.25">
      <c r="A538" s="4" t="s">
        <v>74</v>
      </c>
      <c r="B538" s="5" t="s">
        <v>75</v>
      </c>
      <c r="C538" s="5" t="s">
        <v>14</v>
      </c>
      <c r="D538" s="6">
        <v>21669288</v>
      </c>
      <c r="E538" s="6">
        <v>14635045.41</v>
      </c>
      <c r="F538" s="7">
        <f t="shared" si="16"/>
        <v>-7034242.5899999999</v>
      </c>
      <c r="G538" s="8">
        <f t="shared" si="17"/>
        <v>-0.32461807651455832</v>
      </c>
    </row>
    <row r="539" spans="1:7" x14ac:dyDescent="0.25">
      <c r="A539" s="4" t="s">
        <v>74</v>
      </c>
      <c r="B539" s="5" t="s">
        <v>75</v>
      </c>
      <c r="C539" s="5" t="s">
        <v>15</v>
      </c>
      <c r="D539" s="6">
        <v>18214030.48</v>
      </c>
      <c r="E539" s="6">
        <v>847290</v>
      </c>
      <c r="F539" s="7">
        <f t="shared" si="16"/>
        <v>-17366740.48</v>
      </c>
      <c r="G539" s="8">
        <f t="shared" si="17"/>
        <v>-0.95348146578922388</v>
      </c>
    </row>
    <row r="540" spans="1:7" ht="25.5" x14ac:dyDescent="0.25">
      <c r="A540" s="4" t="s">
        <v>74</v>
      </c>
      <c r="B540" s="5" t="s">
        <v>75</v>
      </c>
      <c r="C540" s="5" t="s">
        <v>16</v>
      </c>
      <c r="D540" s="6">
        <v>1244160</v>
      </c>
      <c r="E540" s="6">
        <v>7703011.6100000003</v>
      </c>
      <c r="F540" s="7">
        <f t="shared" si="16"/>
        <v>6458851.6100000003</v>
      </c>
      <c r="G540" s="8">
        <f t="shared" si="17"/>
        <v>5.1913352060828188</v>
      </c>
    </row>
    <row r="541" spans="1:7" x14ac:dyDescent="0.25">
      <c r="A541" s="4" t="s">
        <v>76</v>
      </c>
      <c r="B541" s="5" t="s">
        <v>309</v>
      </c>
      <c r="C541" s="5" t="s">
        <v>6</v>
      </c>
      <c r="D541" s="6">
        <v>73012960</v>
      </c>
      <c r="E541" s="6">
        <v>91778668</v>
      </c>
      <c r="F541" s="7">
        <f t="shared" si="16"/>
        <v>18765708</v>
      </c>
      <c r="G541" s="8">
        <f t="shared" si="17"/>
        <v>0.25701886350039777</v>
      </c>
    </row>
    <row r="542" spans="1:7" x14ac:dyDescent="0.25">
      <c r="A542" s="9" t="s">
        <v>76</v>
      </c>
      <c r="B542" s="10" t="s">
        <v>309</v>
      </c>
      <c r="C542" s="10" t="s">
        <v>7</v>
      </c>
      <c r="D542" s="6">
        <v>241323178.63</v>
      </c>
      <c r="E542" s="6">
        <v>223508604</v>
      </c>
      <c r="F542" s="7">
        <f t="shared" si="16"/>
        <v>-17814574.629999995</v>
      </c>
      <c r="G542" s="8">
        <f t="shared" si="17"/>
        <v>-7.3820404368672543E-2</v>
      </c>
    </row>
    <row r="543" spans="1:7" ht="25.5" x14ac:dyDescent="0.25">
      <c r="A543" s="4" t="s">
        <v>76</v>
      </c>
      <c r="B543" s="5" t="s">
        <v>309</v>
      </c>
      <c r="C543" s="5" t="s">
        <v>8</v>
      </c>
      <c r="D543" s="6">
        <v>1105143566</v>
      </c>
      <c r="E543" s="6">
        <f>+VLOOKUP(A543,'[1]Dinámica CPS'!$A$3:$C$165,3,0)</f>
        <v>2054936666</v>
      </c>
      <c r="F543" s="7">
        <f t="shared" si="16"/>
        <v>949793100</v>
      </c>
      <c r="G543" s="8">
        <f t="shared" si="17"/>
        <v>0.85942960645169242</v>
      </c>
    </row>
    <row r="544" spans="1:7" x14ac:dyDescent="0.25">
      <c r="A544" s="4" t="s">
        <v>76</v>
      </c>
      <c r="B544" s="5" t="s">
        <v>309</v>
      </c>
      <c r="C544" s="5" t="s">
        <v>11</v>
      </c>
      <c r="D544" s="6">
        <v>63640996</v>
      </c>
      <c r="E544" s="6">
        <v>57935467</v>
      </c>
      <c r="F544" s="7">
        <f t="shared" si="16"/>
        <v>-5705529</v>
      </c>
      <c r="G544" s="8">
        <f t="shared" si="17"/>
        <v>-8.9651786719365606E-2</v>
      </c>
    </row>
    <row r="545" spans="1:7" ht="25.5" x14ac:dyDescent="0.25">
      <c r="A545" s="9" t="s">
        <v>76</v>
      </c>
      <c r="B545" s="5" t="s">
        <v>309</v>
      </c>
      <c r="C545" s="10" t="s">
        <v>12</v>
      </c>
      <c r="D545" s="6">
        <v>389589800</v>
      </c>
      <c r="E545" s="6">
        <v>736508626.63999999</v>
      </c>
      <c r="F545" s="7">
        <f t="shared" si="16"/>
        <v>346918826.63999999</v>
      </c>
      <c r="G545" s="8">
        <f t="shared" si="17"/>
        <v>0.89047204685543613</v>
      </c>
    </row>
    <row r="546" spans="1:7" x14ac:dyDescent="0.25">
      <c r="A546" s="4" t="s">
        <v>76</v>
      </c>
      <c r="B546" s="5" t="s">
        <v>309</v>
      </c>
      <c r="C546" s="5" t="s">
        <v>13</v>
      </c>
      <c r="D546" s="6">
        <v>24268015.77</v>
      </c>
      <c r="E546" s="6">
        <v>27653795.399999999</v>
      </c>
      <c r="F546" s="7">
        <f t="shared" si="16"/>
        <v>3385779.629999999</v>
      </c>
      <c r="G546" s="8">
        <f t="shared" si="17"/>
        <v>0.13951612946392936</v>
      </c>
    </row>
    <row r="547" spans="1:7" x14ac:dyDescent="0.25">
      <c r="A547" s="4" t="s">
        <v>76</v>
      </c>
      <c r="B547" s="5" t="s">
        <v>309</v>
      </c>
      <c r="C547" s="5" t="s">
        <v>14</v>
      </c>
      <c r="D547" s="6">
        <v>68958677</v>
      </c>
      <c r="E547" s="6">
        <v>2785265537.6900001</v>
      </c>
      <c r="F547" s="7">
        <f t="shared" si="16"/>
        <v>2716306860.6900001</v>
      </c>
      <c r="G547" s="8">
        <f t="shared" si="17"/>
        <v>39.390356353414383</v>
      </c>
    </row>
    <row r="548" spans="1:7" x14ac:dyDescent="0.25">
      <c r="A548" s="4" t="s">
        <v>76</v>
      </c>
      <c r="B548" s="5" t="s">
        <v>309</v>
      </c>
      <c r="C548" s="5" t="s">
        <v>15</v>
      </c>
      <c r="D548" s="6">
        <v>4277936</v>
      </c>
      <c r="E548" s="6">
        <v>6930028.9800000004</v>
      </c>
      <c r="F548" s="7">
        <f t="shared" si="16"/>
        <v>2652092.9800000004</v>
      </c>
      <c r="G548" s="8">
        <f t="shared" si="17"/>
        <v>0.61994685754999612</v>
      </c>
    </row>
    <row r="549" spans="1:7" ht="25.5" x14ac:dyDescent="0.25">
      <c r="A549" s="4" t="s">
        <v>77</v>
      </c>
      <c r="B549" s="5" t="s">
        <v>78</v>
      </c>
      <c r="C549" s="5" t="s">
        <v>5</v>
      </c>
      <c r="D549" s="6">
        <v>53984487.990000002</v>
      </c>
      <c r="E549" s="6">
        <v>65249775.600000001</v>
      </c>
      <c r="F549" s="7">
        <f t="shared" si="16"/>
        <v>11265287.609999999</v>
      </c>
      <c r="G549" s="8">
        <f t="shared" si="17"/>
        <v>0.20867638148363588</v>
      </c>
    </row>
    <row r="550" spans="1:7" ht="25.5" x14ac:dyDescent="0.25">
      <c r="A550" s="4" t="s">
        <v>77</v>
      </c>
      <c r="B550" s="5" t="s">
        <v>78</v>
      </c>
      <c r="C550" s="5" t="s">
        <v>6</v>
      </c>
      <c r="D550" s="6">
        <v>16902552.890000001</v>
      </c>
      <c r="E550" s="6">
        <v>19823190.719999999</v>
      </c>
      <c r="F550" s="7">
        <f t="shared" si="16"/>
        <v>2920637.8299999982</v>
      </c>
      <c r="G550" s="8">
        <f t="shared" si="17"/>
        <v>0.1727927046882915</v>
      </c>
    </row>
    <row r="551" spans="1:7" ht="25.5" x14ac:dyDescent="0.25">
      <c r="A551" s="4" t="s">
        <v>77</v>
      </c>
      <c r="B551" s="5" t="s">
        <v>78</v>
      </c>
      <c r="C551" s="5" t="s">
        <v>7</v>
      </c>
      <c r="D551" s="6">
        <v>184637992.97</v>
      </c>
      <c r="E551" s="6">
        <v>146840347.06999999</v>
      </c>
      <c r="F551" s="7">
        <f t="shared" si="16"/>
        <v>-37797645.900000006</v>
      </c>
      <c r="G551" s="8">
        <f t="shared" si="17"/>
        <v>-0.20471217917831988</v>
      </c>
    </row>
    <row r="552" spans="1:7" ht="25.5" x14ac:dyDescent="0.25">
      <c r="A552" s="4" t="s">
        <v>77</v>
      </c>
      <c r="B552" s="5" t="s">
        <v>78</v>
      </c>
      <c r="C552" s="5" t="s">
        <v>8</v>
      </c>
      <c r="D552" s="6">
        <v>339066366</v>
      </c>
      <c r="E552" s="6">
        <f>+VLOOKUP(A552,'[1]Dinámica CPS'!$A$3:$C$165,3,0)</f>
        <v>720755297</v>
      </c>
      <c r="F552" s="7">
        <f t="shared" si="16"/>
        <v>381688931</v>
      </c>
      <c r="G552" s="8">
        <f t="shared" si="17"/>
        <v>1.1257056708479307</v>
      </c>
    </row>
    <row r="553" spans="1:7" ht="25.5" x14ac:dyDescent="0.25">
      <c r="A553" s="4" t="s">
        <v>77</v>
      </c>
      <c r="B553" s="5" t="s">
        <v>78</v>
      </c>
      <c r="C553" s="5" t="s">
        <v>10</v>
      </c>
      <c r="D553" s="6">
        <v>396592106.31999999</v>
      </c>
      <c r="E553" s="6">
        <v>350889284.39999998</v>
      </c>
      <c r="F553" s="7">
        <f t="shared" si="16"/>
        <v>-45702821.920000017</v>
      </c>
      <c r="G553" s="8">
        <f t="shared" si="17"/>
        <v>-0.11523885925032401</v>
      </c>
    </row>
    <row r="554" spans="1:7" ht="25.5" x14ac:dyDescent="0.25">
      <c r="A554" s="4" t="s">
        <v>77</v>
      </c>
      <c r="B554" s="5" t="s">
        <v>78</v>
      </c>
      <c r="C554" s="5" t="s">
        <v>11</v>
      </c>
      <c r="D554" s="6">
        <v>10835230</v>
      </c>
      <c r="E554" s="6">
        <v>38198720</v>
      </c>
      <c r="F554" s="7">
        <f t="shared" si="16"/>
        <v>27363490</v>
      </c>
      <c r="G554" s="8">
        <f t="shared" si="17"/>
        <v>2.5254184728889002</v>
      </c>
    </row>
    <row r="555" spans="1:7" ht="25.5" x14ac:dyDescent="0.25">
      <c r="A555" s="4" t="s">
        <v>77</v>
      </c>
      <c r="B555" s="5" t="s">
        <v>78</v>
      </c>
      <c r="C555" s="5" t="s">
        <v>12</v>
      </c>
      <c r="D555" s="6">
        <v>110555196.69</v>
      </c>
      <c r="E555" s="6">
        <v>61746122.890000001</v>
      </c>
      <c r="F555" s="7">
        <f t="shared" si="16"/>
        <v>-48809073.799999997</v>
      </c>
      <c r="G555" s="8">
        <f t="shared" si="17"/>
        <v>-0.44149054283591993</v>
      </c>
    </row>
    <row r="556" spans="1:7" ht="25.5" x14ac:dyDescent="0.25">
      <c r="A556" s="4" t="s">
        <v>77</v>
      </c>
      <c r="B556" s="5" t="s">
        <v>78</v>
      </c>
      <c r="C556" s="10" t="s">
        <v>13</v>
      </c>
      <c r="D556" s="6">
        <v>131455511.58999999</v>
      </c>
      <c r="E556" s="6">
        <v>145120910.28000003</v>
      </c>
      <c r="F556" s="7">
        <f t="shared" si="16"/>
        <v>13665398.690000042</v>
      </c>
      <c r="G556" s="8">
        <f t="shared" si="17"/>
        <v>0.10395455104706</v>
      </c>
    </row>
    <row r="557" spans="1:7" ht="25.5" x14ac:dyDescent="0.25">
      <c r="A557" s="4" t="s">
        <v>77</v>
      </c>
      <c r="B557" s="5" t="s">
        <v>78</v>
      </c>
      <c r="C557" s="5" t="s">
        <v>14</v>
      </c>
      <c r="D557" s="6">
        <v>183187300.59999999</v>
      </c>
      <c r="E557" s="6">
        <v>205013599</v>
      </c>
      <c r="F557" s="7">
        <f t="shared" si="16"/>
        <v>21826298.400000006</v>
      </c>
      <c r="G557" s="8">
        <f t="shared" si="17"/>
        <v>0.11914744269123209</v>
      </c>
    </row>
    <row r="558" spans="1:7" ht="25.5" x14ac:dyDescent="0.25">
      <c r="A558" s="9" t="s">
        <v>77</v>
      </c>
      <c r="B558" s="10" t="s">
        <v>78</v>
      </c>
      <c r="C558" s="10" t="s">
        <v>278</v>
      </c>
      <c r="D558" s="6">
        <v>498067732.06999999</v>
      </c>
      <c r="E558" s="6">
        <v>473988742.18000001</v>
      </c>
      <c r="F558" s="7">
        <f t="shared" si="16"/>
        <v>-24078989.889999986</v>
      </c>
      <c r="G558" s="8">
        <f t="shared" si="17"/>
        <v>-4.8344810032013574E-2</v>
      </c>
    </row>
    <row r="559" spans="1:7" ht="25.5" x14ac:dyDescent="0.25">
      <c r="A559" s="4" t="s">
        <v>77</v>
      </c>
      <c r="B559" s="5" t="s">
        <v>78</v>
      </c>
      <c r="C559" s="5" t="s">
        <v>15</v>
      </c>
      <c r="D559" s="6">
        <v>201285096</v>
      </c>
      <c r="E559" s="6">
        <v>144062418.64000002</v>
      </c>
      <c r="F559" s="7">
        <f t="shared" si="16"/>
        <v>-57222677.359999985</v>
      </c>
      <c r="G559" s="8">
        <f t="shared" si="17"/>
        <v>-0.28428670824192559</v>
      </c>
    </row>
    <row r="560" spans="1:7" ht="25.5" x14ac:dyDescent="0.25">
      <c r="A560" s="9" t="s">
        <v>77</v>
      </c>
      <c r="B560" s="5" t="s">
        <v>78</v>
      </c>
      <c r="C560" s="10" t="s">
        <v>16</v>
      </c>
      <c r="D560" s="6"/>
      <c r="E560" s="6">
        <v>1190000</v>
      </c>
      <c r="F560" s="7">
        <f t="shared" si="16"/>
        <v>1190000</v>
      </c>
      <c r="G560" s="8" t="str">
        <f t="shared" si="17"/>
        <v>NA</v>
      </c>
    </row>
    <row r="561" spans="1:7" ht="25.5" x14ac:dyDescent="0.25">
      <c r="A561" s="4" t="s">
        <v>77</v>
      </c>
      <c r="B561" s="5" t="s">
        <v>78</v>
      </c>
      <c r="C561" s="5" t="s">
        <v>18</v>
      </c>
      <c r="D561" s="6">
        <v>1054794189.5700001</v>
      </c>
      <c r="E561" s="6">
        <v>47786836.979999997</v>
      </c>
      <c r="F561" s="7">
        <f t="shared" si="16"/>
        <v>-1007007352.59</v>
      </c>
      <c r="G561" s="8">
        <f t="shared" si="17"/>
        <v>-0.95469558189405568</v>
      </c>
    </row>
    <row r="562" spans="1:7" x14ac:dyDescent="0.25">
      <c r="A562" s="4" t="s">
        <v>79</v>
      </c>
      <c r="B562" s="5" t="s">
        <v>80</v>
      </c>
      <c r="C562" s="5" t="s">
        <v>6</v>
      </c>
      <c r="D562" s="6">
        <v>257778944</v>
      </c>
      <c r="E562" s="6">
        <v>195105216</v>
      </c>
      <c r="F562" s="7">
        <f t="shared" si="16"/>
        <v>-62673728</v>
      </c>
      <c r="G562" s="8">
        <f t="shared" si="17"/>
        <v>-0.243129741426825</v>
      </c>
    </row>
    <row r="563" spans="1:7" x14ac:dyDescent="0.25">
      <c r="A563" s="4" t="s">
        <v>79</v>
      </c>
      <c r="B563" s="5" t="s">
        <v>80</v>
      </c>
      <c r="C563" s="5" t="s">
        <v>7</v>
      </c>
      <c r="D563" s="6">
        <v>1787335621</v>
      </c>
      <c r="E563" s="6">
        <v>1524914540</v>
      </c>
      <c r="F563" s="7">
        <f t="shared" si="16"/>
        <v>-262421081</v>
      </c>
      <c r="G563" s="8">
        <f t="shared" si="17"/>
        <v>-0.14682249820164023</v>
      </c>
    </row>
    <row r="564" spans="1:7" ht="25.5" x14ac:dyDescent="0.25">
      <c r="A564" s="4" t="s">
        <v>79</v>
      </c>
      <c r="B564" s="5" t="s">
        <v>80</v>
      </c>
      <c r="C564" s="10" t="s">
        <v>8</v>
      </c>
      <c r="D564" s="6">
        <v>2220834704</v>
      </c>
      <c r="E564" s="6">
        <f>+VLOOKUP(A564,'[1]Dinámica CPS'!$A$3:$C$165,3,0)</f>
        <v>3561433394</v>
      </c>
      <c r="F564" s="7">
        <f t="shared" si="16"/>
        <v>1340598690</v>
      </c>
      <c r="G564" s="8">
        <f t="shared" si="17"/>
        <v>0.60364631711915107</v>
      </c>
    </row>
    <row r="565" spans="1:7" x14ac:dyDescent="0.25">
      <c r="A565" s="4" t="s">
        <v>79</v>
      </c>
      <c r="B565" s="5" t="s">
        <v>80</v>
      </c>
      <c r="C565" s="5" t="s">
        <v>10</v>
      </c>
      <c r="D565" s="6">
        <v>215181552</v>
      </c>
      <c r="E565" s="6">
        <v>302046585</v>
      </c>
      <c r="F565" s="7">
        <f t="shared" si="16"/>
        <v>86865033</v>
      </c>
      <c r="G565" s="8">
        <f t="shared" si="17"/>
        <v>0.40368252850969305</v>
      </c>
    </row>
    <row r="566" spans="1:7" x14ac:dyDescent="0.25">
      <c r="A566" s="4" t="s">
        <v>79</v>
      </c>
      <c r="B566" s="5" t="s">
        <v>80</v>
      </c>
      <c r="C566" s="5" t="s">
        <v>11</v>
      </c>
      <c r="D566" s="6">
        <v>369637115</v>
      </c>
      <c r="E566" s="6">
        <v>460206628</v>
      </c>
      <c r="F566" s="7">
        <f t="shared" si="16"/>
        <v>90569513</v>
      </c>
      <c r="G566" s="8">
        <f t="shared" si="17"/>
        <v>0.24502277862438138</v>
      </c>
    </row>
    <row r="567" spans="1:7" ht="25.5" x14ac:dyDescent="0.25">
      <c r="A567" s="4" t="s">
        <v>79</v>
      </c>
      <c r="B567" s="5" t="s">
        <v>80</v>
      </c>
      <c r="C567" s="5" t="s">
        <v>12</v>
      </c>
      <c r="D567" s="6">
        <v>560394977.54999995</v>
      </c>
      <c r="E567" s="6">
        <v>1024591876.63</v>
      </c>
      <c r="F567" s="7">
        <f t="shared" si="16"/>
        <v>464196899.08000004</v>
      </c>
      <c r="G567" s="8">
        <f t="shared" si="17"/>
        <v>0.82833879259487675</v>
      </c>
    </row>
    <row r="568" spans="1:7" x14ac:dyDescent="0.25">
      <c r="A568" s="4" t="s">
        <v>79</v>
      </c>
      <c r="B568" s="5" t="s">
        <v>80</v>
      </c>
      <c r="C568" s="5" t="s">
        <v>13</v>
      </c>
      <c r="D568" s="6">
        <v>182605869.45999998</v>
      </c>
      <c r="E568" s="6">
        <v>157351861.67000002</v>
      </c>
      <c r="F568" s="7">
        <f t="shared" si="16"/>
        <v>-25254007.789999962</v>
      </c>
      <c r="G568" s="8">
        <f t="shared" si="17"/>
        <v>-0.13829789734952566</v>
      </c>
    </row>
    <row r="569" spans="1:7" x14ac:dyDescent="0.25">
      <c r="A569" s="4" t="s">
        <v>79</v>
      </c>
      <c r="B569" s="5" t="s">
        <v>80</v>
      </c>
      <c r="C569" s="5" t="s">
        <v>14</v>
      </c>
      <c r="D569" s="6">
        <v>5184478</v>
      </c>
      <c r="E569" s="6">
        <v>14931879</v>
      </c>
      <c r="F569" s="7">
        <f t="shared" si="16"/>
        <v>9747401</v>
      </c>
      <c r="G569" s="8">
        <f t="shared" si="17"/>
        <v>1.8801123276055951</v>
      </c>
    </row>
    <row r="570" spans="1:7" x14ac:dyDescent="0.25">
      <c r="A570" s="9" t="s">
        <v>79</v>
      </c>
      <c r="B570" s="10" t="s">
        <v>80</v>
      </c>
      <c r="C570" s="10" t="s">
        <v>15</v>
      </c>
      <c r="D570" s="6">
        <v>880000</v>
      </c>
      <c r="E570" s="6">
        <v>8897189</v>
      </c>
      <c r="F570" s="7">
        <f t="shared" si="16"/>
        <v>8017189</v>
      </c>
      <c r="G570" s="8">
        <f t="shared" si="17"/>
        <v>9.1104420454545458</v>
      </c>
    </row>
    <row r="571" spans="1:7" ht="25.5" x14ac:dyDescent="0.25">
      <c r="A571" s="4" t="s">
        <v>79</v>
      </c>
      <c r="B571" s="5" t="s">
        <v>80</v>
      </c>
      <c r="C571" s="5" t="s">
        <v>16</v>
      </c>
      <c r="D571" s="6">
        <v>35946582</v>
      </c>
      <c r="E571" s="6"/>
      <c r="F571" s="7">
        <f t="shared" si="16"/>
        <v>-35946582</v>
      </c>
      <c r="G571" s="8">
        <f t="shared" si="17"/>
        <v>-1</v>
      </c>
    </row>
    <row r="572" spans="1:7" x14ac:dyDescent="0.25">
      <c r="A572" s="4" t="s">
        <v>79</v>
      </c>
      <c r="B572" s="5" t="s">
        <v>80</v>
      </c>
      <c r="C572" s="5" t="s">
        <v>18</v>
      </c>
      <c r="D572" s="6"/>
      <c r="E572" s="6">
        <v>36110550</v>
      </c>
      <c r="F572" s="7">
        <f t="shared" si="16"/>
        <v>36110550</v>
      </c>
      <c r="G572" s="8" t="str">
        <f t="shared" si="17"/>
        <v>NA</v>
      </c>
    </row>
    <row r="573" spans="1:7" ht="25.5" x14ac:dyDescent="0.25">
      <c r="A573" s="4" t="s">
        <v>81</v>
      </c>
      <c r="B573" s="5" t="s">
        <v>310</v>
      </c>
      <c r="C573" s="5" t="s">
        <v>6</v>
      </c>
      <c r="D573" s="6">
        <v>72458603</v>
      </c>
      <c r="E573" s="6">
        <v>104961053.05999999</v>
      </c>
      <c r="F573" s="7">
        <f t="shared" si="16"/>
        <v>32502450.059999987</v>
      </c>
      <c r="G573" s="8">
        <f t="shared" si="17"/>
        <v>0.44856578396908903</v>
      </c>
    </row>
    <row r="574" spans="1:7" ht="25.5" x14ac:dyDescent="0.25">
      <c r="A574" s="9" t="s">
        <v>81</v>
      </c>
      <c r="B574" s="5" t="s">
        <v>310</v>
      </c>
      <c r="C574" s="10" t="s">
        <v>7</v>
      </c>
      <c r="D574" s="6">
        <v>231962624</v>
      </c>
      <c r="E574" s="6">
        <v>217845461.94</v>
      </c>
      <c r="F574" s="7">
        <f t="shared" si="16"/>
        <v>-14117162.060000002</v>
      </c>
      <c r="G574" s="8">
        <f t="shared" si="17"/>
        <v>-6.0859641163569532E-2</v>
      </c>
    </row>
    <row r="575" spans="1:7" ht="25.5" x14ac:dyDescent="0.25">
      <c r="A575" s="4" t="s">
        <v>81</v>
      </c>
      <c r="B575" s="5" t="s">
        <v>310</v>
      </c>
      <c r="C575" s="5" t="s">
        <v>8</v>
      </c>
      <c r="D575" s="6">
        <v>2139763329</v>
      </c>
      <c r="E575" s="6">
        <f>+VLOOKUP(A575,'[1]Dinámica CPS'!$A$3:$C$165,3,0)</f>
        <v>3567620000</v>
      </c>
      <c r="F575" s="7">
        <f t="shared" si="16"/>
        <v>1427856671</v>
      </c>
      <c r="G575" s="8">
        <f t="shared" si="17"/>
        <v>0.66729654240186298</v>
      </c>
    </row>
    <row r="576" spans="1:7" ht="25.5" x14ac:dyDescent="0.25">
      <c r="A576" s="4" t="s">
        <v>81</v>
      </c>
      <c r="B576" s="5" t="s">
        <v>310</v>
      </c>
      <c r="C576" s="5" t="s">
        <v>10</v>
      </c>
      <c r="D576" s="6"/>
      <c r="E576" s="6">
        <v>20319500</v>
      </c>
      <c r="F576" s="7">
        <f t="shared" si="16"/>
        <v>20319500</v>
      </c>
      <c r="G576" s="8" t="str">
        <f t="shared" si="17"/>
        <v>NA</v>
      </c>
    </row>
    <row r="577" spans="1:7" ht="25.5" x14ac:dyDescent="0.25">
      <c r="A577" s="4" t="s">
        <v>81</v>
      </c>
      <c r="B577" s="5" t="s">
        <v>310</v>
      </c>
      <c r="C577" s="5" t="s">
        <v>11</v>
      </c>
      <c r="D577" s="6">
        <v>77614972</v>
      </c>
      <c r="E577" s="6">
        <v>35214784</v>
      </c>
      <c r="F577" s="7">
        <f t="shared" si="16"/>
        <v>-42400188</v>
      </c>
      <c r="G577" s="8">
        <f t="shared" si="17"/>
        <v>-0.54628877531515441</v>
      </c>
    </row>
    <row r="578" spans="1:7" ht="25.5" x14ac:dyDescent="0.25">
      <c r="A578" s="4" t="s">
        <v>81</v>
      </c>
      <c r="B578" s="5" t="s">
        <v>310</v>
      </c>
      <c r="C578" s="5" t="s">
        <v>12</v>
      </c>
      <c r="D578" s="6">
        <v>888751624.79999995</v>
      </c>
      <c r="E578" s="6">
        <v>6689600</v>
      </c>
      <c r="F578" s="7">
        <f t="shared" si="16"/>
        <v>-882062024.79999995</v>
      </c>
      <c r="G578" s="8">
        <f t="shared" si="17"/>
        <v>-0.99247303767067052</v>
      </c>
    </row>
    <row r="579" spans="1:7" ht="25.5" x14ac:dyDescent="0.25">
      <c r="A579" s="4" t="s">
        <v>81</v>
      </c>
      <c r="B579" s="5" t="s">
        <v>310</v>
      </c>
      <c r="C579" s="5" t="s">
        <v>13</v>
      </c>
      <c r="D579" s="6">
        <v>122306140.90000001</v>
      </c>
      <c r="E579" s="6">
        <v>101243008.89</v>
      </c>
      <c r="F579" s="7">
        <f t="shared" si="16"/>
        <v>-21063132.010000005</v>
      </c>
      <c r="G579" s="8">
        <f t="shared" si="17"/>
        <v>-0.17221647134808751</v>
      </c>
    </row>
    <row r="580" spans="1:7" ht="25.5" x14ac:dyDescent="0.25">
      <c r="A580" s="4" t="s">
        <v>81</v>
      </c>
      <c r="B580" s="5" t="s">
        <v>310</v>
      </c>
      <c r="C580" s="5" t="s">
        <v>14</v>
      </c>
      <c r="D580" s="6">
        <v>24669090</v>
      </c>
      <c r="E580" s="6">
        <v>44738084</v>
      </c>
      <c r="F580" s="7">
        <f t="shared" si="16"/>
        <v>20068994</v>
      </c>
      <c r="G580" s="8">
        <f t="shared" si="17"/>
        <v>0.81352794124144834</v>
      </c>
    </row>
    <row r="581" spans="1:7" ht="25.5" x14ac:dyDescent="0.25">
      <c r="A581" s="4" t="s">
        <v>81</v>
      </c>
      <c r="B581" s="5" t="s">
        <v>310</v>
      </c>
      <c r="C581" s="5" t="s">
        <v>278</v>
      </c>
      <c r="D581" s="6">
        <v>668522400</v>
      </c>
      <c r="E581" s="6">
        <v>512177175</v>
      </c>
      <c r="F581" s="7">
        <f t="shared" si="16"/>
        <v>-156345225</v>
      </c>
      <c r="G581" s="8">
        <f t="shared" si="17"/>
        <v>-0.23386684574817537</v>
      </c>
    </row>
    <row r="582" spans="1:7" ht="25.5" x14ac:dyDescent="0.25">
      <c r="A582" s="4" t="s">
        <v>81</v>
      </c>
      <c r="B582" s="5" t="s">
        <v>310</v>
      </c>
      <c r="C582" s="5" t="s">
        <v>15</v>
      </c>
      <c r="D582" s="6">
        <v>36780413</v>
      </c>
      <c r="E582" s="6">
        <v>27178741</v>
      </c>
      <c r="F582" s="7">
        <f t="shared" si="16"/>
        <v>-9601672</v>
      </c>
      <c r="G582" s="8">
        <f t="shared" si="17"/>
        <v>-0.26105394738226567</v>
      </c>
    </row>
    <row r="583" spans="1:7" x14ac:dyDescent="0.25">
      <c r="A583" s="4" t="s">
        <v>82</v>
      </c>
      <c r="B583" s="5" t="s">
        <v>311</v>
      </c>
      <c r="C583" s="5" t="s">
        <v>6</v>
      </c>
      <c r="D583" s="6">
        <v>19421600.920000002</v>
      </c>
      <c r="E583" s="6">
        <v>5103010</v>
      </c>
      <c r="F583" s="7">
        <f t="shared" si="16"/>
        <v>-14318590.920000002</v>
      </c>
      <c r="G583" s="8">
        <f t="shared" si="17"/>
        <v>-0.73725080537799459</v>
      </c>
    </row>
    <row r="584" spans="1:7" x14ac:dyDescent="0.25">
      <c r="A584" s="9" t="s">
        <v>82</v>
      </c>
      <c r="B584" s="10" t="s">
        <v>311</v>
      </c>
      <c r="C584" s="10" t="s">
        <v>7</v>
      </c>
      <c r="D584" s="6">
        <v>247304829.12</v>
      </c>
      <c r="E584" s="6">
        <v>96368147</v>
      </c>
      <c r="F584" s="7">
        <f t="shared" si="16"/>
        <v>-150936682.12</v>
      </c>
      <c r="G584" s="8">
        <f t="shared" si="17"/>
        <v>-0.61032646494242471</v>
      </c>
    </row>
    <row r="585" spans="1:7" ht="25.5" x14ac:dyDescent="0.25">
      <c r="A585" s="9" t="s">
        <v>82</v>
      </c>
      <c r="B585" s="10" t="s">
        <v>311</v>
      </c>
      <c r="C585" s="10" t="s">
        <v>8</v>
      </c>
      <c r="D585" s="6">
        <v>296293610</v>
      </c>
      <c r="E585" s="6">
        <f>+VLOOKUP(A585,'[1]Dinámica CPS'!$A$3:$C$165,3,0)</f>
        <v>1234110257</v>
      </c>
      <c r="F585" s="7">
        <f t="shared" si="16"/>
        <v>937816647</v>
      </c>
      <c r="G585" s="8">
        <f t="shared" si="17"/>
        <v>3.1651598797557599</v>
      </c>
    </row>
    <row r="586" spans="1:7" x14ac:dyDescent="0.25">
      <c r="A586" s="4" t="s">
        <v>82</v>
      </c>
      <c r="B586" s="5" t="s">
        <v>311</v>
      </c>
      <c r="C586" s="5" t="s">
        <v>10</v>
      </c>
      <c r="D586" s="6">
        <v>2460034.98</v>
      </c>
      <c r="E586" s="6">
        <v>6223720.2000000002</v>
      </c>
      <c r="F586" s="7">
        <f t="shared" si="16"/>
        <v>3763685.22</v>
      </c>
      <c r="G586" s="8">
        <f t="shared" si="17"/>
        <v>1.5299315865825616</v>
      </c>
    </row>
    <row r="587" spans="1:7" x14ac:dyDescent="0.25">
      <c r="A587" s="9" t="s">
        <v>82</v>
      </c>
      <c r="B587" s="5" t="s">
        <v>311</v>
      </c>
      <c r="C587" s="10" t="s">
        <v>11</v>
      </c>
      <c r="D587" s="6">
        <v>5358677</v>
      </c>
      <c r="E587" s="6">
        <v>8000856</v>
      </c>
      <c r="F587" s="7">
        <f t="shared" si="16"/>
        <v>2642179</v>
      </c>
      <c r="G587" s="8">
        <f t="shared" si="17"/>
        <v>0.49306554584275186</v>
      </c>
    </row>
    <row r="588" spans="1:7" ht="25.5" x14ac:dyDescent="0.25">
      <c r="A588" s="4" t="s">
        <v>82</v>
      </c>
      <c r="B588" s="5" t="s">
        <v>311</v>
      </c>
      <c r="C588" s="5" t="s">
        <v>12</v>
      </c>
      <c r="D588" s="6">
        <v>464375596.93000001</v>
      </c>
      <c r="E588" s="6">
        <v>134771363.44999999</v>
      </c>
      <c r="F588" s="7">
        <f t="shared" ref="F588:F651" si="18">+E588-D588</f>
        <v>-329604233.48000002</v>
      </c>
      <c r="G588" s="8">
        <f t="shared" ref="G588:G651" si="19">IF(D588&gt;0,((E588-D588)/D588),"NA")</f>
        <v>-0.70977940197336553</v>
      </c>
    </row>
    <row r="589" spans="1:7" x14ac:dyDescent="0.25">
      <c r="A589" s="4" t="s">
        <v>82</v>
      </c>
      <c r="B589" s="5" t="s">
        <v>311</v>
      </c>
      <c r="C589" s="5" t="s">
        <v>13</v>
      </c>
      <c r="D589" s="6">
        <v>38864437.859999999</v>
      </c>
      <c r="E589" s="6">
        <v>33962146.490000002</v>
      </c>
      <c r="F589" s="7">
        <f t="shared" si="18"/>
        <v>-4902291.3699999973</v>
      </c>
      <c r="G589" s="8">
        <f t="shared" si="19"/>
        <v>-0.12613822918677867</v>
      </c>
    </row>
    <row r="590" spans="1:7" x14ac:dyDescent="0.25">
      <c r="A590" s="4" t="s">
        <v>82</v>
      </c>
      <c r="B590" s="5" t="s">
        <v>311</v>
      </c>
      <c r="C590" s="5" t="s">
        <v>14</v>
      </c>
      <c r="D590" s="6">
        <v>9176624</v>
      </c>
      <c r="E590" s="6">
        <v>6084595</v>
      </c>
      <c r="F590" s="7">
        <f t="shared" si="18"/>
        <v>-3092029</v>
      </c>
      <c r="G590" s="8">
        <f t="shared" si="19"/>
        <v>-0.33694624515508098</v>
      </c>
    </row>
    <row r="591" spans="1:7" x14ac:dyDescent="0.25">
      <c r="A591" s="4" t="s">
        <v>82</v>
      </c>
      <c r="B591" s="5" t="s">
        <v>311</v>
      </c>
      <c r="C591" s="5" t="s">
        <v>278</v>
      </c>
      <c r="D591" s="6">
        <v>90346076</v>
      </c>
      <c r="E591" s="6">
        <v>85593408.209999993</v>
      </c>
      <c r="F591" s="7">
        <f t="shared" si="18"/>
        <v>-4752667.7900000066</v>
      </c>
      <c r="G591" s="8">
        <f t="shared" si="19"/>
        <v>-5.2605137936483332E-2</v>
      </c>
    </row>
    <row r="592" spans="1:7" x14ac:dyDescent="0.25">
      <c r="A592" s="4" t="s">
        <v>82</v>
      </c>
      <c r="B592" s="5" t="s">
        <v>311</v>
      </c>
      <c r="C592" s="5" t="s">
        <v>15</v>
      </c>
      <c r="D592" s="6">
        <v>7127406</v>
      </c>
      <c r="E592" s="6">
        <v>4730132.53</v>
      </c>
      <c r="F592" s="7">
        <f t="shared" si="18"/>
        <v>-2397273.4699999997</v>
      </c>
      <c r="G592" s="8">
        <f t="shared" si="19"/>
        <v>-0.33634585570121861</v>
      </c>
    </row>
    <row r="593" spans="1:7" ht="25.5" x14ac:dyDescent="0.25">
      <c r="A593" s="4" t="s">
        <v>82</v>
      </c>
      <c r="B593" s="5" t="s">
        <v>311</v>
      </c>
      <c r="C593" s="5" t="s">
        <v>16</v>
      </c>
      <c r="D593" s="6">
        <v>14345.24</v>
      </c>
      <c r="E593" s="6"/>
      <c r="F593" s="7">
        <f t="shared" si="18"/>
        <v>-14345.24</v>
      </c>
      <c r="G593" s="8">
        <f t="shared" si="19"/>
        <v>-1</v>
      </c>
    </row>
    <row r="594" spans="1:7" ht="25.5" x14ac:dyDescent="0.25">
      <c r="A594" s="4" t="s">
        <v>83</v>
      </c>
      <c r="B594" s="5" t="s">
        <v>84</v>
      </c>
      <c r="C594" s="5" t="s">
        <v>5</v>
      </c>
      <c r="D594" s="6">
        <v>236022072.40000001</v>
      </c>
      <c r="E594" s="6">
        <v>248502600.36000001</v>
      </c>
      <c r="F594" s="7">
        <f t="shared" si="18"/>
        <v>12480527.960000008</v>
      </c>
      <c r="G594" s="8">
        <f t="shared" si="19"/>
        <v>5.2878647463312452E-2</v>
      </c>
    </row>
    <row r="595" spans="1:7" ht="25.5" x14ac:dyDescent="0.25">
      <c r="A595" s="9" t="s">
        <v>83</v>
      </c>
      <c r="B595" s="10" t="s">
        <v>84</v>
      </c>
      <c r="C595" s="10" t="s">
        <v>6</v>
      </c>
      <c r="D595" s="6">
        <v>2922022</v>
      </c>
      <c r="E595" s="6">
        <v>2084593</v>
      </c>
      <c r="F595" s="7">
        <f t="shared" si="18"/>
        <v>-837429</v>
      </c>
      <c r="G595" s="8">
        <f t="shared" si="19"/>
        <v>-0.2865922980730467</v>
      </c>
    </row>
    <row r="596" spans="1:7" ht="25.5" x14ac:dyDescent="0.25">
      <c r="A596" s="9" t="s">
        <v>83</v>
      </c>
      <c r="B596" s="5" t="s">
        <v>84</v>
      </c>
      <c r="C596" s="10" t="s">
        <v>7</v>
      </c>
      <c r="D596" s="6">
        <v>65822080</v>
      </c>
      <c r="E596" s="6">
        <v>49027180</v>
      </c>
      <c r="F596" s="7">
        <f t="shared" si="18"/>
        <v>-16794900</v>
      </c>
      <c r="G596" s="8">
        <f t="shared" si="19"/>
        <v>-0.25515602059369741</v>
      </c>
    </row>
    <row r="597" spans="1:7" ht="25.5" x14ac:dyDescent="0.25">
      <c r="A597" s="4" t="s">
        <v>83</v>
      </c>
      <c r="B597" s="5" t="s">
        <v>84</v>
      </c>
      <c r="C597" s="5" t="s">
        <v>8</v>
      </c>
      <c r="D597" s="6">
        <v>4465196199</v>
      </c>
      <c r="E597" s="6">
        <f>+VLOOKUP(A597,'[1]Dinámica CPS'!$A$3:$C$165,3,0)</f>
        <v>6099573385</v>
      </c>
      <c r="F597" s="7">
        <f t="shared" si="18"/>
        <v>1634377186</v>
      </c>
      <c r="G597" s="8">
        <f t="shared" si="19"/>
        <v>0.36602583921531284</v>
      </c>
    </row>
    <row r="598" spans="1:7" ht="25.5" x14ac:dyDescent="0.25">
      <c r="A598" s="4" t="s">
        <v>83</v>
      </c>
      <c r="B598" s="5" t="s">
        <v>84</v>
      </c>
      <c r="C598" s="5" t="s">
        <v>11</v>
      </c>
      <c r="D598" s="6">
        <v>131617547</v>
      </c>
      <c r="E598" s="6">
        <v>38170637</v>
      </c>
      <c r="F598" s="7">
        <f t="shared" si="18"/>
        <v>-93446910</v>
      </c>
      <c r="G598" s="8">
        <f t="shared" si="19"/>
        <v>-0.70998823583910131</v>
      </c>
    </row>
    <row r="599" spans="1:7" ht="25.5" x14ac:dyDescent="0.25">
      <c r="A599" s="4" t="s">
        <v>83</v>
      </c>
      <c r="B599" s="5" t="s">
        <v>84</v>
      </c>
      <c r="C599" s="5" t="s">
        <v>12</v>
      </c>
      <c r="D599" s="6"/>
      <c r="E599" s="6">
        <v>28360672</v>
      </c>
      <c r="F599" s="7">
        <f t="shared" si="18"/>
        <v>28360672</v>
      </c>
      <c r="G599" s="8" t="str">
        <f t="shared" si="19"/>
        <v>NA</v>
      </c>
    </row>
    <row r="600" spans="1:7" ht="25.5" x14ac:dyDescent="0.25">
      <c r="A600" s="4" t="s">
        <v>83</v>
      </c>
      <c r="B600" s="5" t="s">
        <v>84</v>
      </c>
      <c r="C600" s="5" t="s">
        <v>13</v>
      </c>
      <c r="D600" s="6">
        <v>85453414.530000001</v>
      </c>
      <c r="E600" s="6">
        <v>78338868.299999997</v>
      </c>
      <c r="F600" s="7">
        <f t="shared" si="18"/>
        <v>-7114546.2300000042</v>
      </c>
      <c r="G600" s="8">
        <f t="shared" si="19"/>
        <v>-8.3256430057599529E-2</v>
      </c>
    </row>
    <row r="601" spans="1:7" ht="25.5" x14ac:dyDescent="0.25">
      <c r="A601" s="4" t="s">
        <v>83</v>
      </c>
      <c r="B601" s="5" t="s">
        <v>84</v>
      </c>
      <c r="C601" s="5" t="s">
        <v>14</v>
      </c>
      <c r="D601" s="6">
        <v>29281109</v>
      </c>
      <c r="E601" s="6">
        <v>55705467</v>
      </c>
      <c r="F601" s="7">
        <f t="shared" si="18"/>
        <v>26424358</v>
      </c>
      <c r="G601" s="8">
        <f t="shared" si="19"/>
        <v>0.90243706274922852</v>
      </c>
    </row>
    <row r="602" spans="1:7" ht="25.5" x14ac:dyDescent="0.25">
      <c r="A602" s="4" t="s">
        <v>83</v>
      </c>
      <c r="B602" s="5" t="s">
        <v>84</v>
      </c>
      <c r="C602" s="5" t="s">
        <v>278</v>
      </c>
      <c r="D602" s="6">
        <v>61508361</v>
      </c>
      <c r="E602" s="6">
        <v>92847325</v>
      </c>
      <c r="F602" s="7">
        <f t="shared" si="18"/>
        <v>31338964</v>
      </c>
      <c r="G602" s="8">
        <f t="shared" si="19"/>
        <v>0.5095073822565358</v>
      </c>
    </row>
    <row r="603" spans="1:7" ht="25.5" x14ac:dyDescent="0.25">
      <c r="A603" s="4" t="s">
        <v>83</v>
      </c>
      <c r="B603" s="5" t="s">
        <v>84</v>
      </c>
      <c r="C603" s="10" t="s">
        <v>15</v>
      </c>
      <c r="D603" s="6">
        <v>6872894</v>
      </c>
      <c r="E603" s="6">
        <v>3201828</v>
      </c>
      <c r="F603" s="7">
        <f t="shared" si="18"/>
        <v>-3671066</v>
      </c>
      <c r="G603" s="8">
        <f t="shared" si="19"/>
        <v>-0.53413685705031966</v>
      </c>
    </row>
    <row r="604" spans="1:7" x14ac:dyDescent="0.25">
      <c r="A604" s="4" t="s">
        <v>85</v>
      </c>
      <c r="B604" s="5" t="s">
        <v>86</v>
      </c>
      <c r="C604" s="5" t="s">
        <v>4</v>
      </c>
      <c r="D604" s="6"/>
      <c r="E604" s="6">
        <v>8117975.3199999994</v>
      </c>
      <c r="F604" s="7">
        <f t="shared" si="18"/>
        <v>8117975.3199999994</v>
      </c>
      <c r="G604" s="8" t="str">
        <f t="shared" si="19"/>
        <v>NA</v>
      </c>
    </row>
    <row r="605" spans="1:7" x14ac:dyDescent="0.25">
      <c r="A605" s="9" t="s">
        <v>85</v>
      </c>
      <c r="B605" s="10" t="s">
        <v>86</v>
      </c>
      <c r="C605" s="10" t="s">
        <v>6</v>
      </c>
      <c r="D605" s="6">
        <v>711716971.20000005</v>
      </c>
      <c r="E605" s="6">
        <v>1134043554.23</v>
      </c>
      <c r="F605" s="7">
        <f t="shared" si="18"/>
        <v>422326583.02999997</v>
      </c>
      <c r="G605" s="8">
        <f t="shared" si="19"/>
        <v>0.59339119357787762</v>
      </c>
    </row>
    <row r="606" spans="1:7" x14ac:dyDescent="0.25">
      <c r="A606" s="4" t="s">
        <v>85</v>
      </c>
      <c r="B606" s="5" t="s">
        <v>86</v>
      </c>
      <c r="C606" s="5" t="s">
        <v>7</v>
      </c>
      <c r="D606" s="6">
        <v>3715025924</v>
      </c>
      <c r="E606" s="6">
        <v>2915308740</v>
      </c>
      <c r="F606" s="7">
        <f t="shared" si="18"/>
        <v>-799717184</v>
      </c>
      <c r="G606" s="8">
        <f t="shared" si="19"/>
        <v>-0.21526557293547435</v>
      </c>
    </row>
    <row r="607" spans="1:7" ht="25.5" x14ac:dyDescent="0.25">
      <c r="A607" s="9" t="s">
        <v>85</v>
      </c>
      <c r="B607" s="5" t="s">
        <v>86</v>
      </c>
      <c r="C607" s="10" t="s">
        <v>8</v>
      </c>
      <c r="D607" s="6">
        <v>22010419260</v>
      </c>
      <c r="E607" s="6">
        <f>+VLOOKUP(A607,'[1]Dinámica CPS'!$A$3:$C$165,3,0)</f>
        <v>34290917010</v>
      </c>
      <c r="F607" s="7">
        <f t="shared" si="18"/>
        <v>12280497750</v>
      </c>
      <c r="G607" s="8">
        <f t="shared" si="19"/>
        <v>0.55794020118088383</v>
      </c>
    </row>
    <row r="608" spans="1:7" x14ac:dyDescent="0.25">
      <c r="A608" s="9" t="s">
        <v>85</v>
      </c>
      <c r="B608" s="5" t="s">
        <v>86</v>
      </c>
      <c r="C608" s="10" t="s">
        <v>10</v>
      </c>
      <c r="D608" s="6">
        <v>3374664244</v>
      </c>
      <c r="E608" s="6">
        <v>5269489692</v>
      </c>
      <c r="F608" s="7">
        <f t="shared" si="18"/>
        <v>1894825448</v>
      </c>
      <c r="G608" s="8">
        <f t="shared" si="19"/>
        <v>0.56148562078995379</v>
      </c>
    </row>
    <row r="609" spans="1:7" x14ac:dyDescent="0.25">
      <c r="A609" s="4" t="s">
        <v>85</v>
      </c>
      <c r="B609" s="5" t="s">
        <v>86</v>
      </c>
      <c r="C609" s="5" t="s">
        <v>11</v>
      </c>
      <c r="D609" s="6">
        <v>2837071042</v>
      </c>
      <c r="E609" s="6">
        <v>3485977824</v>
      </c>
      <c r="F609" s="7">
        <f t="shared" si="18"/>
        <v>648906782</v>
      </c>
      <c r="G609" s="8">
        <f t="shared" si="19"/>
        <v>0.22872419209585659</v>
      </c>
    </row>
    <row r="610" spans="1:7" ht="25.5" x14ac:dyDescent="0.25">
      <c r="A610" s="4" t="s">
        <v>85</v>
      </c>
      <c r="B610" s="5" t="s">
        <v>86</v>
      </c>
      <c r="C610" s="5" t="s">
        <v>12</v>
      </c>
      <c r="D610" s="6">
        <v>48012804355.57</v>
      </c>
      <c r="E610" s="6">
        <v>49784875805.75</v>
      </c>
      <c r="F610" s="7">
        <f t="shared" si="18"/>
        <v>1772071450.1800003</v>
      </c>
      <c r="G610" s="8">
        <f t="shared" si="19"/>
        <v>3.6908309647078988E-2</v>
      </c>
    </row>
    <row r="611" spans="1:7" x14ac:dyDescent="0.25">
      <c r="A611" s="4" t="s">
        <v>85</v>
      </c>
      <c r="B611" s="5" t="s">
        <v>86</v>
      </c>
      <c r="C611" s="5" t="s">
        <v>13</v>
      </c>
      <c r="D611" s="6">
        <v>1481277530.9200001</v>
      </c>
      <c r="E611" s="6">
        <v>755542615.30999994</v>
      </c>
      <c r="F611" s="7">
        <f t="shared" si="18"/>
        <v>-725734915.61000013</v>
      </c>
      <c r="G611" s="8">
        <f t="shared" si="19"/>
        <v>-0.48993851622069545</v>
      </c>
    </row>
    <row r="612" spans="1:7" x14ac:dyDescent="0.25">
      <c r="A612" s="4" t="s">
        <v>85</v>
      </c>
      <c r="B612" s="5" t="s">
        <v>86</v>
      </c>
      <c r="C612" s="5" t="s">
        <v>14</v>
      </c>
      <c r="D612" s="6">
        <v>720066091</v>
      </c>
      <c r="E612" s="6">
        <v>48836426.890000001</v>
      </c>
      <c r="F612" s="7">
        <f t="shared" si="18"/>
        <v>-671229664.11000001</v>
      </c>
      <c r="G612" s="8">
        <f t="shared" si="19"/>
        <v>-0.93217785492137561</v>
      </c>
    </row>
    <row r="613" spans="1:7" x14ac:dyDescent="0.25">
      <c r="A613" s="4" t="s">
        <v>85</v>
      </c>
      <c r="B613" s="5" t="s">
        <v>86</v>
      </c>
      <c r="C613" s="5" t="s">
        <v>15</v>
      </c>
      <c r="D613" s="6">
        <v>2532990</v>
      </c>
      <c r="E613" s="6">
        <v>17046244</v>
      </c>
      <c r="F613" s="7">
        <f t="shared" si="18"/>
        <v>14513254</v>
      </c>
      <c r="G613" s="8">
        <f t="shared" si="19"/>
        <v>5.7296925767571132</v>
      </c>
    </row>
    <row r="614" spans="1:7" ht="25.5" x14ac:dyDescent="0.25">
      <c r="A614" s="4" t="s">
        <v>85</v>
      </c>
      <c r="B614" s="5" t="s">
        <v>86</v>
      </c>
      <c r="C614" s="5" t="s">
        <v>16</v>
      </c>
      <c r="D614" s="6">
        <v>180045192</v>
      </c>
      <c r="E614" s="6">
        <v>27771000</v>
      </c>
      <c r="F614" s="7">
        <f t="shared" si="18"/>
        <v>-152274192</v>
      </c>
      <c r="G614" s="8">
        <f t="shared" si="19"/>
        <v>-0.84575539234616159</v>
      </c>
    </row>
    <row r="615" spans="1:7" ht="25.5" x14ac:dyDescent="0.25">
      <c r="A615" s="4" t="s">
        <v>87</v>
      </c>
      <c r="B615" s="5" t="s">
        <v>312</v>
      </c>
      <c r="C615" s="5" t="s">
        <v>4</v>
      </c>
      <c r="D615" s="6"/>
      <c r="E615" s="6">
        <v>3329031</v>
      </c>
      <c r="F615" s="7">
        <f t="shared" si="18"/>
        <v>3329031</v>
      </c>
      <c r="G615" s="8" t="str">
        <f t="shared" si="19"/>
        <v>NA</v>
      </c>
    </row>
    <row r="616" spans="1:7" ht="25.5" x14ac:dyDescent="0.25">
      <c r="A616" s="4" t="s">
        <v>87</v>
      </c>
      <c r="B616" s="5" t="s">
        <v>312</v>
      </c>
      <c r="C616" s="5" t="s">
        <v>5</v>
      </c>
      <c r="D616" s="6">
        <v>662642695.50999999</v>
      </c>
      <c r="E616" s="6">
        <v>762925317.71000004</v>
      </c>
      <c r="F616" s="7">
        <f t="shared" si="18"/>
        <v>100282622.20000005</v>
      </c>
      <c r="G616" s="8">
        <f t="shared" si="19"/>
        <v>0.15133739929452927</v>
      </c>
    </row>
    <row r="617" spans="1:7" ht="25.5" x14ac:dyDescent="0.25">
      <c r="A617" s="4" t="s">
        <v>87</v>
      </c>
      <c r="B617" s="5" t="s">
        <v>312</v>
      </c>
      <c r="C617" s="5" t="s">
        <v>6</v>
      </c>
      <c r="D617" s="6">
        <v>111710088.97999999</v>
      </c>
      <c r="E617" s="6">
        <v>61353674.709999993</v>
      </c>
      <c r="F617" s="7">
        <f t="shared" si="18"/>
        <v>-50356414.269999996</v>
      </c>
      <c r="G617" s="8">
        <f t="shared" si="19"/>
        <v>-0.45077767576584382</v>
      </c>
    </row>
    <row r="618" spans="1:7" ht="25.5" x14ac:dyDescent="0.25">
      <c r="A618" s="9" t="s">
        <v>87</v>
      </c>
      <c r="B618" s="10" t="s">
        <v>312</v>
      </c>
      <c r="C618" s="10" t="s">
        <v>7</v>
      </c>
      <c r="D618" s="6">
        <v>582569541.33000004</v>
      </c>
      <c r="E618" s="6">
        <v>532911525.99000001</v>
      </c>
      <c r="F618" s="7">
        <f t="shared" si="18"/>
        <v>-49658015.340000033</v>
      </c>
      <c r="G618" s="8">
        <f t="shared" si="19"/>
        <v>-8.5239635471898029E-2</v>
      </c>
    </row>
    <row r="619" spans="1:7" ht="25.5" x14ac:dyDescent="0.25">
      <c r="A619" s="4" t="s">
        <v>87</v>
      </c>
      <c r="B619" s="5" t="s">
        <v>312</v>
      </c>
      <c r="C619" s="10" t="s">
        <v>8</v>
      </c>
      <c r="D619" s="6">
        <v>938778481</v>
      </c>
      <c r="E619" s="6">
        <f>+VLOOKUP(A619,'[1]Dinámica CPS'!$A$3:$C$165,3,0)</f>
        <v>2794161624</v>
      </c>
      <c r="F619" s="7">
        <f t="shared" si="18"/>
        <v>1855383143</v>
      </c>
      <c r="G619" s="8">
        <f t="shared" si="19"/>
        <v>1.9763801371156482</v>
      </c>
    </row>
    <row r="620" spans="1:7" ht="25.5" x14ac:dyDescent="0.25">
      <c r="A620" s="4" t="s">
        <v>87</v>
      </c>
      <c r="B620" s="5" t="s">
        <v>312</v>
      </c>
      <c r="C620" s="5" t="s">
        <v>10</v>
      </c>
      <c r="D620" s="6">
        <v>9854543011.6799984</v>
      </c>
      <c r="E620" s="6">
        <v>65026713.759999998</v>
      </c>
      <c r="F620" s="7">
        <f t="shared" si="18"/>
        <v>-9789516297.9199982</v>
      </c>
      <c r="G620" s="8">
        <f t="shared" si="19"/>
        <v>-0.99340134659893131</v>
      </c>
    </row>
    <row r="621" spans="1:7" ht="25.5" x14ac:dyDescent="0.25">
      <c r="A621" s="9" t="s">
        <v>87</v>
      </c>
      <c r="B621" s="5" t="s">
        <v>312</v>
      </c>
      <c r="C621" s="10" t="s">
        <v>11</v>
      </c>
      <c r="D621" s="6">
        <v>20469054</v>
      </c>
      <c r="E621" s="6">
        <v>0</v>
      </c>
      <c r="F621" s="7">
        <f t="shared" si="18"/>
        <v>-20469054</v>
      </c>
      <c r="G621" s="8">
        <f t="shared" si="19"/>
        <v>-1</v>
      </c>
    </row>
    <row r="622" spans="1:7" ht="25.5" x14ac:dyDescent="0.25">
      <c r="A622" s="4" t="s">
        <v>87</v>
      </c>
      <c r="B622" s="5" t="s">
        <v>312</v>
      </c>
      <c r="C622" s="5" t="s">
        <v>12</v>
      </c>
      <c r="D622" s="6">
        <v>3944884631.9200001</v>
      </c>
      <c r="E622" s="6">
        <v>648612623</v>
      </c>
      <c r="F622" s="7">
        <f t="shared" si="18"/>
        <v>-3296272008.9200001</v>
      </c>
      <c r="G622" s="8">
        <f t="shared" si="19"/>
        <v>-0.8355813455856842</v>
      </c>
    </row>
    <row r="623" spans="1:7" ht="25.5" x14ac:dyDescent="0.25">
      <c r="A623" s="4" t="s">
        <v>87</v>
      </c>
      <c r="B623" s="5" t="s">
        <v>312</v>
      </c>
      <c r="C623" s="5" t="s">
        <v>13</v>
      </c>
      <c r="D623" s="6">
        <v>314219681.62</v>
      </c>
      <c r="E623" s="6">
        <v>299981088.50999999</v>
      </c>
      <c r="F623" s="7">
        <f t="shared" si="18"/>
        <v>-14238593.110000014</v>
      </c>
      <c r="G623" s="8">
        <f t="shared" si="19"/>
        <v>-4.5314135119070564E-2</v>
      </c>
    </row>
    <row r="624" spans="1:7" ht="25.5" x14ac:dyDescent="0.25">
      <c r="A624" s="4" t="s">
        <v>87</v>
      </c>
      <c r="B624" s="5" t="s">
        <v>312</v>
      </c>
      <c r="C624" s="5" t="s">
        <v>14</v>
      </c>
      <c r="D624" s="6">
        <v>822447774.93000007</v>
      </c>
      <c r="E624" s="6">
        <v>1143385706.1900001</v>
      </c>
      <c r="F624" s="7">
        <f t="shared" si="18"/>
        <v>320937931.25999999</v>
      </c>
      <c r="G624" s="8">
        <f t="shared" si="19"/>
        <v>0.39022287012365686</v>
      </c>
    </row>
    <row r="625" spans="1:7" ht="25.5" x14ac:dyDescent="0.25">
      <c r="A625" s="4" t="s">
        <v>87</v>
      </c>
      <c r="B625" s="5" t="s">
        <v>312</v>
      </c>
      <c r="C625" s="5" t="s">
        <v>278</v>
      </c>
      <c r="D625" s="6">
        <v>386204779.80000001</v>
      </c>
      <c r="E625" s="6">
        <v>614636095.88</v>
      </c>
      <c r="F625" s="7">
        <f t="shared" si="18"/>
        <v>228431316.07999998</v>
      </c>
      <c r="G625" s="8">
        <f t="shared" si="19"/>
        <v>0.5914771852339461</v>
      </c>
    </row>
    <row r="626" spans="1:7" ht="25.5" x14ac:dyDescent="0.25">
      <c r="A626" s="4" t="s">
        <v>87</v>
      </c>
      <c r="B626" s="5" t="s">
        <v>312</v>
      </c>
      <c r="C626" s="5" t="s">
        <v>15</v>
      </c>
      <c r="D626" s="6">
        <v>92636705.090000004</v>
      </c>
      <c r="E626" s="6">
        <v>142859907.08000001</v>
      </c>
      <c r="F626" s="7">
        <f t="shared" si="18"/>
        <v>50223201.99000001</v>
      </c>
      <c r="G626" s="8">
        <f t="shared" si="19"/>
        <v>0.54215229202297621</v>
      </c>
    </row>
    <row r="627" spans="1:7" ht="25.5" x14ac:dyDescent="0.25">
      <c r="A627" s="4" t="s">
        <v>87</v>
      </c>
      <c r="B627" s="5" t="s">
        <v>312</v>
      </c>
      <c r="C627" s="5" t="s">
        <v>16</v>
      </c>
      <c r="D627" s="6"/>
      <c r="E627" s="6">
        <v>21592771</v>
      </c>
      <c r="F627" s="7">
        <f t="shared" si="18"/>
        <v>21592771</v>
      </c>
      <c r="G627" s="8" t="str">
        <f t="shared" si="19"/>
        <v>NA</v>
      </c>
    </row>
    <row r="628" spans="1:7" ht="25.5" x14ac:dyDescent="0.25">
      <c r="A628" s="4" t="s">
        <v>88</v>
      </c>
      <c r="B628" s="5" t="s">
        <v>89</v>
      </c>
      <c r="C628" s="5" t="s">
        <v>5</v>
      </c>
      <c r="D628" s="6">
        <v>492000000</v>
      </c>
      <c r="E628" s="6">
        <v>492000000</v>
      </c>
      <c r="F628" s="7">
        <f t="shared" si="18"/>
        <v>0</v>
      </c>
      <c r="G628" s="8">
        <f t="shared" si="19"/>
        <v>0</v>
      </c>
    </row>
    <row r="629" spans="1:7" ht="25.5" x14ac:dyDescent="0.25">
      <c r="A629" s="4" t="s">
        <v>88</v>
      </c>
      <c r="B629" s="5" t="s">
        <v>89</v>
      </c>
      <c r="C629" s="5" t="s">
        <v>6</v>
      </c>
      <c r="D629" s="6">
        <v>12967635</v>
      </c>
      <c r="E629" s="6">
        <v>10224445</v>
      </c>
      <c r="F629" s="7">
        <f t="shared" si="18"/>
        <v>-2743190</v>
      </c>
      <c r="G629" s="8">
        <f t="shared" si="19"/>
        <v>-0.21154127178934323</v>
      </c>
    </row>
    <row r="630" spans="1:7" ht="25.5" x14ac:dyDescent="0.25">
      <c r="A630" s="9" t="s">
        <v>88</v>
      </c>
      <c r="B630" s="10" t="s">
        <v>89</v>
      </c>
      <c r="C630" s="10" t="s">
        <v>7</v>
      </c>
      <c r="D630" s="6">
        <v>179452590</v>
      </c>
      <c r="E630" s="6">
        <v>166273320</v>
      </c>
      <c r="F630" s="7">
        <f t="shared" si="18"/>
        <v>-13179270</v>
      </c>
      <c r="G630" s="8">
        <f t="shared" si="19"/>
        <v>-7.3441514552673767E-2</v>
      </c>
    </row>
    <row r="631" spans="1:7" ht="25.5" x14ac:dyDescent="0.25">
      <c r="A631" s="4" t="s">
        <v>88</v>
      </c>
      <c r="B631" s="5" t="s">
        <v>89</v>
      </c>
      <c r="C631" s="5" t="s">
        <v>8</v>
      </c>
      <c r="D631" s="6">
        <v>503727518</v>
      </c>
      <c r="E631" s="6">
        <f>+VLOOKUP(A631,'[1]Dinámica CPS'!$A$3:$C$165,3,0)</f>
        <v>921423296</v>
      </c>
      <c r="F631" s="7">
        <f t="shared" si="18"/>
        <v>417695778</v>
      </c>
      <c r="G631" s="8">
        <f t="shared" si="19"/>
        <v>0.82920976733298102</v>
      </c>
    </row>
    <row r="632" spans="1:7" ht="25.5" x14ac:dyDescent="0.25">
      <c r="A632" s="4" t="s">
        <v>88</v>
      </c>
      <c r="B632" s="5" t="s">
        <v>89</v>
      </c>
      <c r="C632" s="5" t="s">
        <v>10</v>
      </c>
      <c r="D632" s="6">
        <v>4000000</v>
      </c>
      <c r="E632" s="6">
        <v>7244200</v>
      </c>
      <c r="F632" s="7">
        <f t="shared" si="18"/>
        <v>3244200</v>
      </c>
      <c r="G632" s="8">
        <f t="shared" si="19"/>
        <v>0.81105000000000005</v>
      </c>
    </row>
    <row r="633" spans="1:7" ht="25.5" x14ac:dyDescent="0.25">
      <c r="A633" s="4" t="s">
        <v>88</v>
      </c>
      <c r="B633" s="5" t="s">
        <v>89</v>
      </c>
      <c r="C633" s="5" t="s">
        <v>11</v>
      </c>
      <c r="D633" s="6">
        <v>16786872.66</v>
      </c>
      <c r="E633" s="6">
        <v>38554176.909999996</v>
      </c>
      <c r="F633" s="7">
        <f t="shared" si="18"/>
        <v>21767304.249999996</v>
      </c>
      <c r="G633" s="8">
        <f t="shared" si="19"/>
        <v>1.2966860886404077</v>
      </c>
    </row>
    <row r="634" spans="1:7" ht="25.5" x14ac:dyDescent="0.25">
      <c r="A634" s="9" t="s">
        <v>88</v>
      </c>
      <c r="B634" s="5" t="s">
        <v>89</v>
      </c>
      <c r="C634" s="10" t="s">
        <v>12</v>
      </c>
      <c r="D634" s="6">
        <v>3634136940.4200001</v>
      </c>
      <c r="E634" s="6">
        <v>3268548685.9200001</v>
      </c>
      <c r="F634" s="7">
        <f t="shared" si="18"/>
        <v>-365588254.5</v>
      </c>
      <c r="G634" s="8">
        <f t="shared" si="19"/>
        <v>-0.10059837053299062</v>
      </c>
    </row>
    <row r="635" spans="1:7" ht="25.5" x14ac:dyDescent="0.25">
      <c r="A635" s="4" t="s">
        <v>88</v>
      </c>
      <c r="B635" s="5" t="s">
        <v>89</v>
      </c>
      <c r="C635" s="5" t="s">
        <v>13</v>
      </c>
      <c r="D635" s="6">
        <v>181122108.88</v>
      </c>
      <c r="E635" s="6">
        <v>185942147.08000001</v>
      </c>
      <c r="F635" s="7">
        <f t="shared" si="18"/>
        <v>4820038.2000000179</v>
      </c>
      <c r="G635" s="8">
        <f t="shared" si="19"/>
        <v>2.6612091863359812E-2</v>
      </c>
    </row>
    <row r="636" spans="1:7" ht="25.5" x14ac:dyDescent="0.25">
      <c r="A636" s="4" t="s">
        <v>88</v>
      </c>
      <c r="B636" s="5" t="s">
        <v>89</v>
      </c>
      <c r="C636" s="5" t="s">
        <v>14</v>
      </c>
      <c r="D636" s="6">
        <v>385344610</v>
      </c>
      <c r="E636" s="6">
        <v>144858084</v>
      </c>
      <c r="F636" s="7">
        <f t="shared" si="18"/>
        <v>-240486526</v>
      </c>
      <c r="G636" s="8">
        <f t="shared" si="19"/>
        <v>-0.62408171740095186</v>
      </c>
    </row>
    <row r="637" spans="1:7" ht="25.5" x14ac:dyDescent="0.25">
      <c r="A637" s="4" t="s">
        <v>88</v>
      </c>
      <c r="B637" s="5" t="s">
        <v>89</v>
      </c>
      <c r="C637" s="5" t="s">
        <v>278</v>
      </c>
      <c r="D637" s="6">
        <v>192472357</v>
      </c>
      <c r="E637" s="6">
        <v>209523516</v>
      </c>
      <c r="F637" s="7">
        <f t="shared" si="18"/>
        <v>17051159</v>
      </c>
      <c r="G637" s="8">
        <f t="shared" si="19"/>
        <v>8.8590170899190468E-2</v>
      </c>
    </row>
    <row r="638" spans="1:7" ht="25.5" x14ac:dyDescent="0.25">
      <c r="A638" s="4" t="s">
        <v>88</v>
      </c>
      <c r="B638" s="5" t="s">
        <v>89</v>
      </c>
      <c r="C638" s="5" t="s">
        <v>15</v>
      </c>
      <c r="D638" s="6">
        <v>212933028</v>
      </c>
      <c r="E638" s="6">
        <v>98388033</v>
      </c>
      <c r="F638" s="7">
        <f t="shared" si="18"/>
        <v>-114544995</v>
      </c>
      <c r="G638" s="8">
        <f t="shared" si="19"/>
        <v>-0.53793906974356276</v>
      </c>
    </row>
    <row r="639" spans="1:7" ht="25.5" x14ac:dyDescent="0.25">
      <c r="A639" s="4" t="s">
        <v>88</v>
      </c>
      <c r="B639" s="5" t="s">
        <v>89</v>
      </c>
      <c r="C639" s="5" t="s">
        <v>18</v>
      </c>
      <c r="D639" s="6">
        <v>330296789</v>
      </c>
      <c r="E639" s="6"/>
      <c r="F639" s="7">
        <f t="shared" si="18"/>
        <v>-330296789</v>
      </c>
      <c r="G639" s="8">
        <f t="shared" si="19"/>
        <v>-1</v>
      </c>
    </row>
    <row r="640" spans="1:7" x14ac:dyDescent="0.25">
      <c r="A640" s="4" t="s">
        <v>90</v>
      </c>
      <c r="B640" s="5" t="s">
        <v>313</v>
      </c>
      <c r="C640" s="5" t="s">
        <v>4</v>
      </c>
      <c r="D640" s="6">
        <v>28000000</v>
      </c>
      <c r="E640" s="6">
        <v>686040330</v>
      </c>
      <c r="F640" s="7">
        <f t="shared" si="18"/>
        <v>658040330</v>
      </c>
      <c r="G640" s="8">
        <f t="shared" si="19"/>
        <v>23.501440357142858</v>
      </c>
    </row>
    <row r="641" spans="1:7" x14ac:dyDescent="0.25">
      <c r="A641" s="9" t="s">
        <v>90</v>
      </c>
      <c r="B641" s="10" t="s">
        <v>313</v>
      </c>
      <c r="C641" s="10" t="s">
        <v>5</v>
      </c>
      <c r="D641" s="6">
        <v>8794543641.5100002</v>
      </c>
      <c r="E641" s="6">
        <v>7998133998.1599989</v>
      </c>
      <c r="F641" s="7">
        <f t="shared" si="18"/>
        <v>-796409643.35000134</v>
      </c>
      <c r="G641" s="8">
        <f t="shared" si="19"/>
        <v>-9.0557245016213248E-2</v>
      </c>
    </row>
    <row r="642" spans="1:7" x14ac:dyDescent="0.25">
      <c r="A642" s="4" t="s">
        <v>90</v>
      </c>
      <c r="B642" s="5" t="s">
        <v>313</v>
      </c>
      <c r="C642" s="5" t="s">
        <v>52</v>
      </c>
      <c r="D642" s="6">
        <v>1487954227.2</v>
      </c>
      <c r="E642" s="6">
        <v>2492307603.0999999</v>
      </c>
      <c r="F642" s="7">
        <f t="shared" si="18"/>
        <v>1004353375.8999999</v>
      </c>
      <c r="G642" s="8">
        <f t="shared" si="19"/>
        <v>0.67498943014528767</v>
      </c>
    </row>
    <row r="643" spans="1:7" x14ac:dyDescent="0.25">
      <c r="A643" s="9" t="s">
        <v>90</v>
      </c>
      <c r="B643" s="10" t="s">
        <v>313</v>
      </c>
      <c r="C643" s="10" t="s">
        <v>398</v>
      </c>
      <c r="D643" s="6">
        <v>960223597</v>
      </c>
      <c r="E643" s="6">
        <v>0</v>
      </c>
      <c r="F643" s="7">
        <f t="shared" si="18"/>
        <v>-960223597</v>
      </c>
      <c r="G643" s="8">
        <f t="shared" si="19"/>
        <v>-1</v>
      </c>
    </row>
    <row r="644" spans="1:7" x14ac:dyDescent="0.25">
      <c r="A644" s="9" t="s">
        <v>90</v>
      </c>
      <c r="B644" s="5" t="s">
        <v>313</v>
      </c>
      <c r="C644" s="10" t="s">
        <v>6</v>
      </c>
      <c r="D644" s="6">
        <v>7953208452.0600004</v>
      </c>
      <c r="E644" s="6">
        <v>8496729495.3399992</v>
      </c>
      <c r="F644" s="7">
        <f t="shared" si="18"/>
        <v>543521043.27999878</v>
      </c>
      <c r="G644" s="8">
        <f t="shared" si="19"/>
        <v>6.8339846309349361E-2</v>
      </c>
    </row>
    <row r="645" spans="1:7" x14ac:dyDescent="0.25">
      <c r="A645" s="4" t="s">
        <v>90</v>
      </c>
      <c r="B645" s="5" t="s">
        <v>313</v>
      </c>
      <c r="C645" s="5" t="s">
        <v>7</v>
      </c>
      <c r="D645" s="6">
        <v>47458594311.160004</v>
      </c>
      <c r="E645" s="6">
        <v>48136245346.290001</v>
      </c>
      <c r="F645" s="7">
        <f t="shared" si="18"/>
        <v>677651035.12999725</v>
      </c>
      <c r="G645" s="8">
        <f t="shared" si="19"/>
        <v>1.4278784379642823E-2</v>
      </c>
    </row>
    <row r="646" spans="1:7" ht="25.5" x14ac:dyDescent="0.25">
      <c r="A646" s="4" t="s">
        <v>90</v>
      </c>
      <c r="B646" s="5" t="s">
        <v>313</v>
      </c>
      <c r="C646" s="5" t="s">
        <v>8</v>
      </c>
      <c r="D646" s="6">
        <v>17106662191</v>
      </c>
      <c r="E646" s="6">
        <f>+VLOOKUP(A646,'[1]Dinámica CPS'!$A$3:$C$165,3,0)</f>
        <v>45584793308</v>
      </c>
      <c r="F646" s="7">
        <f t="shared" si="18"/>
        <v>28478131117</v>
      </c>
      <c r="G646" s="8">
        <f t="shared" si="19"/>
        <v>1.6647391992099225</v>
      </c>
    </row>
    <row r="647" spans="1:7" x14ac:dyDescent="0.25">
      <c r="A647" s="4" t="s">
        <v>90</v>
      </c>
      <c r="B647" s="5" t="s">
        <v>313</v>
      </c>
      <c r="C647" s="5" t="s">
        <v>10</v>
      </c>
      <c r="D647" s="6">
        <v>11537914631.040001</v>
      </c>
      <c r="E647" s="6">
        <v>21494751877.840004</v>
      </c>
      <c r="F647" s="7">
        <f t="shared" si="18"/>
        <v>9956837246.8000031</v>
      </c>
      <c r="G647" s="8">
        <f t="shared" si="19"/>
        <v>0.86296679817802713</v>
      </c>
    </row>
    <row r="648" spans="1:7" x14ac:dyDescent="0.25">
      <c r="A648" s="4" t="s">
        <v>90</v>
      </c>
      <c r="B648" s="5" t="s">
        <v>313</v>
      </c>
      <c r="C648" s="5" t="s">
        <v>11</v>
      </c>
      <c r="D648" s="6">
        <v>1529750120.6199999</v>
      </c>
      <c r="E648" s="6">
        <v>6380724196.8699999</v>
      </c>
      <c r="F648" s="7">
        <f t="shared" si="18"/>
        <v>4850974076.25</v>
      </c>
      <c r="G648" s="8">
        <f t="shared" si="19"/>
        <v>3.1710891934977754</v>
      </c>
    </row>
    <row r="649" spans="1:7" ht="25.5" x14ac:dyDescent="0.25">
      <c r="A649" s="4" t="s">
        <v>90</v>
      </c>
      <c r="B649" s="5" t="s">
        <v>313</v>
      </c>
      <c r="C649" s="5" t="s">
        <v>12</v>
      </c>
      <c r="D649" s="6">
        <v>64053009226.579987</v>
      </c>
      <c r="E649" s="6">
        <v>131920665977.80002</v>
      </c>
      <c r="F649" s="7">
        <f t="shared" si="18"/>
        <v>67867656751.220032</v>
      </c>
      <c r="G649" s="8">
        <f t="shared" si="19"/>
        <v>1.0595545403830471</v>
      </c>
    </row>
    <row r="650" spans="1:7" x14ac:dyDescent="0.25">
      <c r="A650" s="4" t="s">
        <v>90</v>
      </c>
      <c r="B650" s="5" t="s">
        <v>313</v>
      </c>
      <c r="C650" s="5" t="s">
        <v>13</v>
      </c>
      <c r="D650" s="6">
        <v>22816541810.489998</v>
      </c>
      <c r="E650" s="6">
        <v>30485616281.319996</v>
      </c>
      <c r="F650" s="7">
        <f t="shared" si="18"/>
        <v>7669074470.829998</v>
      </c>
      <c r="G650" s="8">
        <f t="shared" si="19"/>
        <v>0.33611905496143635</v>
      </c>
    </row>
    <row r="651" spans="1:7" x14ac:dyDescent="0.25">
      <c r="A651" s="4" t="s">
        <v>90</v>
      </c>
      <c r="B651" s="5" t="s">
        <v>313</v>
      </c>
      <c r="C651" s="5" t="s">
        <v>14</v>
      </c>
      <c r="D651" s="6">
        <v>11648304819.32</v>
      </c>
      <c r="E651" s="6">
        <v>10103266167.799999</v>
      </c>
      <c r="F651" s="7">
        <f t="shared" si="18"/>
        <v>-1545038651.5200005</v>
      </c>
      <c r="G651" s="8">
        <f t="shared" si="19"/>
        <v>-0.13264064389501409</v>
      </c>
    </row>
    <row r="652" spans="1:7" x14ac:dyDescent="0.25">
      <c r="A652" s="9" t="s">
        <v>90</v>
      </c>
      <c r="B652" s="10" t="s">
        <v>313</v>
      </c>
      <c r="C652" s="14" t="s">
        <v>399</v>
      </c>
      <c r="D652" s="6">
        <v>45598845</v>
      </c>
      <c r="E652" s="6">
        <v>681783833</v>
      </c>
      <c r="F652" s="7">
        <f t="shared" ref="F652:F715" si="20">+E652-D652</f>
        <v>636184988</v>
      </c>
      <c r="G652" s="8">
        <f t="shared" ref="G652:G715" si="21">IF(D652&gt;0,((E652-D652)/D652),"NA")</f>
        <v>13.95177855930342</v>
      </c>
    </row>
    <row r="653" spans="1:7" x14ac:dyDescent="0.25">
      <c r="A653" s="4" t="s">
        <v>90</v>
      </c>
      <c r="B653" s="5" t="s">
        <v>313</v>
      </c>
      <c r="C653" s="5" t="s">
        <v>278</v>
      </c>
      <c r="D653" s="6"/>
      <c r="E653" s="6">
        <v>146727865.02000001</v>
      </c>
      <c r="F653" s="7">
        <f t="shared" si="20"/>
        <v>146727865.02000001</v>
      </c>
      <c r="G653" s="8" t="str">
        <f t="shared" si="21"/>
        <v>NA</v>
      </c>
    </row>
    <row r="654" spans="1:7" x14ac:dyDescent="0.25">
      <c r="A654" s="4" t="s">
        <v>90</v>
      </c>
      <c r="B654" s="5" t="s">
        <v>313</v>
      </c>
      <c r="C654" s="5" t="s">
        <v>15</v>
      </c>
      <c r="D654" s="6">
        <v>7924128428.5799999</v>
      </c>
      <c r="E654" s="6">
        <v>9715283440.3600006</v>
      </c>
      <c r="F654" s="7">
        <f t="shared" si="20"/>
        <v>1791155011.7800007</v>
      </c>
      <c r="G654" s="8">
        <f t="shared" si="21"/>
        <v>0.22603810979638234</v>
      </c>
    </row>
    <row r="655" spans="1:7" ht="25.5" x14ac:dyDescent="0.25">
      <c r="A655" s="4" t="s">
        <v>90</v>
      </c>
      <c r="B655" s="5" t="s">
        <v>313</v>
      </c>
      <c r="C655" s="5" t="s">
        <v>16</v>
      </c>
      <c r="D655" s="6">
        <v>1400000</v>
      </c>
      <c r="E655" s="6">
        <v>10957520</v>
      </c>
      <c r="F655" s="7">
        <f t="shared" si="20"/>
        <v>9557520</v>
      </c>
      <c r="G655" s="8">
        <f t="shared" si="21"/>
        <v>6.8268000000000004</v>
      </c>
    </row>
    <row r="656" spans="1:7" x14ac:dyDescent="0.25">
      <c r="A656" s="9" t="s">
        <v>90</v>
      </c>
      <c r="B656" s="10" t="s">
        <v>313</v>
      </c>
      <c r="C656" s="10" t="s">
        <v>18</v>
      </c>
      <c r="D656" s="6">
        <v>36102150890.32</v>
      </c>
      <c r="E656" s="6">
        <v>66438770341.179993</v>
      </c>
      <c r="F656" s="7">
        <f t="shared" si="20"/>
        <v>30336619450.859993</v>
      </c>
      <c r="G656" s="8">
        <f t="shared" si="21"/>
        <v>0.84029950301365819</v>
      </c>
    </row>
    <row r="657" spans="1:7" x14ac:dyDescent="0.25">
      <c r="A657" s="9" t="s">
        <v>91</v>
      </c>
      <c r="B657" s="5" t="s">
        <v>314</v>
      </c>
      <c r="C657" s="10" t="s">
        <v>4</v>
      </c>
      <c r="D657" s="6">
        <v>11227062</v>
      </c>
      <c r="E657" s="6">
        <v>5519538</v>
      </c>
      <c r="F657" s="7">
        <f t="shared" si="20"/>
        <v>-5707524</v>
      </c>
      <c r="G657" s="8">
        <f t="shared" si="21"/>
        <v>-0.50837200328990795</v>
      </c>
    </row>
    <row r="658" spans="1:7" x14ac:dyDescent="0.25">
      <c r="A658" s="4" t="s">
        <v>91</v>
      </c>
      <c r="B658" s="5" t="s">
        <v>314</v>
      </c>
      <c r="C658" s="5" t="s">
        <v>5</v>
      </c>
      <c r="D658" s="6">
        <v>2995270068.1300001</v>
      </c>
      <c r="E658" s="6">
        <v>3746484082.5700002</v>
      </c>
      <c r="F658" s="7">
        <f t="shared" si="20"/>
        <v>751214014.44000006</v>
      </c>
      <c r="G658" s="8">
        <f t="shared" si="21"/>
        <v>0.25080009393243002</v>
      </c>
    </row>
    <row r="659" spans="1:7" x14ac:dyDescent="0.25">
      <c r="A659" s="4" t="s">
        <v>91</v>
      </c>
      <c r="B659" s="5" t="s">
        <v>314</v>
      </c>
      <c r="C659" s="5" t="s">
        <v>6</v>
      </c>
      <c r="D659" s="6">
        <v>726988994.81999993</v>
      </c>
      <c r="E659" s="6">
        <v>743719978.03999996</v>
      </c>
      <c r="F659" s="7">
        <f t="shared" si="20"/>
        <v>16730983.220000029</v>
      </c>
      <c r="G659" s="8">
        <f t="shared" si="21"/>
        <v>2.3014080459557114E-2</v>
      </c>
    </row>
    <row r="660" spans="1:7" x14ac:dyDescent="0.25">
      <c r="A660" s="4" t="s">
        <v>91</v>
      </c>
      <c r="B660" s="5" t="s">
        <v>314</v>
      </c>
      <c r="C660" s="5" t="s">
        <v>7</v>
      </c>
      <c r="D660" s="6">
        <v>5957478018.7700005</v>
      </c>
      <c r="E660" s="6">
        <v>5729450047.6000004</v>
      </c>
      <c r="F660" s="7">
        <f t="shared" si="20"/>
        <v>-228027971.17000008</v>
      </c>
      <c r="G660" s="8">
        <f t="shared" si="21"/>
        <v>-3.8275923209714076E-2</v>
      </c>
    </row>
    <row r="661" spans="1:7" ht="25.5" x14ac:dyDescent="0.25">
      <c r="A661" s="4" t="s">
        <v>91</v>
      </c>
      <c r="B661" s="5" t="s">
        <v>314</v>
      </c>
      <c r="C661" s="5" t="s">
        <v>8</v>
      </c>
      <c r="D661" s="6">
        <v>74233571405</v>
      </c>
      <c r="E661" s="6">
        <f>+VLOOKUP(A661,'[1]Dinámica CPS'!$A$3:$C$165,3,0)</f>
        <v>162986595023</v>
      </c>
      <c r="F661" s="7">
        <f t="shared" si="20"/>
        <v>88753023618</v>
      </c>
      <c r="G661" s="8">
        <f t="shared" si="21"/>
        <v>1.1955914546234812</v>
      </c>
    </row>
    <row r="662" spans="1:7" x14ac:dyDescent="0.25">
      <c r="A662" s="4" t="s">
        <v>91</v>
      </c>
      <c r="B662" s="5" t="s">
        <v>314</v>
      </c>
      <c r="C662" s="5" t="s">
        <v>10</v>
      </c>
      <c r="D662" s="6">
        <v>2840934377.3099999</v>
      </c>
      <c r="E662" s="6">
        <v>3056692378.0900002</v>
      </c>
      <c r="F662" s="7">
        <f t="shared" si="20"/>
        <v>215758000.78000021</v>
      </c>
      <c r="G662" s="8">
        <f t="shared" si="21"/>
        <v>7.5946140292158154E-2</v>
      </c>
    </row>
    <row r="663" spans="1:7" x14ac:dyDescent="0.25">
      <c r="A663" s="4" t="s">
        <v>91</v>
      </c>
      <c r="B663" s="5" t="s">
        <v>314</v>
      </c>
      <c r="C663" s="5" t="s">
        <v>11</v>
      </c>
      <c r="D663" s="6">
        <v>341144053.69</v>
      </c>
      <c r="E663" s="6">
        <v>303323251</v>
      </c>
      <c r="F663" s="7">
        <f t="shared" si="20"/>
        <v>-37820802.689999998</v>
      </c>
      <c r="G663" s="8">
        <f t="shared" si="21"/>
        <v>-0.11086461065614242</v>
      </c>
    </row>
    <row r="664" spans="1:7" ht="25.5" x14ac:dyDescent="0.25">
      <c r="A664" s="4" t="s">
        <v>91</v>
      </c>
      <c r="B664" s="5" t="s">
        <v>314</v>
      </c>
      <c r="C664" s="5" t="s">
        <v>12</v>
      </c>
      <c r="D664" s="6">
        <v>32190342786.480003</v>
      </c>
      <c r="E664" s="6">
        <v>29579309322.34</v>
      </c>
      <c r="F664" s="7">
        <f t="shared" si="20"/>
        <v>-2611033464.1400032</v>
      </c>
      <c r="G664" s="8">
        <f t="shared" si="21"/>
        <v>-8.1112322458294583E-2</v>
      </c>
    </row>
    <row r="665" spans="1:7" x14ac:dyDescent="0.25">
      <c r="A665" s="4" t="s">
        <v>91</v>
      </c>
      <c r="B665" s="5" t="s">
        <v>314</v>
      </c>
      <c r="C665" s="5" t="s">
        <v>13</v>
      </c>
      <c r="D665" s="6">
        <v>2935497775.5</v>
      </c>
      <c r="E665" s="6">
        <v>3813812947.4200006</v>
      </c>
      <c r="F665" s="7">
        <f t="shared" si="20"/>
        <v>878315171.92000055</v>
      </c>
      <c r="G665" s="8">
        <f t="shared" si="21"/>
        <v>0.29920485011111891</v>
      </c>
    </row>
    <row r="666" spans="1:7" x14ac:dyDescent="0.25">
      <c r="A666" s="4" t="s">
        <v>91</v>
      </c>
      <c r="B666" s="5" t="s">
        <v>314</v>
      </c>
      <c r="C666" s="5" t="s">
        <v>14</v>
      </c>
      <c r="D666" s="6">
        <v>43157791.390000001</v>
      </c>
      <c r="E666" s="6">
        <v>74751016.25</v>
      </c>
      <c r="F666" s="7">
        <f t="shared" si="20"/>
        <v>31593224.859999999</v>
      </c>
      <c r="G666" s="8">
        <f t="shared" si="21"/>
        <v>0.73203988995878966</v>
      </c>
    </row>
    <row r="667" spans="1:7" x14ac:dyDescent="0.25">
      <c r="A667" s="9" t="s">
        <v>91</v>
      </c>
      <c r="B667" s="10" t="s">
        <v>314</v>
      </c>
      <c r="C667" s="10" t="s">
        <v>278</v>
      </c>
      <c r="D667" s="6">
        <v>1286557321.04</v>
      </c>
      <c r="E667" s="6">
        <v>1039538491.98</v>
      </c>
      <c r="F667" s="7">
        <f t="shared" si="20"/>
        <v>-247018829.05999994</v>
      </c>
      <c r="G667" s="8">
        <f t="shared" si="21"/>
        <v>-0.19199986275024272</v>
      </c>
    </row>
    <row r="668" spans="1:7" x14ac:dyDescent="0.25">
      <c r="A668" s="4" t="s">
        <v>91</v>
      </c>
      <c r="B668" s="5" t="s">
        <v>314</v>
      </c>
      <c r="C668" s="5" t="s">
        <v>15</v>
      </c>
      <c r="D668" s="6">
        <v>1762634314.9000001</v>
      </c>
      <c r="E668" s="6">
        <v>1178994021.54</v>
      </c>
      <c r="F668" s="7">
        <f t="shared" si="20"/>
        <v>-583640293.36000013</v>
      </c>
      <c r="G668" s="8">
        <f t="shared" si="21"/>
        <v>-0.33111819532068504</v>
      </c>
    </row>
    <row r="669" spans="1:7" x14ac:dyDescent="0.25">
      <c r="A669" s="9" t="s">
        <v>91</v>
      </c>
      <c r="B669" s="5" t="s">
        <v>314</v>
      </c>
      <c r="C669" s="10" t="s">
        <v>18</v>
      </c>
      <c r="D669" s="6">
        <v>4498482816</v>
      </c>
      <c r="E669" s="6"/>
      <c r="F669" s="7">
        <f t="shared" si="20"/>
        <v>-4498482816</v>
      </c>
      <c r="G669" s="8">
        <f t="shared" si="21"/>
        <v>-1</v>
      </c>
    </row>
    <row r="670" spans="1:7" x14ac:dyDescent="0.25">
      <c r="A670" s="4" t="s">
        <v>277</v>
      </c>
      <c r="B670" s="5" t="s">
        <v>315</v>
      </c>
      <c r="C670" s="10" t="s">
        <v>398</v>
      </c>
      <c r="D670" s="6"/>
      <c r="E670" s="6">
        <v>28571660</v>
      </c>
      <c r="F670" s="7">
        <f t="shared" si="20"/>
        <v>28571660</v>
      </c>
      <c r="G670" s="8" t="str">
        <f t="shared" si="21"/>
        <v>NA</v>
      </c>
    </row>
    <row r="671" spans="1:7" ht="25.5" x14ac:dyDescent="0.25">
      <c r="A671" s="4" t="s">
        <v>277</v>
      </c>
      <c r="B671" s="5" t="s">
        <v>315</v>
      </c>
      <c r="C671" s="5" t="s">
        <v>8</v>
      </c>
      <c r="D671" s="6">
        <v>870166908</v>
      </c>
      <c r="E671" s="6">
        <f>+VLOOKUP(A671,'[1]Dinámica CPS'!$A$3:$C$165,3,0)</f>
        <v>2931058808</v>
      </c>
      <c r="F671" s="7">
        <f t="shared" si="20"/>
        <v>2060891900</v>
      </c>
      <c r="G671" s="8">
        <f t="shared" si="21"/>
        <v>2.3683868934257379</v>
      </c>
    </row>
    <row r="672" spans="1:7" x14ac:dyDescent="0.25">
      <c r="A672" s="4" t="s">
        <v>92</v>
      </c>
      <c r="B672" s="5" t="s">
        <v>316</v>
      </c>
      <c r="C672" s="5" t="s">
        <v>4</v>
      </c>
      <c r="D672" s="6">
        <v>2083400</v>
      </c>
      <c r="E672" s="6">
        <v>0</v>
      </c>
      <c r="F672" s="7">
        <f t="shared" si="20"/>
        <v>-2083400</v>
      </c>
      <c r="G672" s="8">
        <f t="shared" si="21"/>
        <v>-1</v>
      </c>
    </row>
    <row r="673" spans="1:7" x14ac:dyDescent="0.25">
      <c r="A673" s="4" t="s">
        <v>92</v>
      </c>
      <c r="B673" s="5" t="s">
        <v>316</v>
      </c>
      <c r="C673" s="5" t="s">
        <v>5</v>
      </c>
      <c r="D673" s="6"/>
      <c r="E673" s="6">
        <v>45018562</v>
      </c>
      <c r="F673" s="7">
        <f t="shared" si="20"/>
        <v>45018562</v>
      </c>
      <c r="G673" s="8" t="str">
        <f t="shared" si="21"/>
        <v>NA</v>
      </c>
    </row>
    <row r="674" spans="1:7" x14ac:dyDescent="0.25">
      <c r="A674" s="4" t="s">
        <v>92</v>
      </c>
      <c r="B674" s="5" t="s">
        <v>316</v>
      </c>
      <c r="C674" s="5" t="s">
        <v>6</v>
      </c>
      <c r="D674" s="6">
        <v>11426031</v>
      </c>
      <c r="E674" s="6">
        <v>8813437</v>
      </c>
      <c r="F674" s="7">
        <f t="shared" si="20"/>
        <v>-2612594</v>
      </c>
      <c r="G674" s="8">
        <f t="shared" si="21"/>
        <v>-0.22865280165964891</v>
      </c>
    </row>
    <row r="675" spans="1:7" x14ac:dyDescent="0.25">
      <c r="A675" s="4" t="s">
        <v>92</v>
      </c>
      <c r="B675" s="5" t="s">
        <v>316</v>
      </c>
      <c r="C675" s="5" t="s">
        <v>7</v>
      </c>
      <c r="D675" s="6">
        <v>165569889</v>
      </c>
      <c r="E675" s="6">
        <v>191050020</v>
      </c>
      <c r="F675" s="7">
        <f t="shared" si="20"/>
        <v>25480131</v>
      </c>
      <c r="G675" s="8">
        <f t="shared" si="21"/>
        <v>0.15389350777423061</v>
      </c>
    </row>
    <row r="676" spans="1:7" ht="25.5" x14ac:dyDescent="0.25">
      <c r="A676" s="4" t="s">
        <v>92</v>
      </c>
      <c r="B676" s="5" t="s">
        <v>316</v>
      </c>
      <c r="C676" s="5" t="s">
        <v>8</v>
      </c>
      <c r="D676" s="6">
        <v>21860323838</v>
      </c>
      <c r="E676" s="6">
        <f>+VLOOKUP(A676,'[1]Dinámica CPS'!$A$3:$C$165,3,0)</f>
        <v>30476743356</v>
      </c>
      <c r="F676" s="7">
        <f t="shared" si="20"/>
        <v>8616419518</v>
      </c>
      <c r="G676" s="8">
        <f t="shared" si="21"/>
        <v>0.39415790826584185</v>
      </c>
    </row>
    <row r="677" spans="1:7" x14ac:dyDescent="0.25">
      <c r="A677" s="4" t="s">
        <v>92</v>
      </c>
      <c r="B677" s="5" t="s">
        <v>316</v>
      </c>
      <c r="C677" s="5" t="s">
        <v>9</v>
      </c>
      <c r="D677" s="6">
        <v>0</v>
      </c>
      <c r="E677" s="6">
        <v>165467180</v>
      </c>
      <c r="F677" s="7">
        <f t="shared" si="20"/>
        <v>165467180</v>
      </c>
      <c r="G677" s="8" t="str">
        <f t="shared" si="21"/>
        <v>NA</v>
      </c>
    </row>
    <row r="678" spans="1:7" x14ac:dyDescent="0.25">
      <c r="A678" s="4" t="s">
        <v>92</v>
      </c>
      <c r="B678" s="5" t="s">
        <v>316</v>
      </c>
      <c r="C678" s="5" t="s">
        <v>10</v>
      </c>
      <c r="D678" s="6">
        <v>808626640.14999998</v>
      </c>
      <c r="E678" s="6">
        <v>53310317.030000001</v>
      </c>
      <c r="F678" s="7">
        <f t="shared" si="20"/>
        <v>-755316323.12</v>
      </c>
      <c r="G678" s="8">
        <f t="shared" si="21"/>
        <v>-0.93407301419093625</v>
      </c>
    </row>
    <row r="679" spans="1:7" x14ac:dyDescent="0.25">
      <c r="A679" s="4" t="s">
        <v>92</v>
      </c>
      <c r="B679" s="5" t="s">
        <v>316</v>
      </c>
      <c r="C679" s="5" t="s">
        <v>11</v>
      </c>
      <c r="D679" s="6">
        <v>355994265</v>
      </c>
      <c r="E679" s="6">
        <v>165484548</v>
      </c>
      <c r="F679" s="7">
        <f t="shared" si="20"/>
        <v>-190509717</v>
      </c>
      <c r="G679" s="8">
        <f t="shared" si="21"/>
        <v>-0.53514827549258415</v>
      </c>
    </row>
    <row r="680" spans="1:7" ht="25.5" x14ac:dyDescent="0.25">
      <c r="A680" s="4" t="s">
        <v>92</v>
      </c>
      <c r="B680" s="5" t="s">
        <v>316</v>
      </c>
      <c r="C680" s="5" t="s">
        <v>12</v>
      </c>
      <c r="D680" s="6"/>
      <c r="E680" s="6">
        <v>471174503</v>
      </c>
      <c r="F680" s="7">
        <f t="shared" si="20"/>
        <v>471174503</v>
      </c>
      <c r="G680" s="8" t="str">
        <f t="shared" si="21"/>
        <v>NA</v>
      </c>
    </row>
    <row r="681" spans="1:7" x14ac:dyDescent="0.25">
      <c r="A681" s="4" t="s">
        <v>92</v>
      </c>
      <c r="B681" s="5" t="s">
        <v>316</v>
      </c>
      <c r="C681" s="5" t="s">
        <v>13</v>
      </c>
      <c r="D681" s="6">
        <v>36946382.219999999</v>
      </c>
      <c r="E681" s="6">
        <v>38071672.140000001</v>
      </c>
      <c r="F681" s="7">
        <f t="shared" si="20"/>
        <v>1125289.9200000018</v>
      </c>
      <c r="G681" s="8">
        <f t="shared" si="21"/>
        <v>3.0457377756213821E-2</v>
      </c>
    </row>
    <row r="682" spans="1:7" x14ac:dyDescent="0.25">
      <c r="A682" s="9" t="s">
        <v>92</v>
      </c>
      <c r="B682" s="5" t="s">
        <v>316</v>
      </c>
      <c r="C682" s="10" t="s">
        <v>14</v>
      </c>
      <c r="D682" s="6">
        <v>820200922</v>
      </c>
      <c r="E682" s="6">
        <v>474674047</v>
      </c>
      <c r="F682" s="7">
        <f t="shared" si="20"/>
        <v>-345526875</v>
      </c>
      <c r="G682" s="8">
        <f t="shared" si="21"/>
        <v>-0.42127101510378451</v>
      </c>
    </row>
    <row r="683" spans="1:7" x14ac:dyDescent="0.25">
      <c r="A683" s="9" t="s">
        <v>92</v>
      </c>
      <c r="B683" s="10" t="s">
        <v>316</v>
      </c>
      <c r="C683" s="10" t="s">
        <v>278</v>
      </c>
      <c r="D683" s="6">
        <v>292265392</v>
      </c>
      <c r="E683" s="6">
        <v>909425265</v>
      </c>
      <c r="F683" s="7">
        <f t="shared" si="20"/>
        <v>617159873</v>
      </c>
      <c r="G683" s="8">
        <f t="shared" si="21"/>
        <v>2.1116419866776428</v>
      </c>
    </row>
    <row r="684" spans="1:7" x14ac:dyDescent="0.25">
      <c r="A684" s="4" t="s">
        <v>92</v>
      </c>
      <c r="B684" s="5" t="s">
        <v>316</v>
      </c>
      <c r="C684" s="5" t="s">
        <v>15</v>
      </c>
      <c r="D684" s="6">
        <v>1827840154</v>
      </c>
      <c r="E684" s="6">
        <v>737571275</v>
      </c>
      <c r="F684" s="7">
        <f t="shared" si="20"/>
        <v>-1090268879</v>
      </c>
      <c r="G684" s="8">
        <f t="shared" si="21"/>
        <v>-0.59647933470226189</v>
      </c>
    </row>
    <row r="685" spans="1:7" ht="25.5" x14ac:dyDescent="0.25">
      <c r="A685" s="4" t="s">
        <v>92</v>
      </c>
      <c r="B685" s="5" t="s">
        <v>316</v>
      </c>
      <c r="C685" s="5" t="s">
        <v>16</v>
      </c>
      <c r="D685" s="6">
        <v>1713879.74</v>
      </c>
      <c r="E685" s="6">
        <v>2485840</v>
      </c>
      <c r="F685" s="7">
        <f t="shared" si="20"/>
        <v>771960.26</v>
      </c>
      <c r="G685" s="8">
        <f t="shared" si="21"/>
        <v>0.4504168186269592</v>
      </c>
    </row>
    <row r="686" spans="1:7" ht="38.25" x14ac:dyDescent="0.25">
      <c r="A686" s="4" t="s">
        <v>93</v>
      </c>
      <c r="B686" s="5" t="s">
        <v>317</v>
      </c>
      <c r="C686" s="5" t="s">
        <v>5</v>
      </c>
      <c r="D686" s="6">
        <v>603475230</v>
      </c>
      <c r="E686" s="6">
        <v>935400000</v>
      </c>
      <c r="F686" s="7">
        <f t="shared" si="20"/>
        <v>331924770</v>
      </c>
      <c r="G686" s="8">
        <f t="shared" si="21"/>
        <v>0.55002219395152308</v>
      </c>
    </row>
    <row r="687" spans="1:7" ht="38.25" x14ac:dyDescent="0.25">
      <c r="A687" s="4" t="s">
        <v>93</v>
      </c>
      <c r="B687" s="5" t="s">
        <v>317</v>
      </c>
      <c r="C687" s="5" t="s">
        <v>6</v>
      </c>
      <c r="D687" s="6">
        <v>3226477</v>
      </c>
      <c r="E687" s="6">
        <v>6411521</v>
      </c>
      <c r="F687" s="7">
        <f t="shared" si="20"/>
        <v>3185044</v>
      </c>
      <c r="G687" s="8">
        <f t="shared" si="21"/>
        <v>0.98715843937520709</v>
      </c>
    </row>
    <row r="688" spans="1:7" ht="38.25" x14ac:dyDescent="0.25">
      <c r="A688" s="4" t="s">
        <v>93</v>
      </c>
      <c r="B688" s="5" t="s">
        <v>317</v>
      </c>
      <c r="C688" s="5" t="s">
        <v>7</v>
      </c>
      <c r="D688" s="6">
        <v>69663697</v>
      </c>
      <c r="E688" s="6">
        <v>25049341</v>
      </c>
      <c r="F688" s="7">
        <f t="shared" si="20"/>
        <v>-44614356</v>
      </c>
      <c r="G688" s="8">
        <f t="shared" si="21"/>
        <v>-0.64042475379967279</v>
      </c>
    </row>
    <row r="689" spans="1:7" ht="38.25" x14ac:dyDescent="0.25">
      <c r="A689" s="4" t="s">
        <v>93</v>
      </c>
      <c r="B689" s="5" t="s">
        <v>317</v>
      </c>
      <c r="C689" s="5" t="s">
        <v>8</v>
      </c>
      <c r="D689" s="6">
        <v>15452502797</v>
      </c>
      <c r="E689" s="6">
        <f>+VLOOKUP(A689,'[1]Dinámica CPS'!$A$3:$C$165,3,0)</f>
        <v>21986726670</v>
      </c>
      <c r="F689" s="7">
        <f t="shared" si="20"/>
        <v>6534223873</v>
      </c>
      <c r="G689" s="8">
        <f t="shared" si="21"/>
        <v>0.42285861124507129</v>
      </c>
    </row>
    <row r="690" spans="1:7" ht="38.25" x14ac:dyDescent="0.25">
      <c r="A690" s="4" t="s">
        <v>93</v>
      </c>
      <c r="B690" s="5" t="s">
        <v>317</v>
      </c>
      <c r="C690" s="10" t="s">
        <v>10</v>
      </c>
      <c r="D690" s="6">
        <v>40188780.200000003</v>
      </c>
      <c r="E690" s="6">
        <v>36142474.299999997</v>
      </c>
      <c r="F690" s="7">
        <f t="shared" si="20"/>
        <v>-4046305.900000006</v>
      </c>
      <c r="G690" s="8">
        <f t="shared" si="21"/>
        <v>-0.10068247605086571</v>
      </c>
    </row>
    <row r="691" spans="1:7" ht="38.25" x14ac:dyDescent="0.25">
      <c r="A691" s="4" t="s">
        <v>93</v>
      </c>
      <c r="B691" s="5" t="s">
        <v>317</v>
      </c>
      <c r="C691" s="5" t="s">
        <v>11</v>
      </c>
      <c r="D691" s="6">
        <v>26471340</v>
      </c>
      <c r="E691" s="6">
        <v>33442952</v>
      </c>
      <c r="F691" s="7">
        <f t="shared" si="20"/>
        <v>6971612</v>
      </c>
      <c r="G691" s="8">
        <f t="shared" si="21"/>
        <v>0.26336452933625576</v>
      </c>
    </row>
    <row r="692" spans="1:7" ht="38.25" x14ac:dyDescent="0.25">
      <c r="A692" s="4" t="s">
        <v>93</v>
      </c>
      <c r="B692" s="5" t="s">
        <v>317</v>
      </c>
      <c r="C692" s="5" t="s">
        <v>12</v>
      </c>
      <c r="D692" s="6">
        <v>961612034.0200001</v>
      </c>
      <c r="E692" s="6">
        <v>2456000</v>
      </c>
      <c r="F692" s="7">
        <f t="shared" si="20"/>
        <v>-959156034.0200001</v>
      </c>
      <c r="G692" s="8">
        <f t="shared" si="21"/>
        <v>-0.9974459554236933</v>
      </c>
    </row>
    <row r="693" spans="1:7" ht="38.25" x14ac:dyDescent="0.25">
      <c r="A693" s="4" t="s">
        <v>93</v>
      </c>
      <c r="B693" s="5" t="s">
        <v>317</v>
      </c>
      <c r="C693" s="5" t="s">
        <v>13</v>
      </c>
      <c r="D693" s="6">
        <v>8882580</v>
      </c>
      <c r="E693" s="6">
        <v>135422.15</v>
      </c>
      <c r="F693" s="7">
        <f t="shared" si="20"/>
        <v>-8747157.8499999996</v>
      </c>
      <c r="G693" s="8">
        <f t="shared" si="21"/>
        <v>-0.98475418740951381</v>
      </c>
    </row>
    <row r="694" spans="1:7" ht="38.25" x14ac:dyDescent="0.25">
      <c r="A694" s="4" t="s">
        <v>93</v>
      </c>
      <c r="B694" s="5" t="s">
        <v>317</v>
      </c>
      <c r="C694" s="5" t="s">
        <v>14</v>
      </c>
      <c r="D694" s="6">
        <v>279782191.80000001</v>
      </c>
      <c r="E694" s="6">
        <v>150565654.69999999</v>
      </c>
      <c r="F694" s="7">
        <f t="shared" si="20"/>
        <v>-129216537.10000002</v>
      </c>
      <c r="G694" s="8">
        <f t="shared" si="21"/>
        <v>-0.46184689693320224</v>
      </c>
    </row>
    <row r="695" spans="1:7" ht="38.25" x14ac:dyDescent="0.25">
      <c r="A695" s="4" t="s">
        <v>93</v>
      </c>
      <c r="B695" s="5" t="s">
        <v>317</v>
      </c>
      <c r="C695" s="5" t="s">
        <v>15</v>
      </c>
      <c r="D695" s="6">
        <v>394003245</v>
      </c>
      <c r="E695" s="6">
        <v>215675828</v>
      </c>
      <c r="F695" s="7">
        <f t="shared" si="20"/>
        <v>-178327417</v>
      </c>
      <c r="G695" s="8">
        <f t="shared" si="21"/>
        <v>-0.45260392969606128</v>
      </c>
    </row>
    <row r="696" spans="1:7" x14ac:dyDescent="0.25">
      <c r="A696" s="9" t="s">
        <v>94</v>
      </c>
      <c r="B696" s="10" t="s">
        <v>95</v>
      </c>
      <c r="C696" s="10" t="s">
        <v>4</v>
      </c>
      <c r="D696" s="6">
        <v>4420000</v>
      </c>
      <c r="E696" s="6">
        <v>6709900</v>
      </c>
      <c r="F696" s="7">
        <f t="shared" si="20"/>
        <v>2289900</v>
      </c>
      <c r="G696" s="8">
        <f t="shared" si="21"/>
        <v>0.5180769230769231</v>
      </c>
    </row>
    <row r="697" spans="1:7" x14ac:dyDescent="0.25">
      <c r="A697" s="4" t="s">
        <v>94</v>
      </c>
      <c r="B697" s="5" t="s">
        <v>95</v>
      </c>
      <c r="C697" s="5" t="s">
        <v>6</v>
      </c>
      <c r="D697" s="6">
        <v>317097547.92000002</v>
      </c>
      <c r="E697" s="6">
        <v>249243217.94999999</v>
      </c>
      <c r="F697" s="7">
        <f t="shared" si="20"/>
        <v>-67854329.970000029</v>
      </c>
      <c r="G697" s="8">
        <f t="shared" si="21"/>
        <v>-0.21398566597279042</v>
      </c>
    </row>
    <row r="698" spans="1:7" x14ac:dyDescent="0.25">
      <c r="A698" s="9" t="s">
        <v>94</v>
      </c>
      <c r="B698" s="5" t="s">
        <v>95</v>
      </c>
      <c r="C698" s="10" t="s">
        <v>7</v>
      </c>
      <c r="D698" s="6">
        <v>2506514263</v>
      </c>
      <c r="E698" s="6">
        <v>2580821849.98</v>
      </c>
      <c r="F698" s="7">
        <f t="shared" si="20"/>
        <v>74307586.980000019</v>
      </c>
      <c r="G698" s="8">
        <f t="shared" si="21"/>
        <v>2.9645786611667894E-2</v>
      </c>
    </row>
    <row r="699" spans="1:7" ht="25.5" x14ac:dyDescent="0.25">
      <c r="A699" s="4" t="s">
        <v>94</v>
      </c>
      <c r="B699" s="5" t="s">
        <v>95</v>
      </c>
      <c r="C699" s="5" t="s">
        <v>8</v>
      </c>
      <c r="D699" s="6">
        <v>48531180184</v>
      </c>
      <c r="E699" s="6">
        <f>+VLOOKUP(A699,'[1]Dinámica CPS'!$A$3:$C$165,3,0)</f>
        <v>94993170536</v>
      </c>
      <c r="F699" s="7">
        <f t="shared" si="20"/>
        <v>46461990352</v>
      </c>
      <c r="G699" s="8">
        <f t="shared" si="21"/>
        <v>0.95736370258965631</v>
      </c>
    </row>
    <row r="700" spans="1:7" x14ac:dyDescent="0.25">
      <c r="A700" s="4" t="s">
        <v>94</v>
      </c>
      <c r="B700" s="5" t="s">
        <v>95</v>
      </c>
      <c r="C700" s="5" t="s">
        <v>10</v>
      </c>
      <c r="D700" s="6">
        <v>456790240.39999998</v>
      </c>
      <c r="E700" s="6">
        <v>875876963.50000012</v>
      </c>
      <c r="F700" s="7">
        <f t="shared" si="20"/>
        <v>419086723.10000014</v>
      </c>
      <c r="G700" s="8">
        <f t="shared" si="21"/>
        <v>0.91745988866359363</v>
      </c>
    </row>
    <row r="701" spans="1:7" x14ac:dyDescent="0.25">
      <c r="A701" s="4" t="s">
        <v>94</v>
      </c>
      <c r="B701" s="5" t="s">
        <v>95</v>
      </c>
      <c r="C701" s="5" t="s">
        <v>11</v>
      </c>
      <c r="D701" s="6">
        <v>762592541</v>
      </c>
      <c r="E701" s="6">
        <v>850465615</v>
      </c>
      <c r="F701" s="7">
        <f t="shared" si="20"/>
        <v>87873074</v>
      </c>
      <c r="G701" s="8">
        <f t="shared" si="21"/>
        <v>0.11522939089434393</v>
      </c>
    </row>
    <row r="702" spans="1:7" ht="25.5" x14ac:dyDescent="0.25">
      <c r="A702" s="4" t="s">
        <v>94</v>
      </c>
      <c r="B702" s="5" t="s">
        <v>95</v>
      </c>
      <c r="C702" s="5" t="s">
        <v>12</v>
      </c>
      <c r="D702" s="6">
        <v>4881422218.3699999</v>
      </c>
      <c r="E702" s="6">
        <v>4477225424.3000002</v>
      </c>
      <c r="F702" s="7">
        <f t="shared" si="20"/>
        <v>-404196794.06999969</v>
      </c>
      <c r="G702" s="8">
        <f t="shared" si="21"/>
        <v>-8.2803079919804345E-2</v>
      </c>
    </row>
    <row r="703" spans="1:7" x14ac:dyDescent="0.25">
      <c r="A703" s="4" t="s">
        <v>94</v>
      </c>
      <c r="B703" s="5" t="s">
        <v>95</v>
      </c>
      <c r="C703" s="5" t="s">
        <v>13</v>
      </c>
      <c r="D703" s="6">
        <v>4412212209.9799995</v>
      </c>
      <c r="E703" s="6">
        <v>1008230307</v>
      </c>
      <c r="F703" s="7">
        <f t="shared" si="20"/>
        <v>-3403981902.9799995</v>
      </c>
      <c r="G703" s="8">
        <f t="shared" si="21"/>
        <v>-0.77149097572426817</v>
      </c>
    </row>
    <row r="704" spans="1:7" x14ac:dyDescent="0.25">
      <c r="A704" s="4" t="s">
        <v>94</v>
      </c>
      <c r="B704" s="5" t="s">
        <v>95</v>
      </c>
      <c r="C704" s="5" t="s">
        <v>14</v>
      </c>
      <c r="D704" s="6">
        <v>6247262785.7700005</v>
      </c>
      <c r="E704" s="6">
        <v>6354812223.7599993</v>
      </c>
      <c r="F704" s="7">
        <f t="shared" si="20"/>
        <v>107549437.98999882</v>
      </c>
      <c r="G704" s="8">
        <f t="shared" si="21"/>
        <v>1.7215449658204655E-2</v>
      </c>
    </row>
    <row r="705" spans="1:7" x14ac:dyDescent="0.25">
      <c r="A705" s="4" t="s">
        <v>94</v>
      </c>
      <c r="B705" s="5" t="s">
        <v>95</v>
      </c>
      <c r="C705" s="5" t="s">
        <v>278</v>
      </c>
      <c r="D705" s="6">
        <v>3527562614.3600001</v>
      </c>
      <c r="E705" s="6">
        <v>5117662362.3500004</v>
      </c>
      <c r="F705" s="7">
        <f t="shared" si="20"/>
        <v>1590099747.9900002</v>
      </c>
      <c r="G705" s="8">
        <f t="shared" si="21"/>
        <v>0.45076442910383019</v>
      </c>
    </row>
    <row r="706" spans="1:7" x14ac:dyDescent="0.25">
      <c r="A706" s="4" t="s">
        <v>94</v>
      </c>
      <c r="B706" s="5" t="s">
        <v>95</v>
      </c>
      <c r="C706" s="5" t="s">
        <v>15</v>
      </c>
      <c r="D706" s="6">
        <v>2910971345.3499999</v>
      </c>
      <c r="E706" s="6">
        <v>5677400525.9800005</v>
      </c>
      <c r="F706" s="7">
        <f t="shared" si="20"/>
        <v>2766429180.6300006</v>
      </c>
      <c r="G706" s="8">
        <f t="shared" si="21"/>
        <v>0.95034572739752599</v>
      </c>
    </row>
    <row r="707" spans="1:7" ht="25.5" x14ac:dyDescent="0.25">
      <c r="A707" s="4" t="s">
        <v>94</v>
      </c>
      <c r="B707" s="5" t="s">
        <v>95</v>
      </c>
      <c r="C707" s="5" t="s">
        <v>16</v>
      </c>
      <c r="D707" s="6">
        <v>15733010</v>
      </c>
      <c r="E707" s="6">
        <v>125000000</v>
      </c>
      <c r="F707" s="7">
        <f t="shared" si="20"/>
        <v>109266990</v>
      </c>
      <c r="G707" s="8">
        <f t="shared" si="21"/>
        <v>6.9450785323342448</v>
      </c>
    </row>
    <row r="708" spans="1:7" x14ac:dyDescent="0.25">
      <c r="A708" s="4" t="s">
        <v>94</v>
      </c>
      <c r="B708" s="5" t="s">
        <v>95</v>
      </c>
      <c r="C708" s="5" t="s">
        <v>18</v>
      </c>
      <c r="D708" s="6"/>
      <c r="E708" s="6">
        <v>782509748</v>
      </c>
      <c r="F708" s="7">
        <f t="shared" si="20"/>
        <v>782509748</v>
      </c>
      <c r="G708" s="8" t="str">
        <f t="shared" si="21"/>
        <v>NA</v>
      </c>
    </row>
    <row r="709" spans="1:7" ht="25.5" x14ac:dyDescent="0.25">
      <c r="A709" s="4" t="s">
        <v>96</v>
      </c>
      <c r="B709" s="5" t="s">
        <v>97</v>
      </c>
      <c r="C709" s="5" t="s">
        <v>5</v>
      </c>
      <c r="D709" s="6">
        <v>491031052.85000002</v>
      </c>
      <c r="E709" s="6">
        <v>1196335663.3099999</v>
      </c>
      <c r="F709" s="7">
        <f t="shared" si="20"/>
        <v>705304610.45999992</v>
      </c>
      <c r="G709" s="8">
        <f t="shared" si="21"/>
        <v>1.4363747595316667</v>
      </c>
    </row>
    <row r="710" spans="1:7" ht="25.5" x14ac:dyDescent="0.25">
      <c r="A710" s="4" t="s">
        <v>96</v>
      </c>
      <c r="B710" s="5" t="s">
        <v>97</v>
      </c>
      <c r="C710" s="10" t="s">
        <v>6</v>
      </c>
      <c r="D710" s="6">
        <v>10943287.550000001</v>
      </c>
      <c r="E710" s="6">
        <v>28146451.140000001</v>
      </c>
      <c r="F710" s="7">
        <f t="shared" si="20"/>
        <v>17203163.59</v>
      </c>
      <c r="G710" s="8">
        <f t="shared" si="21"/>
        <v>1.5720288360694679</v>
      </c>
    </row>
    <row r="711" spans="1:7" ht="25.5" x14ac:dyDescent="0.25">
      <c r="A711" s="9" t="s">
        <v>96</v>
      </c>
      <c r="B711" s="10" t="s">
        <v>97</v>
      </c>
      <c r="C711" s="10" t="s">
        <v>7</v>
      </c>
      <c r="D711" s="6">
        <v>126431272.48</v>
      </c>
      <c r="E711" s="6">
        <v>177011259.47999999</v>
      </c>
      <c r="F711" s="7">
        <f t="shared" si="20"/>
        <v>50579986.999999985</v>
      </c>
      <c r="G711" s="8">
        <f t="shared" si="21"/>
        <v>0.40005914682224814</v>
      </c>
    </row>
    <row r="712" spans="1:7" ht="25.5" x14ac:dyDescent="0.25">
      <c r="A712" s="4" t="s">
        <v>96</v>
      </c>
      <c r="B712" s="5" t="s">
        <v>97</v>
      </c>
      <c r="C712" s="5" t="s">
        <v>8</v>
      </c>
      <c r="D712" s="6">
        <v>6894283002</v>
      </c>
      <c r="E712" s="6">
        <f>+VLOOKUP(A712,'[1]Dinámica CPS'!$A$3:$C$165,3,0)</f>
        <v>12864425001</v>
      </c>
      <c r="F712" s="7">
        <f t="shared" si="20"/>
        <v>5970141999</v>
      </c>
      <c r="G712" s="8">
        <f t="shared" si="21"/>
        <v>0.86595545864132484</v>
      </c>
    </row>
    <row r="713" spans="1:7" ht="25.5" x14ac:dyDescent="0.25">
      <c r="A713" s="4" t="s">
        <v>96</v>
      </c>
      <c r="B713" s="5" t="s">
        <v>97</v>
      </c>
      <c r="C713" s="5" t="s">
        <v>10</v>
      </c>
      <c r="D713" s="6">
        <v>684789343</v>
      </c>
      <c r="E713" s="6">
        <v>74016910</v>
      </c>
      <c r="F713" s="7">
        <f t="shared" si="20"/>
        <v>-610772433</v>
      </c>
      <c r="G713" s="8">
        <f t="shared" si="21"/>
        <v>-0.89191287692104171</v>
      </c>
    </row>
    <row r="714" spans="1:7" ht="25.5" x14ac:dyDescent="0.25">
      <c r="A714" s="4" t="s">
        <v>96</v>
      </c>
      <c r="B714" s="5" t="s">
        <v>97</v>
      </c>
      <c r="C714" s="5" t="s">
        <v>11</v>
      </c>
      <c r="D714" s="6">
        <v>100867815</v>
      </c>
      <c r="E714" s="6">
        <v>159210480</v>
      </c>
      <c r="F714" s="7">
        <f t="shared" si="20"/>
        <v>58342665</v>
      </c>
      <c r="G714" s="8">
        <f t="shared" si="21"/>
        <v>0.57840714602571697</v>
      </c>
    </row>
    <row r="715" spans="1:7" ht="25.5" x14ac:dyDescent="0.25">
      <c r="A715" s="9" t="s">
        <v>96</v>
      </c>
      <c r="B715" s="5" t="s">
        <v>97</v>
      </c>
      <c r="C715" s="10" t="s">
        <v>12</v>
      </c>
      <c r="D715" s="6">
        <v>10998400</v>
      </c>
      <c r="E715" s="6">
        <v>343248000</v>
      </c>
      <c r="F715" s="7">
        <f t="shared" si="20"/>
        <v>332249600</v>
      </c>
      <c r="G715" s="8">
        <f t="shared" si="21"/>
        <v>30.208903113180099</v>
      </c>
    </row>
    <row r="716" spans="1:7" ht="25.5" x14ac:dyDescent="0.25">
      <c r="A716" s="4" t="s">
        <v>96</v>
      </c>
      <c r="B716" s="5" t="s">
        <v>97</v>
      </c>
      <c r="C716" s="5" t="s">
        <v>13</v>
      </c>
      <c r="D716" s="6">
        <v>41111336.979999997</v>
      </c>
      <c r="E716" s="6">
        <v>84881684.230000004</v>
      </c>
      <c r="F716" s="7">
        <f t="shared" ref="F716:F779" si="22">+E716-D716</f>
        <v>43770347.250000007</v>
      </c>
      <c r="G716" s="8">
        <f t="shared" ref="G716:G779" si="23">IF(D716&gt;0,((E716-D716)/D716),"NA")</f>
        <v>1.0646782728397661</v>
      </c>
    </row>
    <row r="717" spans="1:7" ht="25.5" x14ac:dyDescent="0.25">
      <c r="A717" s="4" t="s">
        <v>96</v>
      </c>
      <c r="B717" s="5" t="s">
        <v>97</v>
      </c>
      <c r="C717" s="5" t="s">
        <v>14</v>
      </c>
      <c r="D717" s="6">
        <v>1031781021.6999999</v>
      </c>
      <c r="E717" s="6">
        <v>277602217.29000008</v>
      </c>
      <c r="F717" s="7">
        <f t="shared" si="22"/>
        <v>-754178804.40999985</v>
      </c>
      <c r="G717" s="8">
        <f t="shared" si="23"/>
        <v>-0.73094851383037407</v>
      </c>
    </row>
    <row r="718" spans="1:7" ht="25.5" x14ac:dyDescent="0.25">
      <c r="A718" s="4" t="s">
        <v>96</v>
      </c>
      <c r="B718" s="5" t="s">
        <v>97</v>
      </c>
      <c r="C718" s="5" t="s">
        <v>278</v>
      </c>
      <c r="D718" s="6">
        <v>1315790192</v>
      </c>
      <c r="E718" s="6">
        <v>298622042</v>
      </c>
      <c r="F718" s="7">
        <f t="shared" si="22"/>
        <v>-1017168150</v>
      </c>
      <c r="G718" s="8">
        <f t="shared" si="23"/>
        <v>-0.77304737197797868</v>
      </c>
    </row>
    <row r="719" spans="1:7" ht="25.5" x14ac:dyDescent="0.25">
      <c r="A719" s="4" t="s">
        <v>96</v>
      </c>
      <c r="B719" s="5" t="s">
        <v>97</v>
      </c>
      <c r="C719" s="5" t="s">
        <v>15</v>
      </c>
      <c r="D719" s="6">
        <v>563902576.37</v>
      </c>
      <c r="E719" s="6">
        <v>119713577.75</v>
      </c>
      <c r="F719" s="7">
        <f t="shared" si="22"/>
        <v>-444188998.62</v>
      </c>
      <c r="G719" s="8">
        <f t="shared" si="23"/>
        <v>-0.78770521227154155</v>
      </c>
    </row>
    <row r="720" spans="1:7" ht="25.5" x14ac:dyDescent="0.25">
      <c r="A720" s="4" t="s">
        <v>96</v>
      </c>
      <c r="B720" s="5" t="s">
        <v>97</v>
      </c>
      <c r="C720" s="5" t="s">
        <v>18</v>
      </c>
      <c r="D720" s="6">
        <v>2229723315</v>
      </c>
      <c r="E720" s="6"/>
      <c r="F720" s="7">
        <f t="shared" si="22"/>
        <v>-2229723315</v>
      </c>
      <c r="G720" s="8">
        <f t="shared" si="23"/>
        <v>-1</v>
      </c>
    </row>
    <row r="721" spans="1:7" ht="38.25" x14ac:dyDescent="0.25">
      <c r="A721" s="4" t="s">
        <v>98</v>
      </c>
      <c r="B721" s="5" t="s">
        <v>318</v>
      </c>
      <c r="C721" s="10" t="s">
        <v>4</v>
      </c>
      <c r="D721" s="6">
        <v>473567617.94999999</v>
      </c>
      <c r="E721" s="6">
        <v>72981316.489999995</v>
      </c>
      <c r="F721" s="7">
        <f t="shared" si="22"/>
        <v>-400586301.45999998</v>
      </c>
      <c r="G721" s="8">
        <f t="shared" si="23"/>
        <v>-0.84589039933531629</v>
      </c>
    </row>
    <row r="722" spans="1:7" ht="38.25" x14ac:dyDescent="0.25">
      <c r="A722" s="4" t="s">
        <v>98</v>
      </c>
      <c r="B722" s="5" t="s">
        <v>318</v>
      </c>
      <c r="C722" s="5" t="s">
        <v>6</v>
      </c>
      <c r="D722" s="6">
        <v>36598137.640000001</v>
      </c>
      <c r="E722" s="6">
        <v>38133238</v>
      </c>
      <c r="F722" s="7">
        <f t="shared" si="22"/>
        <v>1535100.3599999994</v>
      </c>
      <c r="G722" s="8">
        <f t="shared" si="23"/>
        <v>4.1944767110832677E-2</v>
      </c>
    </row>
    <row r="723" spans="1:7" ht="38.25" x14ac:dyDescent="0.25">
      <c r="A723" s="4" t="s">
        <v>98</v>
      </c>
      <c r="B723" s="5" t="s">
        <v>318</v>
      </c>
      <c r="C723" s="5" t="s">
        <v>7</v>
      </c>
      <c r="D723" s="6">
        <v>1108004308.1099999</v>
      </c>
      <c r="E723" s="6">
        <v>1043281792.46</v>
      </c>
      <c r="F723" s="7">
        <f t="shared" si="22"/>
        <v>-64722515.649999857</v>
      </c>
      <c r="G723" s="8">
        <f t="shared" si="23"/>
        <v>-5.8413595665888302E-2</v>
      </c>
    </row>
    <row r="724" spans="1:7" ht="38.25" x14ac:dyDescent="0.25">
      <c r="A724" s="4" t="s">
        <v>98</v>
      </c>
      <c r="B724" s="5" t="s">
        <v>318</v>
      </c>
      <c r="C724" s="5" t="s">
        <v>8</v>
      </c>
      <c r="D724" s="6">
        <v>55661516864</v>
      </c>
      <c r="E724" s="6">
        <f>+VLOOKUP(A724,'[1]Dinámica CPS'!$A$3:$C$165,3,0)</f>
        <v>93470538280</v>
      </c>
      <c r="F724" s="7">
        <f t="shared" si="22"/>
        <v>37809021416</v>
      </c>
      <c r="G724" s="8">
        <f t="shared" si="23"/>
        <v>0.67926681747427553</v>
      </c>
    </row>
    <row r="725" spans="1:7" ht="38.25" x14ac:dyDescent="0.25">
      <c r="A725" s="4" t="s">
        <v>98</v>
      </c>
      <c r="B725" s="5" t="s">
        <v>318</v>
      </c>
      <c r="C725" s="10" t="s">
        <v>9</v>
      </c>
      <c r="D725" s="6">
        <v>1195788494</v>
      </c>
      <c r="E725" s="6">
        <v>3358576609</v>
      </c>
      <c r="F725" s="7">
        <f t="shared" si="22"/>
        <v>2162788115</v>
      </c>
      <c r="G725" s="8">
        <f t="shared" si="23"/>
        <v>1.8086711202290595</v>
      </c>
    </row>
    <row r="726" spans="1:7" ht="38.25" x14ac:dyDescent="0.25">
      <c r="A726" s="4" t="s">
        <v>98</v>
      </c>
      <c r="B726" s="5" t="s">
        <v>318</v>
      </c>
      <c r="C726" s="5" t="s">
        <v>10</v>
      </c>
      <c r="D726" s="6">
        <v>4561064153.0100002</v>
      </c>
      <c r="E726" s="6">
        <v>4057749925.6600008</v>
      </c>
      <c r="F726" s="7">
        <f t="shared" si="22"/>
        <v>-503314227.34999943</v>
      </c>
      <c r="G726" s="8">
        <f t="shared" si="23"/>
        <v>-0.11035017497349722</v>
      </c>
    </row>
    <row r="727" spans="1:7" ht="38.25" x14ac:dyDescent="0.25">
      <c r="A727" s="4" t="s">
        <v>98</v>
      </c>
      <c r="B727" s="5" t="s">
        <v>318</v>
      </c>
      <c r="C727" s="5" t="s">
        <v>11</v>
      </c>
      <c r="D727" s="6">
        <v>205710182</v>
      </c>
      <c r="E727" s="6">
        <v>235118320</v>
      </c>
      <c r="F727" s="7">
        <f t="shared" si="22"/>
        <v>29408138</v>
      </c>
      <c r="G727" s="8">
        <f t="shared" si="23"/>
        <v>0.14295907822394519</v>
      </c>
    </row>
    <row r="728" spans="1:7" ht="38.25" x14ac:dyDescent="0.25">
      <c r="A728" s="9" t="s">
        <v>98</v>
      </c>
      <c r="B728" s="10" t="s">
        <v>318</v>
      </c>
      <c r="C728" s="10" t="s">
        <v>12</v>
      </c>
      <c r="D728" s="6">
        <v>2916000</v>
      </c>
      <c r="E728" s="6">
        <v>34089900</v>
      </c>
      <c r="F728" s="7">
        <f t="shared" si="22"/>
        <v>31173900</v>
      </c>
      <c r="G728" s="8">
        <f t="shared" si="23"/>
        <v>10.690637860082305</v>
      </c>
    </row>
    <row r="729" spans="1:7" ht="38.25" x14ac:dyDescent="0.25">
      <c r="A729" s="4" t="s">
        <v>98</v>
      </c>
      <c r="B729" s="5" t="s">
        <v>318</v>
      </c>
      <c r="C729" s="5" t="s">
        <v>13</v>
      </c>
      <c r="D729" s="6">
        <v>128034054.29000001</v>
      </c>
      <c r="E729" s="6">
        <v>135867739.49000001</v>
      </c>
      <c r="F729" s="7">
        <f t="shared" si="22"/>
        <v>7833685.200000003</v>
      </c>
      <c r="G729" s="8">
        <f t="shared" si="23"/>
        <v>6.118438757126702E-2</v>
      </c>
    </row>
    <row r="730" spans="1:7" ht="38.25" x14ac:dyDescent="0.25">
      <c r="A730" s="4" t="s">
        <v>98</v>
      </c>
      <c r="B730" s="5" t="s">
        <v>318</v>
      </c>
      <c r="C730" s="5" t="s">
        <v>14</v>
      </c>
      <c r="D730" s="6">
        <v>2693362405.4900002</v>
      </c>
      <c r="E730" s="6">
        <v>1746362049.05</v>
      </c>
      <c r="F730" s="7">
        <f t="shared" si="22"/>
        <v>-947000356.4400003</v>
      </c>
      <c r="G730" s="8">
        <f t="shared" si="23"/>
        <v>-0.3516052479642871</v>
      </c>
    </row>
    <row r="731" spans="1:7" ht="38.25" x14ac:dyDescent="0.25">
      <c r="A731" s="9" t="s">
        <v>98</v>
      </c>
      <c r="B731" s="5" t="s">
        <v>318</v>
      </c>
      <c r="C731" s="10" t="s">
        <v>278</v>
      </c>
      <c r="D731" s="6">
        <v>2348672967</v>
      </c>
      <c r="E731" s="6">
        <v>4183569548.7200003</v>
      </c>
      <c r="F731" s="7">
        <f t="shared" si="22"/>
        <v>1834896581.7200003</v>
      </c>
      <c r="G731" s="8">
        <f t="shared" si="23"/>
        <v>0.78124822293320173</v>
      </c>
    </row>
    <row r="732" spans="1:7" ht="38.25" x14ac:dyDescent="0.25">
      <c r="A732" s="4" t="s">
        <v>98</v>
      </c>
      <c r="B732" s="5" t="s">
        <v>318</v>
      </c>
      <c r="C732" s="5" t="s">
        <v>15</v>
      </c>
      <c r="D732" s="6">
        <v>2030966897.3899999</v>
      </c>
      <c r="E732" s="6">
        <v>2072389142.4100001</v>
      </c>
      <c r="F732" s="7">
        <f t="shared" si="22"/>
        <v>41422245.020000219</v>
      </c>
      <c r="G732" s="8">
        <f t="shared" si="23"/>
        <v>2.039533242675301E-2</v>
      </c>
    </row>
    <row r="733" spans="1:7" ht="38.25" x14ac:dyDescent="0.25">
      <c r="A733" s="4" t="s">
        <v>98</v>
      </c>
      <c r="B733" s="5" t="s">
        <v>318</v>
      </c>
      <c r="C733" s="5" t="s">
        <v>16</v>
      </c>
      <c r="D733" s="6">
        <v>39937595</v>
      </c>
      <c r="E733" s="6">
        <v>57437595</v>
      </c>
      <c r="F733" s="7">
        <f t="shared" si="22"/>
        <v>17500000</v>
      </c>
      <c r="G733" s="8">
        <f t="shared" si="23"/>
        <v>0.43818362122205906</v>
      </c>
    </row>
    <row r="734" spans="1:7" x14ac:dyDescent="0.25">
      <c r="A734" s="4" t="s">
        <v>99</v>
      </c>
      <c r="B734" s="5" t="s">
        <v>100</v>
      </c>
      <c r="C734" s="5" t="s">
        <v>4</v>
      </c>
      <c r="D734" s="6">
        <v>80515778</v>
      </c>
      <c r="E734" s="6">
        <v>3705102853</v>
      </c>
      <c r="F734" s="7">
        <f t="shared" si="22"/>
        <v>3624587075</v>
      </c>
      <c r="G734" s="8">
        <f t="shared" si="23"/>
        <v>45.017103045318649</v>
      </c>
    </row>
    <row r="735" spans="1:7" x14ac:dyDescent="0.25">
      <c r="A735" s="4" t="s">
        <v>99</v>
      </c>
      <c r="B735" s="5" t="s">
        <v>100</v>
      </c>
      <c r="C735" s="5" t="s">
        <v>5</v>
      </c>
      <c r="D735" s="6">
        <v>3173586331.7199998</v>
      </c>
      <c r="E735" s="6">
        <v>4883172947.4300003</v>
      </c>
      <c r="F735" s="7">
        <f t="shared" si="22"/>
        <v>1709586615.7100005</v>
      </c>
      <c r="G735" s="8">
        <f t="shared" si="23"/>
        <v>0.53869233006919648</v>
      </c>
    </row>
    <row r="736" spans="1:7" x14ac:dyDescent="0.25">
      <c r="A736" s="4" t="s">
        <v>99</v>
      </c>
      <c r="B736" s="5" t="s">
        <v>100</v>
      </c>
      <c r="C736" s="5" t="s">
        <v>6</v>
      </c>
      <c r="D736" s="6">
        <v>110789718.5</v>
      </c>
      <c r="E736" s="6">
        <v>94459421.079999998</v>
      </c>
      <c r="F736" s="7">
        <f t="shared" si="22"/>
        <v>-16330297.420000002</v>
      </c>
      <c r="G736" s="8">
        <f t="shared" si="23"/>
        <v>-0.14739903342204089</v>
      </c>
    </row>
    <row r="737" spans="1:7" x14ac:dyDescent="0.25">
      <c r="A737" s="9" t="s">
        <v>99</v>
      </c>
      <c r="B737" s="10" t="s">
        <v>100</v>
      </c>
      <c r="C737" s="10" t="s">
        <v>7</v>
      </c>
      <c r="D737" s="6">
        <v>602956602.73000002</v>
      </c>
      <c r="E737" s="6">
        <v>587547883.20000005</v>
      </c>
      <c r="F737" s="7">
        <f t="shared" si="22"/>
        <v>-15408719.529999971</v>
      </c>
      <c r="G737" s="8">
        <f t="shared" si="23"/>
        <v>-2.5555271242132652E-2</v>
      </c>
    </row>
    <row r="738" spans="1:7" ht="25.5" x14ac:dyDescent="0.25">
      <c r="A738" s="4" t="s">
        <v>99</v>
      </c>
      <c r="B738" s="5" t="s">
        <v>100</v>
      </c>
      <c r="C738" s="5" t="s">
        <v>8</v>
      </c>
      <c r="D738" s="6">
        <v>144627068784</v>
      </c>
      <c r="E738" s="6">
        <f>+VLOOKUP(A738,'[1]Dinámica CPS'!$A$3:$C$165,3,0)</f>
        <v>291971992167</v>
      </c>
      <c r="F738" s="7">
        <f t="shared" si="22"/>
        <v>147344923383</v>
      </c>
      <c r="G738" s="8">
        <f t="shared" si="23"/>
        <v>1.0187921571103615</v>
      </c>
    </row>
    <row r="739" spans="1:7" x14ac:dyDescent="0.25">
      <c r="A739" s="4" t="s">
        <v>99</v>
      </c>
      <c r="B739" s="5" t="s">
        <v>100</v>
      </c>
      <c r="C739" s="5" t="s">
        <v>9</v>
      </c>
      <c r="D739" s="6">
        <v>198233422</v>
      </c>
      <c r="E739" s="6">
        <v>372235018</v>
      </c>
      <c r="F739" s="7">
        <f t="shared" si="22"/>
        <v>174001596</v>
      </c>
      <c r="G739" s="8">
        <f t="shared" si="23"/>
        <v>0.87776114766358626</v>
      </c>
    </row>
    <row r="740" spans="1:7" x14ac:dyDescent="0.25">
      <c r="A740" s="4" t="s">
        <v>99</v>
      </c>
      <c r="B740" s="5" t="s">
        <v>100</v>
      </c>
      <c r="C740" s="5" t="s">
        <v>10</v>
      </c>
      <c r="D740" s="6">
        <v>39670668</v>
      </c>
      <c r="E740" s="6">
        <v>10448075535</v>
      </c>
      <c r="F740" s="7">
        <f t="shared" si="22"/>
        <v>10408404867</v>
      </c>
      <c r="G740" s="8">
        <f t="shared" si="23"/>
        <v>262.37029502502958</v>
      </c>
    </row>
    <row r="741" spans="1:7" x14ac:dyDescent="0.25">
      <c r="A741" s="4" t="s">
        <v>99</v>
      </c>
      <c r="B741" s="5" t="s">
        <v>100</v>
      </c>
      <c r="C741" s="5" t="s">
        <v>11</v>
      </c>
      <c r="D741" s="6">
        <v>414529876</v>
      </c>
      <c r="E741" s="6">
        <v>32971588</v>
      </c>
      <c r="F741" s="7">
        <f t="shared" si="22"/>
        <v>-381558288</v>
      </c>
      <c r="G741" s="8">
        <f t="shared" si="23"/>
        <v>-0.92046028547288594</v>
      </c>
    </row>
    <row r="742" spans="1:7" ht="25.5" x14ac:dyDescent="0.25">
      <c r="A742" s="4" t="s">
        <v>99</v>
      </c>
      <c r="B742" s="5" t="s">
        <v>100</v>
      </c>
      <c r="C742" s="10" t="s">
        <v>12</v>
      </c>
      <c r="D742" s="6">
        <v>1543799059.03</v>
      </c>
      <c r="E742" s="6">
        <v>5263731169.5900002</v>
      </c>
      <c r="F742" s="7">
        <f t="shared" si="22"/>
        <v>3719932110.5600004</v>
      </c>
      <c r="G742" s="8">
        <f t="shared" si="23"/>
        <v>2.409596047362089</v>
      </c>
    </row>
    <row r="743" spans="1:7" x14ac:dyDescent="0.25">
      <c r="A743" s="9" t="s">
        <v>99</v>
      </c>
      <c r="B743" s="5" t="s">
        <v>100</v>
      </c>
      <c r="C743" s="10" t="s">
        <v>13</v>
      </c>
      <c r="D743" s="6">
        <v>128432259.51000001</v>
      </c>
      <c r="E743" s="6">
        <v>248505504.28</v>
      </c>
      <c r="F743" s="7">
        <f t="shared" si="22"/>
        <v>120073244.77</v>
      </c>
      <c r="G743" s="8">
        <f t="shared" si="23"/>
        <v>0.93491499120320964</v>
      </c>
    </row>
    <row r="744" spans="1:7" x14ac:dyDescent="0.25">
      <c r="A744" s="9" t="s">
        <v>99</v>
      </c>
      <c r="B744" s="10" t="s">
        <v>100</v>
      </c>
      <c r="C744" s="10" t="s">
        <v>14</v>
      </c>
      <c r="D744" s="6">
        <v>4971638197.46</v>
      </c>
      <c r="E744" s="6">
        <v>10461612840.870001</v>
      </c>
      <c r="F744" s="7">
        <f t="shared" si="22"/>
        <v>5489974643.4100008</v>
      </c>
      <c r="G744" s="8">
        <f t="shared" si="23"/>
        <v>1.1042586820205094</v>
      </c>
    </row>
    <row r="745" spans="1:7" x14ac:dyDescent="0.25">
      <c r="A745" s="9" t="s">
        <v>99</v>
      </c>
      <c r="B745" s="10" t="s">
        <v>100</v>
      </c>
      <c r="C745" s="10" t="s">
        <v>278</v>
      </c>
      <c r="D745" s="6">
        <v>744407395.31999993</v>
      </c>
      <c r="E745" s="6">
        <v>782363116</v>
      </c>
      <c r="F745" s="7">
        <f t="shared" si="22"/>
        <v>37955720.680000067</v>
      </c>
      <c r="G745" s="8">
        <f t="shared" si="23"/>
        <v>5.0987833971858867E-2</v>
      </c>
    </row>
    <row r="746" spans="1:7" x14ac:dyDescent="0.25">
      <c r="A746" s="4" t="s">
        <v>99</v>
      </c>
      <c r="B746" s="5" t="s">
        <v>100</v>
      </c>
      <c r="C746" s="10" t="s">
        <v>15</v>
      </c>
      <c r="D746" s="6">
        <v>2873113286.9099994</v>
      </c>
      <c r="E746" s="6">
        <v>5817346402.54</v>
      </c>
      <c r="F746" s="7">
        <f t="shared" si="22"/>
        <v>2944233115.6300006</v>
      </c>
      <c r="G746" s="8">
        <f t="shared" si="23"/>
        <v>1.0247535762143545</v>
      </c>
    </row>
    <row r="747" spans="1:7" x14ac:dyDescent="0.25">
      <c r="A747" s="4" t="s">
        <v>101</v>
      </c>
      <c r="B747" s="5" t="s">
        <v>102</v>
      </c>
      <c r="C747" s="5" t="s">
        <v>5</v>
      </c>
      <c r="D747" s="6"/>
      <c r="E747" s="6">
        <v>129343327</v>
      </c>
      <c r="F747" s="7">
        <f t="shared" si="22"/>
        <v>129343327</v>
      </c>
      <c r="G747" s="8" t="str">
        <f t="shared" si="23"/>
        <v>NA</v>
      </c>
    </row>
    <row r="748" spans="1:7" x14ac:dyDescent="0.25">
      <c r="A748" s="4" t="s">
        <v>101</v>
      </c>
      <c r="B748" s="5" t="s">
        <v>102</v>
      </c>
      <c r="C748" s="5" t="s">
        <v>6</v>
      </c>
      <c r="D748" s="6">
        <v>27209522.030000001</v>
      </c>
      <c r="E748" s="6">
        <v>7581162.7699999996</v>
      </c>
      <c r="F748" s="7">
        <f t="shared" si="22"/>
        <v>-19628359.260000002</v>
      </c>
      <c r="G748" s="8">
        <f t="shared" si="23"/>
        <v>-0.72137831889728354</v>
      </c>
    </row>
    <row r="749" spans="1:7" x14ac:dyDescent="0.25">
      <c r="A749" s="4" t="s">
        <v>101</v>
      </c>
      <c r="B749" s="5" t="s">
        <v>102</v>
      </c>
      <c r="C749" s="5" t="s">
        <v>7</v>
      </c>
      <c r="D749" s="6">
        <v>2570178200.3199997</v>
      </c>
      <c r="E749" s="6">
        <v>2703940344.0300002</v>
      </c>
      <c r="F749" s="7">
        <f t="shared" si="22"/>
        <v>133762143.71000051</v>
      </c>
      <c r="G749" s="8">
        <f t="shared" si="23"/>
        <v>5.2043918080600979E-2</v>
      </c>
    </row>
    <row r="750" spans="1:7" ht="25.5" x14ac:dyDescent="0.25">
      <c r="A750" s="4" t="s">
        <v>101</v>
      </c>
      <c r="B750" s="5" t="s">
        <v>102</v>
      </c>
      <c r="C750" s="5" t="s">
        <v>8</v>
      </c>
      <c r="D750" s="6">
        <v>30833440105</v>
      </c>
      <c r="E750" s="6">
        <f>+VLOOKUP(A750,'[1]Dinámica CPS'!$A$3:$C$165,3,0)</f>
        <v>48997088909</v>
      </c>
      <c r="F750" s="7">
        <f t="shared" si="22"/>
        <v>18163648804</v>
      </c>
      <c r="G750" s="8">
        <f t="shared" si="23"/>
        <v>0.58908927262561772</v>
      </c>
    </row>
    <row r="751" spans="1:7" x14ac:dyDescent="0.25">
      <c r="A751" s="9" t="s">
        <v>101</v>
      </c>
      <c r="B751" s="5" t="s">
        <v>102</v>
      </c>
      <c r="C751" s="10" t="s">
        <v>10</v>
      </c>
      <c r="D751" s="6">
        <v>270911390.52999997</v>
      </c>
      <c r="E751" s="6">
        <v>256212083.26999998</v>
      </c>
      <c r="F751" s="7">
        <f t="shared" si="22"/>
        <v>-14699307.25999999</v>
      </c>
      <c r="G751" s="8">
        <f t="shared" si="23"/>
        <v>-5.4258727295455784E-2</v>
      </c>
    </row>
    <row r="752" spans="1:7" x14ac:dyDescent="0.25">
      <c r="A752" s="4" t="s">
        <v>101</v>
      </c>
      <c r="B752" s="5" t="s">
        <v>102</v>
      </c>
      <c r="C752" s="10" t="s">
        <v>11</v>
      </c>
      <c r="D752" s="6">
        <v>37746164</v>
      </c>
      <c r="E752" s="6">
        <v>113677149</v>
      </c>
      <c r="F752" s="7">
        <f t="shared" si="22"/>
        <v>75930985</v>
      </c>
      <c r="G752" s="8">
        <f t="shared" si="23"/>
        <v>2.0116212338822033</v>
      </c>
    </row>
    <row r="753" spans="1:7" ht="25.5" x14ac:dyDescent="0.25">
      <c r="A753" s="4" t="s">
        <v>101</v>
      </c>
      <c r="B753" s="5" t="s">
        <v>102</v>
      </c>
      <c r="C753" s="5" t="s">
        <v>12</v>
      </c>
      <c r="D753" s="6">
        <v>9763950</v>
      </c>
      <c r="E753" s="6">
        <v>418916494.81</v>
      </c>
      <c r="F753" s="7">
        <f t="shared" si="22"/>
        <v>409152544.81</v>
      </c>
      <c r="G753" s="8">
        <f t="shared" si="23"/>
        <v>41.904408032609751</v>
      </c>
    </row>
    <row r="754" spans="1:7" x14ac:dyDescent="0.25">
      <c r="A754" s="4" t="s">
        <v>101</v>
      </c>
      <c r="B754" s="5" t="s">
        <v>102</v>
      </c>
      <c r="C754" s="5" t="s">
        <v>13</v>
      </c>
      <c r="D754" s="6">
        <v>22039426.699999999</v>
      </c>
      <c r="E754" s="6">
        <v>19410073.210000001</v>
      </c>
      <c r="F754" s="7">
        <f t="shared" si="22"/>
        <v>-2629353.4899999984</v>
      </c>
      <c r="G754" s="8">
        <f t="shared" si="23"/>
        <v>-0.11930226342956546</v>
      </c>
    </row>
    <row r="755" spans="1:7" x14ac:dyDescent="0.25">
      <c r="A755" s="4" t="s">
        <v>101</v>
      </c>
      <c r="B755" s="5" t="s">
        <v>102</v>
      </c>
      <c r="C755" s="5" t="s">
        <v>14</v>
      </c>
      <c r="D755" s="6">
        <v>2341885477.8899999</v>
      </c>
      <c r="E755" s="6">
        <v>2776853301.1599998</v>
      </c>
      <c r="F755" s="7">
        <f t="shared" si="22"/>
        <v>434967823.26999998</v>
      </c>
      <c r="G755" s="8">
        <f t="shared" si="23"/>
        <v>0.18573402814807954</v>
      </c>
    </row>
    <row r="756" spans="1:7" x14ac:dyDescent="0.25">
      <c r="A756" s="4" t="s">
        <v>101</v>
      </c>
      <c r="B756" s="5" t="s">
        <v>102</v>
      </c>
      <c r="C756" s="5" t="s">
        <v>278</v>
      </c>
      <c r="D756" s="6">
        <v>3559394722.1100001</v>
      </c>
      <c r="E756" s="6">
        <v>2848366205</v>
      </c>
      <c r="F756" s="7">
        <f t="shared" si="22"/>
        <v>-711028517.11000013</v>
      </c>
      <c r="G756" s="8">
        <f t="shared" si="23"/>
        <v>-0.19976107530116924</v>
      </c>
    </row>
    <row r="757" spans="1:7" x14ac:dyDescent="0.25">
      <c r="A757" s="4" t="s">
        <v>101</v>
      </c>
      <c r="B757" s="5" t="s">
        <v>102</v>
      </c>
      <c r="C757" s="5" t="s">
        <v>15</v>
      </c>
      <c r="D757" s="6">
        <v>1067283076</v>
      </c>
      <c r="E757" s="6">
        <v>2009215058.2099998</v>
      </c>
      <c r="F757" s="7">
        <f t="shared" si="22"/>
        <v>941931982.2099998</v>
      </c>
      <c r="G757" s="8">
        <f t="shared" si="23"/>
        <v>0.88255122131253561</v>
      </c>
    </row>
    <row r="758" spans="1:7" ht="25.5" x14ac:dyDescent="0.25">
      <c r="A758" s="9" t="s">
        <v>103</v>
      </c>
      <c r="B758" s="10" t="s">
        <v>319</v>
      </c>
      <c r="C758" s="10" t="s">
        <v>4</v>
      </c>
      <c r="D758" s="6"/>
      <c r="E758" s="6">
        <v>7971068964.8599997</v>
      </c>
      <c r="F758" s="7">
        <f t="shared" si="22"/>
        <v>7971068964.8599997</v>
      </c>
      <c r="G758" s="8" t="str">
        <f t="shared" si="23"/>
        <v>NA</v>
      </c>
    </row>
    <row r="759" spans="1:7" ht="25.5" x14ac:dyDescent="0.25">
      <c r="A759" s="4" t="s">
        <v>103</v>
      </c>
      <c r="B759" s="5" t="s">
        <v>319</v>
      </c>
      <c r="C759" s="5" t="s">
        <v>5</v>
      </c>
      <c r="D759" s="6">
        <v>15656929</v>
      </c>
      <c r="E759" s="6">
        <v>14787300</v>
      </c>
      <c r="F759" s="7">
        <f t="shared" si="22"/>
        <v>-869629</v>
      </c>
      <c r="G759" s="8">
        <f t="shared" si="23"/>
        <v>-5.5542756820318978E-2</v>
      </c>
    </row>
    <row r="760" spans="1:7" ht="25.5" x14ac:dyDescent="0.25">
      <c r="A760" s="4" t="s">
        <v>103</v>
      </c>
      <c r="B760" s="5" t="s">
        <v>319</v>
      </c>
      <c r="C760" s="5" t="s">
        <v>6</v>
      </c>
      <c r="D760" s="6">
        <v>29801138</v>
      </c>
      <c r="E760" s="6">
        <v>33268297</v>
      </c>
      <c r="F760" s="7">
        <f t="shared" si="22"/>
        <v>3467159</v>
      </c>
      <c r="G760" s="8">
        <f t="shared" si="23"/>
        <v>0.11634317454588479</v>
      </c>
    </row>
    <row r="761" spans="1:7" ht="25.5" x14ac:dyDescent="0.25">
      <c r="A761" s="4" t="s">
        <v>103</v>
      </c>
      <c r="B761" s="5" t="s">
        <v>319</v>
      </c>
      <c r="C761" s="5" t="s">
        <v>7</v>
      </c>
      <c r="D761" s="6">
        <v>622128625</v>
      </c>
      <c r="E761" s="6">
        <v>486772827</v>
      </c>
      <c r="F761" s="7">
        <f t="shared" si="22"/>
        <v>-135355798</v>
      </c>
      <c r="G761" s="8">
        <f t="shared" si="23"/>
        <v>-0.21756883152579581</v>
      </c>
    </row>
    <row r="762" spans="1:7" ht="25.5" x14ac:dyDescent="0.25">
      <c r="A762" s="4" t="s">
        <v>103</v>
      </c>
      <c r="B762" s="5" t="s">
        <v>319</v>
      </c>
      <c r="C762" s="5" t="s">
        <v>8</v>
      </c>
      <c r="D762" s="6">
        <v>37078440053</v>
      </c>
      <c r="E762" s="6">
        <f>+VLOOKUP(A762,'[1]Dinámica CPS'!$A$3:$C$165,3,0)</f>
        <v>76713818265</v>
      </c>
      <c r="F762" s="7">
        <f t="shared" si="22"/>
        <v>39635378212</v>
      </c>
      <c r="G762" s="8">
        <f t="shared" si="23"/>
        <v>1.0689602409201979</v>
      </c>
    </row>
    <row r="763" spans="1:7" ht="25.5" x14ac:dyDescent="0.25">
      <c r="A763" s="4" t="s">
        <v>103</v>
      </c>
      <c r="B763" s="10" t="s">
        <v>319</v>
      </c>
      <c r="C763" s="10" t="s">
        <v>9</v>
      </c>
      <c r="D763" s="6">
        <v>138985860</v>
      </c>
      <c r="E763" s="6">
        <v>238415250</v>
      </c>
      <c r="F763" s="7">
        <f t="shared" si="22"/>
        <v>99429390</v>
      </c>
      <c r="G763" s="8">
        <f t="shared" si="23"/>
        <v>0.71539212694010745</v>
      </c>
    </row>
    <row r="764" spans="1:7" ht="25.5" x14ac:dyDescent="0.25">
      <c r="A764" s="4" t="s">
        <v>103</v>
      </c>
      <c r="B764" s="5" t="s">
        <v>319</v>
      </c>
      <c r="C764" s="5" t="s">
        <v>10</v>
      </c>
      <c r="D764" s="6">
        <v>667681164.5</v>
      </c>
      <c r="E764" s="6">
        <v>7824023800.3899994</v>
      </c>
      <c r="F764" s="7">
        <f t="shared" si="22"/>
        <v>7156342635.8899994</v>
      </c>
      <c r="G764" s="8">
        <f t="shared" si="23"/>
        <v>10.718203562398081</v>
      </c>
    </row>
    <row r="765" spans="1:7" ht="25.5" x14ac:dyDescent="0.25">
      <c r="A765" s="9" t="s">
        <v>103</v>
      </c>
      <c r="B765" s="5" t="s">
        <v>319</v>
      </c>
      <c r="C765" s="10" t="s">
        <v>11</v>
      </c>
      <c r="D765" s="6">
        <v>385962281</v>
      </c>
      <c r="E765" s="6">
        <v>749717422</v>
      </c>
      <c r="F765" s="7">
        <f t="shared" si="22"/>
        <v>363755141</v>
      </c>
      <c r="G765" s="8">
        <f t="shared" si="23"/>
        <v>0.9424629268371435</v>
      </c>
    </row>
    <row r="766" spans="1:7" ht="25.5" x14ac:dyDescent="0.25">
      <c r="A766" s="4" t="s">
        <v>103</v>
      </c>
      <c r="B766" s="5" t="s">
        <v>319</v>
      </c>
      <c r="C766" s="5" t="s">
        <v>12</v>
      </c>
      <c r="D766" s="6">
        <v>6317527618.9599991</v>
      </c>
      <c r="E766" s="6">
        <v>8415848909.46</v>
      </c>
      <c r="F766" s="7">
        <f t="shared" si="22"/>
        <v>2098321290.500001</v>
      </c>
      <c r="G766" s="8">
        <f t="shared" si="23"/>
        <v>0.3321427965273272</v>
      </c>
    </row>
    <row r="767" spans="1:7" ht="25.5" x14ac:dyDescent="0.25">
      <c r="A767" s="4" t="s">
        <v>103</v>
      </c>
      <c r="B767" s="5" t="s">
        <v>319</v>
      </c>
      <c r="C767" s="5" t="s">
        <v>13</v>
      </c>
      <c r="D767" s="6">
        <v>350369533</v>
      </c>
      <c r="E767" s="6">
        <v>236572207</v>
      </c>
      <c r="F767" s="7">
        <f t="shared" si="22"/>
        <v>-113797326</v>
      </c>
      <c r="G767" s="8">
        <f t="shared" si="23"/>
        <v>-0.32479229865000847</v>
      </c>
    </row>
    <row r="768" spans="1:7" ht="25.5" x14ac:dyDescent="0.25">
      <c r="A768" s="4" t="s">
        <v>103</v>
      </c>
      <c r="B768" s="5" t="s">
        <v>319</v>
      </c>
      <c r="C768" s="5" t="s">
        <v>14</v>
      </c>
      <c r="D768" s="6">
        <v>1937443858.8999999</v>
      </c>
      <c r="E768" s="6">
        <v>904584691.74000001</v>
      </c>
      <c r="F768" s="7">
        <f t="shared" si="22"/>
        <v>-1032859167.1599998</v>
      </c>
      <c r="G768" s="8">
        <f t="shared" si="23"/>
        <v>-0.53310404965561908</v>
      </c>
    </row>
    <row r="769" spans="1:7" ht="25.5" x14ac:dyDescent="0.25">
      <c r="A769" s="4" t="s">
        <v>103</v>
      </c>
      <c r="B769" s="5" t="s">
        <v>319</v>
      </c>
      <c r="C769" s="5" t="s">
        <v>278</v>
      </c>
      <c r="D769" s="6">
        <v>662403204.25999999</v>
      </c>
      <c r="E769" s="6">
        <v>762737019</v>
      </c>
      <c r="F769" s="7">
        <f t="shared" si="22"/>
        <v>100333814.74000001</v>
      </c>
      <c r="G769" s="8">
        <f t="shared" si="23"/>
        <v>0.15146939823772043</v>
      </c>
    </row>
    <row r="770" spans="1:7" ht="25.5" x14ac:dyDescent="0.25">
      <c r="A770" s="9" t="s">
        <v>103</v>
      </c>
      <c r="B770" s="10" t="s">
        <v>319</v>
      </c>
      <c r="C770" s="10" t="s">
        <v>15</v>
      </c>
      <c r="D770" s="6">
        <v>439048757.84000003</v>
      </c>
      <c r="E770" s="6">
        <v>645059422.72000003</v>
      </c>
      <c r="F770" s="7">
        <f t="shared" si="22"/>
        <v>206010664.88</v>
      </c>
      <c r="G770" s="8">
        <f t="shared" si="23"/>
        <v>0.46922047085047275</v>
      </c>
    </row>
    <row r="771" spans="1:7" ht="25.5" x14ac:dyDescent="0.25">
      <c r="A771" s="4" t="s">
        <v>103</v>
      </c>
      <c r="B771" s="5" t="s">
        <v>319</v>
      </c>
      <c r="C771" s="5" t="s">
        <v>16</v>
      </c>
      <c r="D771" s="6">
        <v>43593530</v>
      </c>
      <c r="E771" s="6">
        <v>77200</v>
      </c>
      <c r="F771" s="7">
        <f t="shared" si="22"/>
        <v>-43516330</v>
      </c>
      <c r="G771" s="8">
        <f t="shared" si="23"/>
        <v>-0.99822909500561208</v>
      </c>
    </row>
    <row r="772" spans="1:7" ht="38.25" x14ac:dyDescent="0.25">
      <c r="A772" s="4" t="s">
        <v>104</v>
      </c>
      <c r="B772" s="5" t="s">
        <v>320</v>
      </c>
      <c r="C772" s="5" t="s">
        <v>6</v>
      </c>
      <c r="D772" s="6">
        <v>10138078</v>
      </c>
      <c r="E772" s="6">
        <v>5599445</v>
      </c>
      <c r="F772" s="7">
        <f t="shared" si="22"/>
        <v>-4538633</v>
      </c>
      <c r="G772" s="8">
        <f t="shared" si="23"/>
        <v>-0.4476817992522843</v>
      </c>
    </row>
    <row r="773" spans="1:7" ht="38.25" x14ac:dyDescent="0.25">
      <c r="A773" s="4" t="s">
        <v>104</v>
      </c>
      <c r="B773" s="5" t="s">
        <v>320</v>
      </c>
      <c r="C773" s="5" t="s">
        <v>7</v>
      </c>
      <c r="D773" s="6">
        <v>28881742</v>
      </c>
      <c r="E773" s="6">
        <v>32415175</v>
      </c>
      <c r="F773" s="7">
        <f t="shared" si="22"/>
        <v>3533433</v>
      </c>
      <c r="G773" s="8">
        <f t="shared" si="23"/>
        <v>0.12234140863109988</v>
      </c>
    </row>
    <row r="774" spans="1:7" ht="38.25" x14ac:dyDescent="0.25">
      <c r="A774" s="9" t="s">
        <v>104</v>
      </c>
      <c r="B774" s="10" t="s">
        <v>320</v>
      </c>
      <c r="C774" s="10" t="s">
        <v>8</v>
      </c>
      <c r="D774" s="6">
        <v>2508278860</v>
      </c>
      <c r="E774" s="6">
        <f>+VLOOKUP(A774,'[1]Dinámica CPS'!$A$3:$C$165,3,0)</f>
        <v>4241835082</v>
      </c>
      <c r="F774" s="7">
        <f t="shared" si="22"/>
        <v>1733556222</v>
      </c>
      <c r="G774" s="8">
        <f t="shared" si="23"/>
        <v>0.6911337689143543</v>
      </c>
    </row>
    <row r="775" spans="1:7" ht="38.25" x14ac:dyDescent="0.25">
      <c r="A775" s="4" t="s">
        <v>104</v>
      </c>
      <c r="B775" s="5" t="s">
        <v>320</v>
      </c>
      <c r="C775" s="5" t="s">
        <v>11</v>
      </c>
      <c r="D775" s="6">
        <v>41225889</v>
      </c>
      <c r="E775" s="6">
        <v>15732536</v>
      </c>
      <c r="F775" s="7">
        <f t="shared" si="22"/>
        <v>-25493353</v>
      </c>
      <c r="G775" s="8">
        <f t="shared" si="23"/>
        <v>-0.61838212876379695</v>
      </c>
    </row>
    <row r="776" spans="1:7" ht="38.25" x14ac:dyDescent="0.25">
      <c r="A776" s="9" t="s">
        <v>104</v>
      </c>
      <c r="B776" s="5" t="s">
        <v>320</v>
      </c>
      <c r="C776" s="10" t="s">
        <v>12</v>
      </c>
      <c r="D776" s="6">
        <v>154645660.87</v>
      </c>
      <c r="E776" s="6">
        <v>60955126.490000002</v>
      </c>
      <c r="F776" s="7">
        <f t="shared" si="22"/>
        <v>-93690534.379999995</v>
      </c>
      <c r="G776" s="8">
        <f t="shared" si="23"/>
        <v>-0.6058400465484719</v>
      </c>
    </row>
    <row r="777" spans="1:7" ht="38.25" x14ac:dyDescent="0.25">
      <c r="A777" s="4" t="s">
        <v>104</v>
      </c>
      <c r="B777" s="5" t="s">
        <v>320</v>
      </c>
      <c r="C777" s="5" t="s">
        <v>13</v>
      </c>
      <c r="D777" s="6"/>
      <c r="E777" s="6">
        <v>600000</v>
      </c>
      <c r="F777" s="7">
        <f t="shared" si="22"/>
        <v>600000</v>
      </c>
      <c r="G777" s="8" t="str">
        <f t="shared" si="23"/>
        <v>NA</v>
      </c>
    </row>
    <row r="778" spans="1:7" ht="38.25" x14ac:dyDescent="0.25">
      <c r="A778" s="4" t="s">
        <v>104</v>
      </c>
      <c r="B778" s="5" t="s">
        <v>320</v>
      </c>
      <c r="C778" s="5" t="s">
        <v>14</v>
      </c>
      <c r="D778" s="6">
        <v>24634519</v>
      </c>
      <c r="E778" s="6">
        <v>141796455</v>
      </c>
      <c r="F778" s="7">
        <f t="shared" si="22"/>
        <v>117161936</v>
      </c>
      <c r="G778" s="8">
        <f t="shared" si="23"/>
        <v>4.7560066425490186</v>
      </c>
    </row>
    <row r="779" spans="1:7" ht="38.25" x14ac:dyDescent="0.25">
      <c r="A779" s="4" t="s">
        <v>104</v>
      </c>
      <c r="B779" s="5" t="s">
        <v>320</v>
      </c>
      <c r="C779" s="5" t="s">
        <v>15</v>
      </c>
      <c r="D779" s="6">
        <v>7023891</v>
      </c>
      <c r="E779" s="6">
        <v>9306849</v>
      </c>
      <c r="F779" s="7">
        <f t="shared" si="22"/>
        <v>2282958</v>
      </c>
      <c r="G779" s="8">
        <f t="shared" si="23"/>
        <v>0.32502753815513369</v>
      </c>
    </row>
    <row r="780" spans="1:7" x14ac:dyDescent="0.25">
      <c r="A780" s="4" t="s">
        <v>105</v>
      </c>
      <c r="B780" s="5" t="s">
        <v>106</v>
      </c>
      <c r="C780" s="5" t="s">
        <v>6</v>
      </c>
      <c r="D780" s="6"/>
      <c r="E780" s="6">
        <v>2400000</v>
      </c>
      <c r="F780" s="7">
        <f t="shared" ref="F780:F843" si="24">+E780-D780</f>
        <v>2400000</v>
      </c>
      <c r="G780" s="8" t="str">
        <f t="shared" ref="G780:G843" si="25">IF(D780&gt;0,((E780-D780)/D780),"NA")</f>
        <v>NA</v>
      </c>
    </row>
    <row r="781" spans="1:7" ht="25.5" x14ac:dyDescent="0.25">
      <c r="A781" s="9" t="s">
        <v>105</v>
      </c>
      <c r="B781" s="10" t="s">
        <v>106</v>
      </c>
      <c r="C781" s="10" t="s">
        <v>8</v>
      </c>
      <c r="D781" s="6">
        <v>12751490415</v>
      </c>
      <c r="E781" s="6">
        <f>+VLOOKUP(A781,'[1]Dinámica CPS'!$A$3:$C$165,3,0)</f>
        <v>14306977476</v>
      </c>
      <c r="F781" s="7">
        <f t="shared" si="24"/>
        <v>1555487061</v>
      </c>
      <c r="G781" s="8">
        <f t="shared" si="25"/>
        <v>0.12198472573607781</v>
      </c>
    </row>
    <row r="782" spans="1:7" x14ac:dyDescent="0.25">
      <c r="A782" s="4" t="s">
        <v>105</v>
      </c>
      <c r="B782" s="5" t="s">
        <v>106</v>
      </c>
      <c r="C782" s="5" t="s">
        <v>10</v>
      </c>
      <c r="D782" s="6">
        <v>389300</v>
      </c>
      <c r="E782" s="6"/>
      <c r="F782" s="7">
        <f t="shared" si="24"/>
        <v>-389300</v>
      </c>
      <c r="G782" s="8">
        <f t="shared" si="25"/>
        <v>-1</v>
      </c>
    </row>
    <row r="783" spans="1:7" x14ac:dyDescent="0.25">
      <c r="A783" s="4" t="s">
        <v>105</v>
      </c>
      <c r="B783" s="5" t="s">
        <v>106</v>
      </c>
      <c r="C783" s="5" t="s">
        <v>11</v>
      </c>
      <c r="D783" s="6">
        <v>88857790</v>
      </c>
      <c r="E783" s="6">
        <v>69494113</v>
      </c>
      <c r="F783" s="7">
        <f t="shared" si="24"/>
        <v>-19363677</v>
      </c>
      <c r="G783" s="8">
        <f t="shared" si="25"/>
        <v>-0.2179176074489361</v>
      </c>
    </row>
    <row r="784" spans="1:7" ht="25.5" x14ac:dyDescent="0.25">
      <c r="A784" s="4" t="s">
        <v>105</v>
      </c>
      <c r="B784" s="5" t="s">
        <v>106</v>
      </c>
      <c r="C784" s="5" t="s">
        <v>12</v>
      </c>
      <c r="D784" s="6">
        <v>3124145460.6200004</v>
      </c>
      <c r="E784" s="6"/>
      <c r="F784" s="7">
        <f t="shared" si="24"/>
        <v>-3124145460.6200004</v>
      </c>
      <c r="G784" s="8">
        <f t="shared" si="25"/>
        <v>-1</v>
      </c>
    </row>
    <row r="785" spans="1:7" x14ac:dyDescent="0.25">
      <c r="A785" s="9" t="s">
        <v>105</v>
      </c>
      <c r="B785" s="10" t="s">
        <v>106</v>
      </c>
      <c r="C785" s="10" t="s">
        <v>13</v>
      </c>
      <c r="D785" s="6">
        <v>5277684398.7199993</v>
      </c>
      <c r="E785" s="6">
        <v>41752463.380000003</v>
      </c>
      <c r="F785" s="7">
        <f t="shared" si="24"/>
        <v>-5235931935.3399992</v>
      </c>
      <c r="G785" s="8">
        <f t="shared" si="25"/>
        <v>-0.99208886696784548</v>
      </c>
    </row>
    <row r="786" spans="1:7" x14ac:dyDescent="0.25">
      <c r="A786" s="4" t="s">
        <v>105</v>
      </c>
      <c r="B786" s="5" t="s">
        <v>106</v>
      </c>
      <c r="C786" s="5" t="s">
        <v>14</v>
      </c>
      <c r="D786" s="6">
        <v>320814243</v>
      </c>
      <c r="E786" s="6">
        <v>491007308</v>
      </c>
      <c r="F786" s="7">
        <f t="shared" si="24"/>
        <v>170193065</v>
      </c>
      <c r="G786" s="8">
        <f t="shared" si="25"/>
        <v>0.53050345710492663</v>
      </c>
    </row>
    <row r="787" spans="1:7" x14ac:dyDescent="0.25">
      <c r="A787" s="4" t="s">
        <v>105</v>
      </c>
      <c r="B787" s="5" t="s">
        <v>106</v>
      </c>
      <c r="C787" s="5" t="s">
        <v>278</v>
      </c>
      <c r="D787" s="6">
        <v>458619290.49000001</v>
      </c>
      <c r="E787" s="6">
        <v>773401229.6500001</v>
      </c>
      <c r="F787" s="7">
        <f t="shared" si="24"/>
        <v>314781939.16000009</v>
      </c>
      <c r="G787" s="8">
        <f t="shared" si="25"/>
        <v>0.68636872824010386</v>
      </c>
    </row>
    <row r="788" spans="1:7" x14ac:dyDescent="0.25">
      <c r="A788" s="4" t="s">
        <v>105</v>
      </c>
      <c r="B788" s="5" t="s">
        <v>106</v>
      </c>
      <c r="C788" s="5" t="s">
        <v>15</v>
      </c>
      <c r="D788" s="6">
        <v>34563930</v>
      </c>
      <c r="E788" s="6">
        <v>100000</v>
      </c>
      <c r="F788" s="7">
        <f t="shared" si="24"/>
        <v>-34463930</v>
      </c>
      <c r="G788" s="8">
        <f t="shared" si="25"/>
        <v>-0.99710681048133121</v>
      </c>
    </row>
    <row r="789" spans="1:7" ht="25.5" x14ac:dyDescent="0.25">
      <c r="A789" s="4" t="s">
        <v>105</v>
      </c>
      <c r="B789" s="5" t="s">
        <v>106</v>
      </c>
      <c r="C789" s="5" t="s">
        <v>16</v>
      </c>
      <c r="D789" s="6">
        <v>613825080.99000001</v>
      </c>
      <c r="E789" s="6"/>
      <c r="F789" s="7">
        <f t="shared" si="24"/>
        <v>-613825080.99000001</v>
      </c>
      <c r="G789" s="8">
        <f t="shared" si="25"/>
        <v>-1</v>
      </c>
    </row>
    <row r="790" spans="1:7" x14ac:dyDescent="0.25">
      <c r="A790" s="9" t="s">
        <v>107</v>
      </c>
      <c r="B790" s="5" t="s">
        <v>108</v>
      </c>
      <c r="C790" s="10" t="s">
        <v>5</v>
      </c>
      <c r="D790" s="6">
        <v>9929347945.1599998</v>
      </c>
      <c r="E790" s="6">
        <v>10459024385.68</v>
      </c>
      <c r="F790" s="7">
        <f t="shared" si="24"/>
        <v>529676440.52000046</v>
      </c>
      <c r="G790" s="8">
        <f t="shared" si="25"/>
        <v>5.334453414719826E-2</v>
      </c>
    </row>
    <row r="791" spans="1:7" x14ac:dyDescent="0.25">
      <c r="A791" s="4" t="s">
        <v>107</v>
      </c>
      <c r="B791" s="5" t="s">
        <v>108</v>
      </c>
      <c r="C791" s="5" t="s">
        <v>6</v>
      </c>
      <c r="D791" s="6">
        <v>16270912.109999999</v>
      </c>
      <c r="E791" s="6">
        <v>35986465.759999998</v>
      </c>
      <c r="F791" s="7">
        <f t="shared" si="24"/>
        <v>19715553.649999999</v>
      </c>
      <c r="G791" s="8">
        <f t="shared" si="25"/>
        <v>1.211705497314004</v>
      </c>
    </row>
    <row r="792" spans="1:7" x14ac:dyDescent="0.25">
      <c r="A792" s="4" t="s">
        <v>107</v>
      </c>
      <c r="B792" s="5" t="s">
        <v>108</v>
      </c>
      <c r="C792" s="5" t="s">
        <v>7</v>
      </c>
      <c r="D792" s="6">
        <v>533876632.67000002</v>
      </c>
      <c r="E792" s="6">
        <v>484061177.11000001</v>
      </c>
      <c r="F792" s="7">
        <f t="shared" si="24"/>
        <v>-49815455.560000002</v>
      </c>
      <c r="G792" s="8">
        <f t="shared" si="25"/>
        <v>-9.3308926653832308E-2</v>
      </c>
    </row>
    <row r="793" spans="1:7" ht="25.5" x14ac:dyDescent="0.25">
      <c r="A793" s="4" t="s">
        <v>107</v>
      </c>
      <c r="B793" s="5" t="s">
        <v>108</v>
      </c>
      <c r="C793" s="5" t="s">
        <v>8</v>
      </c>
      <c r="D793" s="6">
        <v>1562287680</v>
      </c>
      <c r="E793" s="6">
        <f>+VLOOKUP(A793,'[1]Dinámica CPS'!$A$3:$C$165,3,0)</f>
        <v>4061728333</v>
      </c>
      <c r="F793" s="7">
        <f t="shared" si="24"/>
        <v>2499440653</v>
      </c>
      <c r="G793" s="8">
        <f t="shared" si="25"/>
        <v>1.599859414496567</v>
      </c>
    </row>
    <row r="794" spans="1:7" x14ac:dyDescent="0.25">
      <c r="A794" s="4" t="s">
        <v>107</v>
      </c>
      <c r="B794" s="5" t="s">
        <v>108</v>
      </c>
      <c r="C794" s="5" t="s">
        <v>9</v>
      </c>
      <c r="D794" s="6">
        <v>126176072</v>
      </c>
      <c r="E794" s="6">
        <v>295201072</v>
      </c>
      <c r="F794" s="7">
        <f t="shared" si="24"/>
        <v>169025000</v>
      </c>
      <c r="G794" s="8">
        <f t="shared" si="25"/>
        <v>1.3395963063424576</v>
      </c>
    </row>
    <row r="795" spans="1:7" x14ac:dyDescent="0.25">
      <c r="A795" s="4" t="s">
        <v>107</v>
      </c>
      <c r="B795" s="5" t="s">
        <v>108</v>
      </c>
      <c r="C795" s="5" t="s">
        <v>10</v>
      </c>
      <c r="D795" s="6">
        <v>5287565.6500000004</v>
      </c>
      <c r="E795" s="6">
        <v>4112574</v>
      </c>
      <c r="F795" s="7">
        <f t="shared" si="24"/>
        <v>-1174991.6500000004</v>
      </c>
      <c r="G795" s="8">
        <f t="shared" si="25"/>
        <v>-0.22221788395194683</v>
      </c>
    </row>
    <row r="796" spans="1:7" x14ac:dyDescent="0.25">
      <c r="A796" s="4" t="s">
        <v>107</v>
      </c>
      <c r="B796" s="5" t="s">
        <v>108</v>
      </c>
      <c r="C796" s="5" t="s">
        <v>11</v>
      </c>
      <c r="D796" s="6">
        <v>708034206</v>
      </c>
      <c r="E796" s="6">
        <v>932042859</v>
      </c>
      <c r="F796" s="7">
        <f t="shared" si="24"/>
        <v>224008653</v>
      </c>
      <c r="G796" s="8">
        <f t="shared" si="25"/>
        <v>0.31638111704450617</v>
      </c>
    </row>
    <row r="797" spans="1:7" ht="25.5" x14ac:dyDescent="0.25">
      <c r="A797" s="4" t="s">
        <v>107</v>
      </c>
      <c r="B797" s="5" t="s">
        <v>108</v>
      </c>
      <c r="C797" s="5" t="s">
        <v>12</v>
      </c>
      <c r="D797" s="6">
        <v>453282178.47000003</v>
      </c>
      <c r="E797" s="6">
        <v>1365176679</v>
      </c>
      <c r="F797" s="7">
        <f t="shared" si="24"/>
        <v>911894500.52999997</v>
      </c>
      <c r="G797" s="8">
        <f t="shared" si="25"/>
        <v>2.0117589965879339</v>
      </c>
    </row>
    <row r="798" spans="1:7" x14ac:dyDescent="0.25">
      <c r="A798" s="4" t="s">
        <v>107</v>
      </c>
      <c r="B798" s="5" t="s">
        <v>108</v>
      </c>
      <c r="C798" s="5" t="s">
        <v>13</v>
      </c>
      <c r="D798" s="6">
        <v>1366138010.48</v>
      </c>
      <c r="E798" s="6">
        <v>2561117720.04</v>
      </c>
      <c r="F798" s="7">
        <f t="shared" si="24"/>
        <v>1194979709.5599999</v>
      </c>
      <c r="G798" s="8">
        <f t="shared" si="25"/>
        <v>0.87471375541343532</v>
      </c>
    </row>
    <row r="799" spans="1:7" x14ac:dyDescent="0.25">
      <c r="A799" s="9" t="s">
        <v>107</v>
      </c>
      <c r="B799" s="10" t="s">
        <v>108</v>
      </c>
      <c r="C799" s="10" t="s">
        <v>14</v>
      </c>
      <c r="D799" s="6">
        <v>1484236042.6000001</v>
      </c>
      <c r="E799" s="6">
        <v>1110650530.3</v>
      </c>
      <c r="F799" s="7">
        <f t="shared" si="24"/>
        <v>-373585512.30000019</v>
      </c>
      <c r="G799" s="8">
        <f t="shared" si="25"/>
        <v>-0.25170222362042521</v>
      </c>
    </row>
    <row r="800" spans="1:7" x14ac:dyDescent="0.25">
      <c r="A800" s="9" t="s">
        <v>107</v>
      </c>
      <c r="B800" s="10" t="s">
        <v>108</v>
      </c>
      <c r="C800" s="10" t="s">
        <v>278</v>
      </c>
      <c r="D800" s="6">
        <v>1291153610</v>
      </c>
      <c r="E800" s="6">
        <v>1188852479</v>
      </c>
      <c r="F800" s="7">
        <f t="shared" si="24"/>
        <v>-102301131</v>
      </c>
      <c r="G800" s="8">
        <f t="shared" si="25"/>
        <v>-7.9232347110116508E-2</v>
      </c>
    </row>
    <row r="801" spans="1:7" x14ac:dyDescent="0.25">
      <c r="A801" s="4" t="s">
        <v>107</v>
      </c>
      <c r="B801" s="5" t="s">
        <v>108</v>
      </c>
      <c r="C801" s="5" t="s">
        <v>15</v>
      </c>
      <c r="D801" s="6">
        <v>736510610.39999998</v>
      </c>
      <c r="E801" s="6">
        <v>1038253741.6999999</v>
      </c>
      <c r="F801" s="7">
        <f t="shared" si="24"/>
        <v>301743131.29999995</v>
      </c>
      <c r="G801" s="8">
        <f t="shared" si="25"/>
        <v>0.40969285036657221</v>
      </c>
    </row>
    <row r="802" spans="1:7" ht="25.5" x14ac:dyDescent="0.25">
      <c r="A802" s="4" t="s">
        <v>107</v>
      </c>
      <c r="B802" s="5" t="s">
        <v>108</v>
      </c>
      <c r="C802" s="5" t="s">
        <v>16</v>
      </c>
      <c r="D802" s="6"/>
      <c r="E802" s="6">
        <v>16012673</v>
      </c>
      <c r="F802" s="7">
        <f t="shared" si="24"/>
        <v>16012673</v>
      </c>
      <c r="G802" s="8" t="str">
        <f t="shared" si="25"/>
        <v>NA</v>
      </c>
    </row>
    <row r="803" spans="1:7" ht="25.5" x14ac:dyDescent="0.25">
      <c r="A803" s="4" t="s">
        <v>109</v>
      </c>
      <c r="B803" s="5" t="s">
        <v>110</v>
      </c>
      <c r="C803" s="5" t="s">
        <v>4</v>
      </c>
      <c r="D803" s="6">
        <v>29090633</v>
      </c>
      <c r="E803" s="6">
        <v>458000</v>
      </c>
      <c r="F803" s="7">
        <f t="shared" si="24"/>
        <v>-28632633</v>
      </c>
      <c r="G803" s="8">
        <f t="shared" si="25"/>
        <v>-0.98425610058055457</v>
      </c>
    </row>
    <row r="804" spans="1:7" ht="25.5" x14ac:dyDescent="0.25">
      <c r="A804" s="4" t="s">
        <v>109</v>
      </c>
      <c r="B804" s="5" t="s">
        <v>110</v>
      </c>
      <c r="C804" s="5" t="s">
        <v>5</v>
      </c>
      <c r="D804" s="6">
        <v>11361556</v>
      </c>
      <c r="E804" s="6">
        <v>12470673</v>
      </c>
      <c r="F804" s="7">
        <f t="shared" si="24"/>
        <v>1109117</v>
      </c>
      <c r="G804" s="8">
        <f t="shared" si="25"/>
        <v>9.762016751930809E-2</v>
      </c>
    </row>
    <row r="805" spans="1:7" ht="25.5" x14ac:dyDescent="0.25">
      <c r="A805" s="9" t="s">
        <v>109</v>
      </c>
      <c r="B805" s="5" t="s">
        <v>110</v>
      </c>
      <c r="C805" s="10" t="s">
        <v>6</v>
      </c>
      <c r="D805" s="6">
        <v>97628077.829999998</v>
      </c>
      <c r="E805" s="6">
        <v>81571286.799999997</v>
      </c>
      <c r="F805" s="7">
        <f t="shared" si="24"/>
        <v>-16056791.030000001</v>
      </c>
      <c r="G805" s="8">
        <f t="shared" si="25"/>
        <v>-0.16446898665729884</v>
      </c>
    </row>
    <row r="806" spans="1:7" ht="25.5" x14ac:dyDescent="0.25">
      <c r="A806" s="4" t="s">
        <v>109</v>
      </c>
      <c r="B806" s="5" t="s">
        <v>110</v>
      </c>
      <c r="C806" s="10" t="s">
        <v>7</v>
      </c>
      <c r="D806" s="6">
        <v>613526299.76999998</v>
      </c>
      <c r="E806" s="6">
        <v>595467678.11000001</v>
      </c>
      <c r="F806" s="7">
        <f t="shared" si="24"/>
        <v>-18058621.659999967</v>
      </c>
      <c r="G806" s="8">
        <f t="shared" si="25"/>
        <v>-2.9434144333779694E-2</v>
      </c>
    </row>
    <row r="807" spans="1:7" ht="25.5" x14ac:dyDescent="0.25">
      <c r="A807" s="4" t="s">
        <v>109</v>
      </c>
      <c r="B807" s="5" t="s">
        <v>110</v>
      </c>
      <c r="C807" s="5" t="s">
        <v>8</v>
      </c>
      <c r="D807" s="6">
        <v>12156247685</v>
      </c>
      <c r="E807" s="6">
        <f>+VLOOKUP(A807,'[1]Dinámica CPS'!$A$3:$C$165,3,0)</f>
        <v>11822318962</v>
      </c>
      <c r="F807" s="7">
        <f t="shared" si="24"/>
        <v>-333928723</v>
      </c>
      <c r="G807" s="8">
        <f t="shared" si="25"/>
        <v>-2.7469720233822301E-2</v>
      </c>
    </row>
    <row r="808" spans="1:7" ht="25.5" x14ac:dyDescent="0.25">
      <c r="A808" s="4" t="s">
        <v>109</v>
      </c>
      <c r="B808" s="5" t="s">
        <v>110</v>
      </c>
      <c r="C808" s="5" t="s">
        <v>10</v>
      </c>
      <c r="D808" s="6">
        <v>2846000</v>
      </c>
      <c r="E808" s="6">
        <v>1000000</v>
      </c>
      <c r="F808" s="7">
        <f t="shared" si="24"/>
        <v>-1846000</v>
      </c>
      <c r="G808" s="8">
        <f t="shared" si="25"/>
        <v>-0.64862965565706254</v>
      </c>
    </row>
    <row r="809" spans="1:7" ht="25.5" x14ac:dyDescent="0.25">
      <c r="A809" s="4" t="s">
        <v>109</v>
      </c>
      <c r="B809" s="5" t="s">
        <v>110</v>
      </c>
      <c r="C809" s="5" t="s">
        <v>11</v>
      </c>
      <c r="D809" s="6">
        <v>677261202</v>
      </c>
      <c r="E809" s="6">
        <v>622748933</v>
      </c>
      <c r="F809" s="7">
        <f t="shared" si="24"/>
        <v>-54512269</v>
      </c>
      <c r="G809" s="8">
        <f t="shared" si="25"/>
        <v>-8.0489283660456906E-2</v>
      </c>
    </row>
    <row r="810" spans="1:7" ht="25.5" x14ac:dyDescent="0.25">
      <c r="A810" s="4" t="s">
        <v>109</v>
      </c>
      <c r="B810" s="5" t="s">
        <v>110</v>
      </c>
      <c r="C810" s="5" t="s">
        <v>12</v>
      </c>
      <c r="D810" s="6">
        <v>260350228.63999999</v>
      </c>
      <c r="E810" s="6">
        <v>23383080</v>
      </c>
      <c r="F810" s="7">
        <f t="shared" si="24"/>
        <v>-236967148.63999999</v>
      </c>
      <c r="G810" s="8">
        <f t="shared" si="25"/>
        <v>-0.91018605928580532</v>
      </c>
    </row>
    <row r="811" spans="1:7" ht="25.5" x14ac:dyDescent="0.25">
      <c r="A811" s="4" t="s">
        <v>109</v>
      </c>
      <c r="B811" s="5" t="s">
        <v>110</v>
      </c>
      <c r="C811" s="5" t="s">
        <v>13</v>
      </c>
      <c r="D811" s="6">
        <v>207636733.02000001</v>
      </c>
      <c r="E811" s="6">
        <v>1002036720.8</v>
      </c>
      <c r="F811" s="7">
        <f t="shared" si="24"/>
        <v>794399987.77999997</v>
      </c>
      <c r="G811" s="8">
        <f t="shared" si="25"/>
        <v>3.8259125744551263</v>
      </c>
    </row>
    <row r="812" spans="1:7" ht="25.5" x14ac:dyDescent="0.25">
      <c r="A812" s="4" t="s">
        <v>109</v>
      </c>
      <c r="B812" s="5" t="s">
        <v>110</v>
      </c>
      <c r="C812" s="5" t="s">
        <v>14</v>
      </c>
      <c r="D812" s="6">
        <v>4884464637</v>
      </c>
      <c r="E812" s="6">
        <v>4766270782</v>
      </c>
      <c r="F812" s="7">
        <f t="shared" si="24"/>
        <v>-118193855</v>
      </c>
      <c r="G812" s="8">
        <f t="shared" si="25"/>
        <v>-2.4197913954515544E-2</v>
      </c>
    </row>
    <row r="813" spans="1:7" ht="25.5" x14ac:dyDescent="0.25">
      <c r="A813" s="4" t="s">
        <v>109</v>
      </c>
      <c r="B813" s="5" t="s">
        <v>110</v>
      </c>
      <c r="C813" s="5" t="s">
        <v>278</v>
      </c>
      <c r="D813" s="6">
        <v>1678533356.49</v>
      </c>
      <c r="E813" s="6">
        <v>1412857371.73</v>
      </c>
      <c r="F813" s="7">
        <f t="shared" si="24"/>
        <v>-265675984.75999999</v>
      </c>
      <c r="G813" s="8">
        <f t="shared" si="25"/>
        <v>-0.15827864470656575</v>
      </c>
    </row>
    <row r="814" spans="1:7" ht="25.5" x14ac:dyDescent="0.25">
      <c r="A814" s="9" t="s">
        <v>109</v>
      </c>
      <c r="B814" s="10" t="s">
        <v>110</v>
      </c>
      <c r="C814" s="10" t="s">
        <v>15</v>
      </c>
      <c r="D814" s="6">
        <v>8823229631.6299992</v>
      </c>
      <c r="E814" s="6">
        <v>1595085541</v>
      </c>
      <c r="F814" s="7">
        <f t="shared" si="24"/>
        <v>-7228144090.6299992</v>
      </c>
      <c r="G814" s="8">
        <f t="shared" si="25"/>
        <v>-0.81921749658630105</v>
      </c>
    </row>
    <row r="815" spans="1:7" ht="25.5" x14ac:dyDescent="0.25">
      <c r="A815" s="9" t="s">
        <v>111</v>
      </c>
      <c r="B815" s="10" t="s">
        <v>321</v>
      </c>
      <c r="C815" s="10" t="s">
        <v>6</v>
      </c>
      <c r="D815" s="6">
        <v>2094410</v>
      </c>
      <c r="E815" s="6">
        <v>3167780</v>
      </c>
      <c r="F815" s="7">
        <f t="shared" si="24"/>
        <v>1073370</v>
      </c>
      <c r="G815" s="8">
        <f t="shared" si="25"/>
        <v>0.51249277839582508</v>
      </c>
    </row>
    <row r="816" spans="1:7" ht="25.5" x14ac:dyDescent="0.25">
      <c r="A816" s="4" t="s">
        <v>111</v>
      </c>
      <c r="B816" s="5" t="s">
        <v>321</v>
      </c>
      <c r="C816" s="5" t="s">
        <v>7</v>
      </c>
      <c r="D816" s="6">
        <v>40361107</v>
      </c>
      <c r="E816" s="6">
        <v>35327360</v>
      </c>
      <c r="F816" s="7">
        <f t="shared" si="24"/>
        <v>-5033747</v>
      </c>
      <c r="G816" s="8">
        <f t="shared" si="25"/>
        <v>-0.124717763563819</v>
      </c>
    </row>
    <row r="817" spans="1:7" ht="25.5" x14ac:dyDescent="0.25">
      <c r="A817" s="4" t="s">
        <v>111</v>
      </c>
      <c r="B817" s="5" t="s">
        <v>321</v>
      </c>
      <c r="C817" s="5" t="s">
        <v>8</v>
      </c>
      <c r="D817" s="6">
        <v>872968332</v>
      </c>
      <c r="E817" s="6">
        <f>+VLOOKUP(A817,'[1]Dinámica CPS'!$A$3:$C$165,3,0)</f>
        <v>1305246398</v>
      </c>
      <c r="F817" s="7">
        <f t="shared" si="24"/>
        <v>432278066</v>
      </c>
      <c r="G817" s="8">
        <f t="shared" si="25"/>
        <v>0.49518184125836079</v>
      </c>
    </row>
    <row r="818" spans="1:7" ht="25.5" x14ac:dyDescent="0.25">
      <c r="A818" s="4" t="s">
        <v>111</v>
      </c>
      <c r="B818" s="5" t="s">
        <v>321</v>
      </c>
      <c r="C818" s="5" t="s">
        <v>11</v>
      </c>
      <c r="D818" s="6">
        <v>24889947</v>
      </c>
      <c r="E818" s="6">
        <v>14139972</v>
      </c>
      <c r="F818" s="7">
        <f t="shared" si="24"/>
        <v>-10749975</v>
      </c>
      <c r="G818" s="8">
        <f t="shared" si="25"/>
        <v>-0.43190027684671245</v>
      </c>
    </row>
    <row r="819" spans="1:7" ht="25.5" x14ac:dyDescent="0.25">
      <c r="A819" s="4" t="s">
        <v>111</v>
      </c>
      <c r="B819" s="5" t="s">
        <v>321</v>
      </c>
      <c r="C819" s="10" t="s">
        <v>12</v>
      </c>
      <c r="D819" s="6">
        <v>9943937.1799999997</v>
      </c>
      <c r="E819" s="6">
        <v>8938321.2699999996</v>
      </c>
      <c r="F819" s="7">
        <f t="shared" si="24"/>
        <v>-1005615.9100000001</v>
      </c>
      <c r="G819" s="8">
        <f t="shared" si="25"/>
        <v>-0.10112854614795547</v>
      </c>
    </row>
    <row r="820" spans="1:7" ht="25.5" x14ac:dyDescent="0.25">
      <c r="A820" s="4" t="s">
        <v>111</v>
      </c>
      <c r="B820" s="5" t="s">
        <v>321</v>
      </c>
      <c r="C820" s="5" t="s">
        <v>13</v>
      </c>
      <c r="D820" s="6">
        <v>49988291.659999996</v>
      </c>
      <c r="E820" s="6">
        <v>16764017.58</v>
      </c>
      <c r="F820" s="7">
        <f t="shared" si="24"/>
        <v>-33224274.079999998</v>
      </c>
      <c r="G820" s="8">
        <f t="shared" si="25"/>
        <v>-0.66464111848386376</v>
      </c>
    </row>
    <row r="821" spans="1:7" ht="25.5" x14ac:dyDescent="0.25">
      <c r="A821" s="4" t="s">
        <v>111</v>
      </c>
      <c r="B821" s="5" t="s">
        <v>321</v>
      </c>
      <c r="C821" s="5" t="s">
        <v>14</v>
      </c>
      <c r="D821" s="6">
        <v>0</v>
      </c>
      <c r="E821" s="6"/>
      <c r="F821" s="7">
        <f t="shared" si="24"/>
        <v>0</v>
      </c>
      <c r="G821" s="8" t="str">
        <f t="shared" si="25"/>
        <v>NA</v>
      </c>
    </row>
    <row r="822" spans="1:7" ht="25.5" x14ac:dyDescent="0.25">
      <c r="A822" s="9" t="s">
        <v>111</v>
      </c>
      <c r="B822" s="5" t="s">
        <v>321</v>
      </c>
      <c r="C822" s="10" t="s">
        <v>278</v>
      </c>
      <c r="D822" s="6">
        <v>71155033</v>
      </c>
      <c r="E822" s="6">
        <v>88826837</v>
      </c>
      <c r="F822" s="7">
        <f t="shared" si="24"/>
        <v>17671804</v>
      </c>
      <c r="G822" s="8">
        <f t="shared" si="25"/>
        <v>0.24835634606479629</v>
      </c>
    </row>
    <row r="823" spans="1:7" ht="25.5" x14ac:dyDescent="0.25">
      <c r="A823" s="4" t="s">
        <v>111</v>
      </c>
      <c r="B823" s="5" t="s">
        <v>321</v>
      </c>
      <c r="C823" s="10" t="s">
        <v>15</v>
      </c>
      <c r="D823" s="6">
        <v>5064349.0599999996</v>
      </c>
      <c r="E823" s="6">
        <v>2942564.8</v>
      </c>
      <c r="F823" s="7">
        <f t="shared" si="24"/>
        <v>-2121784.2599999998</v>
      </c>
      <c r="G823" s="8">
        <f t="shared" si="25"/>
        <v>-0.41896485310591919</v>
      </c>
    </row>
    <row r="824" spans="1:7" ht="25.5" x14ac:dyDescent="0.25">
      <c r="A824" s="4" t="s">
        <v>111</v>
      </c>
      <c r="B824" s="5" t="s">
        <v>321</v>
      </c>
      <c r="C824" s="5" t="s">
        <v>16</v>
      </c>
      <c r="D824" s="6">
        <v>5084000</v>
      </c>
      <c r="E824" s="6">
        <v>1971500</v>
      </c>
      <c r="F824" s="7">
        <f t="shared" si="24"/>
        <v>-3112500</v>
      </c>
      <c r="G824" s="8">
        <f t="shared" si="25"/>
        <v>-0.61221479150275371</v>
      </c>
    </row>
    <row r="825" spans="1:7" ht="25.5" x14ac:dyDescent="0.25">
      <c r="A825" s="4" t="s">
        <v>112</v>
      </c>
      <c r="B825" s="5" t="s">
        <v>393</v>
      </c>
      <c r="C825" s="5" t="s">
        <v>5</v>
      </c>
      <c r="D825" s="6">
        <v>93268260.5</v>
      </c>
      <c r="E825" s="6">
        <v>551065974.10000002</v>
      </c>
      <c r="F825" s="7">
        <f t="shared" si="24"/>
        <v>457797713.60000002</v>
      </c>
      <c r="G825" s="8">
        <f t="shared" si="25"/>
        <v>4.9083976815456962</v>
      </c>
    </row>
    <row r="826" spans="1:7" ht="25.5" x14ac:dyDescent="0.25">
      <c r="A826" s="4" t="s">
        <v>112</v>
      </c>
      <c r="B826" s="5" t="s">
        <v>393</v>
      </c>
      <c r="C826" s="5" t="s">
        <v>6</v>
      </c>
      <c r="D826" s="6">
        <v>9605491.1400000006</v>
      </c>
      <c r="E826" s="6">
        <v>13750362.370000001</v>
      </c>
      <c r="F826" s="7">
        <f t="shared" si="24"/>
        <v>4144871.2300000004</v>
      </c>
      <c r="G826" s="8">
        <f t="shared" si="25"/>
        <v>0.43151059842630807</v>
      </c>
    </row>
    <row r="827" spans="1:7" ht="25.5" x14ac:dyDescent="0.25">
      <c r="A827" s="9" t="s">
        <v>112</v>
      </c>
      <c r="B827" s="10" t="s">
        <v>393</v>
      </c>
      <c r="C827" s="10" t="s">
        <v>7</v>
      </c>
      <c r="D827" s="6">
        <v>163304000.00999999</v>
      </c>
      <c r="E827" s="6">
        <v>72823258.629999995</v>
      </c>
      <c r="F827" s="7">
        <f t="shared" si="24"/>
        <v>-90480741.379999995</v>
      </c>
      <c r="G827" s="8">
        <f t="shared" si="25"/>
        <v>-0.55406322793354335</v>
      </c>
    </row>
    <row r="828" spans="1:7" ht="25.5" x14ac:dyDescent="0.25">
      <c r="A828" s="4" t="s">
        <v>112</v>
      </c>
      <c r="B828" s="5" t="s">
        <v>322</v>
      </c>
      <c r="C828" s="5" t="s">
        <v>8</v>
      </c>
      <c r="D828" s="6">
        <v>2228876290</v>
      </c>
      <c r="E828" s="6">
        <f>+VLOOKUP(A828,'[1]Dinámica CPS'!$A$3:$C$165,3,0)</f>
        <v>4426059196</v>
      </c>
      <c r="F828" s="7">
        <f t="shared" si="24"/>
        <v>2197182906</v>
      </c>
      <c r="G828" s="8">
        <f t="shared" si="25"/>
        <v>0.98578055491810179</v>
      </c>
    </row>
    <row r="829" spans="1:7" ht="25.5" x14ac:dyDescent="0.25">
      <c r="A829" s="4" t="s">
        <v>112</v>
      </c>
      <c r="B829" s="5" t="s">
        <v>393</v>
      </c>
      <c r="C829" s="5" t="s">
        <v>10</v>
      </c>
      <c r="D829" s="6">
        <v>3522417.4</v>
      </c>
      <c r="E829" s="6">
        <v>4600000</v>
      </c>
      <c r="F829" s="7">
        <f t="shared" si="24"/>
        <v>1077582.6000000001</v>
      </c>
      <c r="G829" s="8">
        <f t="shared" si="25"/>
        <v>0.30592132550787426</v>
      </c>
    </row>
    <row r="830" spans="1:7" ht="25.5" x14ac:dyDescent="0.25">
      <c r="A830" s="4" t="s">
        <v>112</v>
      </c>
      <c r="B830" s="5" t="s">
        <v>393</v>
      </c>
      <c r="C830" s="5" t="s">
        <v>11</v>
      </c>
      <c r="D830" s="6">
        <v>34402273</v>
      </c>
      <c r="E830" s="6">
        <v>14477358</v>
      </c>
      <c r="F830" s="7">
        <f t="shared" si="24"/>
        <v>-19924915</v>
      </c>
      <c r="G830" s="8">
        <f t="shared" si="25"/>
        <v>-0.57917437606520938</v>
      </c>
    </row>
    <row r="831" spans="1:7" ht="25.5" x14ac:dyDescent="0.25">
      <c r="A831" s="4" t="s">
        <v>112</v>
      </c>
      <c r="B831" s="5" t="s">
        <v>393</v>
      </c>
      <c r="C831" s="5" t="s">
        <v>12</v>
      </c>
      <c r="D831" s="6">
        <v>213556036.94</v>
      </c>
      <c r="E831" s="6">
        <v>26520626.120000001</v>
      </c>
      <c r="F831" s="7">
        <f t="shared" si="24"/>
        <v>-187035410.81999999</v>
      </c>
      <c r="G831" s="8">
        <f t="shared" si="25"/>
        <v>-0.87581420548906719</v>
      </c>
    </row>
    <row r="832" spans="1:7" ht="25.5" x14ac:dyDescent="0.25">
      <c r="A832" s="4" t="s">
        <v>112</v>
      </c>
      <c r="B832" s="5" t="s">
        <v>393</v>
      </c>
      <c r="C832" s="5" t="s">
        <v>13</v>
      </c>
      <c r="D832" s="6">
        <v>50934760.25</v>
      </c>
      <c r="E832" s="6">
        <v>20046360.180000003</v>
      </c>
      <c r="F832" s="7">
        <f t="shared" si="24"/>
        <v>-30888400.069999997</v>
      </c>
      <c r="G832" s="8">
        <f t="shared" si="25"/>
        <v>-0.60643065596838652</v>
      </c>
    </row>
    <row r="833" spans="1:7" ht="25.5" x14ac:dyDescent="0.25">
      <c r="A833" s="4" t="s">
        <v>112</v>
      </c>
      <c r="B833" s="5" t="s">
        <v>393</v>
      </c>
      <c r="C833" s="5" t="s">
        <v>14</v>
      </c>
      <c r="D833" s="6">
        <v>28604729.600000001</v>
      </c>
      <c r="E833" s="6">
        <v>41709353.700000003</v>
      </c>
      <c r="F833" s="7">
        <f t="shared" si="24"/>
        <v>13104624.100000001</v>
      </c>
      <c r="G833" s="8">
        <f t="shared" si="25"/>
        <v>0.45812787896446333</v>
      </c>
    </row>
    <row r="834" spans="1:7" ht="25.5" x14ac:dyDescent="0.25">
      <c r="A834" s="9" t="s">
        <v>112</v>
      </c>
      <c r="B834" s="5" t="s">
        <v>393</v>
      </c>
      <c r="C834" s="10" t="s">
        <v>278</v>
      </c>
      <c r="D834" s="6">
        <v>499804857.76999998</v>
      </c>
      <c r="E834" s="6">
        <v>784385543</v>
      </c>
      <c r="F834" s="7">
        <f t="shared" si="24"/>
        <v>284580685.23000002</v>
      </c>
      <c r="G834" s="8">
        <f t="shared" si="25"/>
        <v>0.56938359202774746</v>
      </c>
    </row>
    <row r="835" spans="1:7" ht="25.5" x14ac:dyDescent="0.25">
      <c r="A835" s="4" t="s">
        <v>112</v>
      </c>
      <c r="B835" s="5" t="s">
        <v>393</v>
      </c>
      <c r="C835" s="5" t="s">
        <v>15</v>
      </c>
      <c r="D835" s="6">
        <v>6518611</v>
      </c>
      <c r="E835" s="6">
        <v>21129646.300000001</v>
      </c>
      <c r="F835" s="7">
        <f t="shared" si="24"/>
        <v>14611035.300000001</v>
      </c>
      <c r="G835" s="8">
        <f t="shared" si="25"/>
        <v>2.2414338422709994</v>
      </c>
    </row>
    <row r="836" spans="1:7" ht="25.5" x14ac:dyDescent="0.25">
      <c r="A836" s="4" t="s">
        <v>113</v>
      </c>
      <c r="B836" s="5" t="s">
        <v>323</v>
      </c>
      <c r="C836" s="5" t="s">
        <v>5</v>
      </c>
      <c r="D836" s="6"/>
      <c r="E836" s="6">
        <v>1403611708</v>
      </c>
      <c r="F836" s="7">
        <f t="shared" si="24"/>
        <v>1403611708</v>
      </c>
      <c r="G836" s="8" t="str">
        <f t="shared" si="25"/>
        <v>NA</v>
      </c>
    </row>
    <row r="837" spans="1:7" ht="25.5" x14ac:dyDescent="0.25">
      <c r="A837" s="9" t="s">
        <v>113</v>
      </c>
      <c r="B837" s="5" t="s">
        <v>323</v>
      </c>
      <c r="C837" s="10" t="s">
        <v>8</v>
      </c>
      <c r="D837" s="6">
        <v>4519260196</v>
      </c>
      <c r="E837" s="6">
        <f>+VLOOKUP(A837,'[1]Dinámica CPS'!$A$3:$C$165,3,0)</f>
        <v>6047465444</v>
      </c>
      <c r="F837" s="7">
        <f t="shared" si="24"/>
        <v>1528205248</v>
      </c>
      <c r="G837" s="8">
        <f t="shared" si="25"/>
        <v>0.33815385300289091</v>
      </c>
    </row>
    <row r="838" spans="1:7" ht="25.5" x14ac:dyDescent="0.25">
      <c r="A838" s="4" t="s">
        <v>113</v>
      </c>
      <c r="B838" s="5" t="s">
        <v>323</v>
      </c>
      <c r="C838" s="5" t="s">
        <v>10</v>
      </c>
      <c r="D838" s="6">
        <v>1730000</v>
      </c>
      <c r="E838" s="6">
        <v>39687207</v>
      </c>
      <c r="F838" s="7">
        <f t="shared" si="24"/>
        <v>37957207</v>
      </c>
      <c r="G838" s="8">
        <f t="shared" si="25"/>
        <v>21.940582080924855</v>
      </c>
    </row>
    <row r="839" spans="1:7" ht="25.5" x14ac:dyDescent="0.25">
      <c r="A839" s="4" t="s">
        <v>113</v>
      </c>
      <c r="B839" s="5" t="s">
        <v>323</v>
      </c>
      <c r="C839" s="5" t="s">
        <v>11</v>
      </c>
      <c r="D839" s="6">
        <v>10927088</v>
      </c>
      <c r="E839" s="6">
        <v>13615725</v>
      </c>
      <c r="F839" s="7">
        <f t="shared" si="24"/>
        <v>2688637</v>
      </c>
      <c r="G839" s="8">
        <f t="shared" si="25"/>
        <v>0.24605247070399727</v>
      </c>
    </row>
    <row r="840" spans="1:7" ht="25.5" x14ac:dyDescent="0.25">
      <c r="A840" s="4" t="s">
        <v>113</v>
      </c>
      <c r="B840" s="5" t="s">
        <v>323</v>
      </c>
      <c r="C840" s="5" t="s">
        <v>13</v>
      </c>
      <c r="D840" s="6">
        <v>629060.99</v>
      </c>
      <c r="E840" s="6">
        <v>5563185.9100000001</v>
      </c>
      <c r="F840" s="7">
        <f t="shared" si="24"/>
        <v>4934124.92</v>
      </c>
      <c r="G840" s="8">
        <f t="shared" si="25"/>
        <v>7.8436351934651043</v>
      </c>
    </row>
    <row r="841" spans="1:7" ht="25.5" x14ac:dyDescent="0.25">
      <c r="A841" s="9" t="s">
        <v>113</v>
      </c>
      <c r="B841" s="10" t="s">
        <v>323</v>
      </c>
      <c r="C841" s="10" t="s">
        <v>14</v>
      </c>
      <c r="D841" s="6">
        <v>1465280</v>
      </c>
      <c r="E841" s="6">
        <v>924009.9</v>
      </c>
      <c r="F841" s="7">
        <f t="shared" si="24"/>
        <v>-541270.1</v>
      </c>
      <c r="G841" s="8">
        <f t="shared" si="25"/>
        <v>-0.3693970435684647</v>
      </c>
    </row>
    <row r="842" spans="1:7" ht="25.5" x14ac:dyDescent="0.25">
      <c r="A842" s="9" t="s">
        <v>113</v>
      </c>
      <c r="B842" s="10" t="s">
        <v>323</v>
      </c>
      <c r="C842" s="10" t="s">
        <v>15</v>
      </c>
      <c r="D842" s="6">
        <v>0</v>
      </c>
      <c r="E842" s="6">
        <v>1707611.1</v>
      </c>
      <c r="F842" s="7">
        <f t="shared" si="24"/>
        <v>1707611.1</v>
      </c>
      <c r="G842" s="8" t="str">
        <f t="shared" si="25"/>
        <v>NA</v>
      </c>
    </row>
    <row r="843" spans="1:7" ht="25.5" x14ac:dyDescent="0.25">
      <c r="A843" s="4" t="s">
        <v>114</v>
      </c>
      <c r="B843" s="5" t="s">
        <v>394</v>
      </c>
      <c r="C843" s="5" t="s">
        <v>4</v>
      </c>
      <c r="D843" s="6">
        <v>1400000</v>
      </c>
      <c r="E843" s="6">
        <v>1700000</v>
      </c>
      <c r="F843" s="7">
        <f t="shared" si="24"/>
        <v>300000</v>
      </c>
      <c r="G843" s="8">
        <f t="shared" si="25"/>
        <v>0.21428571428571427</v>
      </c>
    </row>
    <row r="844" spans="1:7" ht="25.5" x14ac:dyDescent="0.25">
      <c r="A844" s="4" t="s">
        <v>114</v>
      </c>
      <c r="B844" s="5" t="s">
        <v>394</v>
      </c>
      <c r="C844" s="5" t="s">
        <v>6</v>
      </c>
      <c r="D844" s="6">
        <v>4748226</v>
      </c>
      <c r="E844" s="6">
        <v>2254080</v>
      </c>
      <c r="F844" s="7">
        <f t="shared" ref="F844:F907" si="26">+E844-D844</f>
        <v>-2494146</v>
      </c>
      <c r="G844" s="8">
        <f t="shared" ref="G844:G907" si="27">IF(D844&gt;0,((E844-D844)/D844),"NA")</f>
        <v>-0.52527954650852759</v>
      </c>
    </row>
    <row r="845" spans="1:7" ht="25.5" x14ac:dyDescent="0.25">
      <c r="A845" s="4" t="s">
        <v>114</v>
      </c>
      <c r="B845" s="5" t="s">
        <v>394</v>
      </c>
      <c r="C845" s="5" t="s">
        <v>7</v>
      </c>
      <c r="D845" s="6">
        <v>107640756</v>
      </c>
      <c r="E845" s="6">
        <v>139137220</v>
      </c>
      <c r="F845" s="7">
        <f t="shared" si="26"/>
        <v>31496464</v>
      </c>
      <c r="G845" s="8">
        <f t="shared" si="27"/>
        <v>0.29260723512569903</v>
      </c>
    </row>
    <row r="846" spans="1:7" ht="25.5" x14ac:dyDescent="0.25">
      <c r="A846" s="4" t="s">
        <v>114</v>
      </c>
      <c r="B846" s="5" t="s">
        <v>324</v>
      </c>
      <c r="C846" s="5" t="s">
        <v>8</v>
      </c>
      <c r="D846" s="6">
        <v>18352667402</v>
      </c>
      <c r="E846" s="6">
        <f>+VLOOKUP(A846,'[1]Dinámica CPS'!$A$3:$C$165,3,0)</f>
        <v>65116870123</v>
      </c>
      <c r="F846" s="7">
        <f t="shared" si="26"/>
        <v>46764202721</v>
      </c>
      <c r="G846" s="8">
        <f t="shared" si="27"/>
        <v>2.5480875175618247</v>
      </c>
    </row>
    <row r="847" spans="1:7" ht="25.5" x14ac:dyDescent="0.25">
      <c r="A847" s="4" t="s">
        <v>114</v>
      </c>
      <c r="B847" s="5" t="s">
        <v>394</v>
      </c>
      <c r="C847" s="5" t="s">
        <v>10</v>
      </c>
      <c r="D847" s="6">
        <v>809579028.5</v>
      </c>
      <c r="E847" s="6">
        <v>2271038181.5</v>
      </c>
      <c r="F847" s="7">
        <f t="shared" si="26"/>
        <v>1461459153</v>
      </c>
      <c r="G847" s="8">
        <f t="shared" si="27"/>
        <v>1.8052087585665517</v>
      </c>
    </row>
    <row r="848" spans="1:7" ht="25.5" x14ac:dyDescent="0.25">
      <c r="A848" s="9" t="s">
        <v>114</v>
      </c>
      <c r="B848" s="5" t="s">
        <v>394</v>
      </c>
      <c r="C848" s="10" t="s">
        <v>11</v>
      </c>
      <c r="D848" s="6">
        <v>290638299</v>
      </c>
      <c r="E848" s="6">
        <v>698982070.63</v>
      </c>
      <c r="F848" s="7">
        <f t="shared" si="26"/>
        <v>408343771.63</v>
      </c>
      <c r="G848" s="8">
        <f t="shared" si="27"/>
        <v>1.4049895455450625</v>
      </c>
    </row>
    <row r="849" spans="1:7" ht="25.5" x14ac:dyDescent="0.25">
      <c r="A849" s="4" t="s">
        <v>114</v>
      </c>
      <c r="B849" s="5" t="s">
        <v>394</v>
      </c>
      <c r="C849" s="10" t="s">
        <v>12</v>
      </c>
      <c r="D849" s="6">
        <v>356572656</v>
      </c>
      <c r="E849" s="6">
        <v>76795000</v>
      </c>
      <c r="F849" s="7">
        <f t="shared" si="26"/>
        <v>-279777656</v>
      </c>
      <c r="G849" s="8">
        <f t="shared" si="27"/>
        <v>-0.78463014842057888</v>
      </c>
    </row>
    <row r="850" spans="1:7" ht="25.5" x14ac:dyDescent="0.25">
      <c r="A850" s="4" t="s">
        <v>114</v>
      </c>
      <c r="B850" s="5" t="s">
        <v>394</v>
      </c>
      <c r="C850" s="5" t="s">
        <v>13</v>
      </c>
      <c r="D850" s="6">
        <v>174424026.13</v>
      </c>
      <c r="E850" s="6">
        <v>70709898.170000002</v>
      </c>
      <c r="F850" s="7">
        <f t="shared" si="26"/>
        <v>-103714127.95999999</v>
      </c>
      <c r="G850" s="8">
        <f t="shared" si="27"/>
        <v>-0.59460918464696377</v>
      </c>
    </row>
    <row r="851" spans="1:7" ht="25.5" x14ac:dyDescent="0.25">
      <c r="A851" s="4" t="s">
        <v>114</v>
      </c>
      <c r="B851" s="5" t="s">
        <v>394</v>
      </c>
      <c r="C851" s="5" t="s">
        <v>14</v>
      </c>
      <c r="D851" s="6">
        <v>5667863522.1800003</v>
      </c>
      <c r="E851" s="6">
        <v>2845450484.7400002</v>
      </c>
      <c r="F851" s="7">
        <f t="shared" si="26"/>
        <v>-2822413037.4400001</v>
      </c>
      <c r="G851" s="8">
        <f t="shared" si="27"/>
        <v>-0.49796771330062484</v>
      </c>
    </row>
    <row r="852" spans="1:7" ht="25.5" x14ac:dyDescent="0.25">
      <c r="A852" s="4" t="s">
        <v>114</v>
      </c>
      <c r="B852" s="5" t="s">
        <v>394</v>
      </c>
      <c r="C852" s="5" t="s">
        <v>278</v>
      </c>
      <c r="D852" s="6">
        <v>404448434</v>
      </c>
      <c r="E852" s="6">
        <v>300754482</v>
      </c>
      <c r="F852" s="7">
        <f t="shared" si="26"/>
        <v>-103693952</v>
      </c>
      <c r="G852" s="8">
        <f t="shared" si="27"/>
        <v>-0.25638361601370424</v>
      </c>
    </row>
    <row r="853" spans="1:7" ht="25.5" x14ac:dyDescent="0.25">
      <c r="A853" s="4" t="s">
        <v>114</v>
      </c>
      <c r="B853" s="5" t="s">
        <v>394</v>
      </c>
      <c r="C853" s="5" t="s">
        <v>15</v>
      </c>
      <c r="D853" s="6">
        <v>1598279767.5899999</v>
      </c>
      <c r="E853" s="6">
        <v>1277343583</v>
      </c>
      <c r="F853" s="7">
        <f t="shared" si="26"/>
        <v>-320936184.58999991</v>
      </c>
      <c r="G853" s="8">
        <f t="shared" si="27"/>
        <v>-0.20080100561738973</v>
      </c>
    </row>
    <row r="854" spans="1:7" ht="25.5" x14ac:dyDescent="0.25">
      <c r="A854" s="9" t="s">
        <v>114</v>
      </c>
      <c r="B854" s="10" t="s">
        <v>394</v>
      </c>
      <c r="C854" s="10" t="s">
        <v>16</v>
      </c>
      <c r="D854" s="6">
        <v>18849600</v>
      </c>
      <c r="E854" s="6"/>
      <c r="F854" s="7">
        <f t="shared" si="26"/>
        <v>-18849600</v>
      </c>
      <c r="G854" s="8">
        <f t="shared" si="27"/>
        <v>-1</v>
      </c>
    </row>
    <row r="855" spans="1:7" ht="25.5" x14ac:dyDescent="0.25">
      <c r="A855" s="4" t="s">
        <v>114</v>
      </c>
      <c r="B855" s="5" t="s">
        <v>394</v>
      </c>
      <c r="C855" s="5" t="s">
        <v>18</v>
      </c>
      <c r="D855" s="6">
        <v>1891408381</v>
      </c>
      <c r="E855" s="6"/>
      <c r="F855" s="7">
        <f t="shared" si="26"/>
        <v>-1891408381</v>
      </c>
      <c r="G855" s="8">
        <f t="shared" si="27"/>
        <v>-1</v>
      </c>
    </row>
    <row r="856" spans="1:7" ht="25.5" x14ac:dyDescent="0.25">
      <c r="A856" s="4" t="s">
        <v>115</v>
      </c>
      <c r="B856" s="5" t="s">
        <v>116</v>
      </c>
      <c r="C856" s="5" t="s">
        <v>5</v>
      </c>
      <c r="D856" s="6">
        <v>32119647</v>
      </c>
      <c r="E856" s="6">
        <v>49484841.850000001</v>
      </c>
      <c r="F856" s="7">
        <f t="shared" si="26"/>
        <v>17365194.850000001</v>
      </c>
      <c r="G856" s="8">
        <f t="shared" si="27"/>
        <v>0.54064089963379736</v>
      </c>
    </row>
    <row r="857" spans="1:7" ht="25.5" x14ac:dyDescent="0.25">
      <c r="A857" s="4" t="s">
        <v>115</v>
      </c>
      <c r="B857" s="5" t="s">
        <v>116</v>
      </c>
      <c r="C857" s="5" t="s">
        <v>7</v>
      </c>
      <c r="D857" s="6">
        <v>35789300</v>
      </c>
      <c r="E857" s="6">
        <v>38972630</v>
      </c>
      <c r="F857" s="7">
        <f t="shared" si="26"/>
        <v>3183330</v>
      </c>
      <c r="G857" s="8">
        <f t="shared" si="27"/>
        <v>8.8946416945846943E-2</v>
      </c>
    </row>
    <row r="858" spans="1:7" ht="25.5" x14ac:dyDescent="0.25">
      <c r="A858" s="4" t="s">
        <v>115</v>
      </c>
      <c r="B858" s="5" t="s">
        <v>116</v>
      </c>
      <c r="C858" s="5" t="s">
        <v>8</v>
      </c>
      <c r="D858" s="6">
        <v>1714840032</v>
      </c>
      <c r="E858" s="6">
        <f>+VLOOKUP(A858,'[1]Dinámica CPS'!$A$3:$C$165,3,0)</f>
        <v>4296123011</v>
      </c>
      <c r="F858" s="7">
        <f t="shared" si="26"/>
        <v>2581282979</v>
      </c>
      <c r="G858" s="8">
        <f t="shared" si="27"/>
        <v>1.5052616750435179</v>
      </c>
    </row>
    <row r="859" spans="1:7" ht="25.5" x14ac:dyDescent="0.25">
      <c r="A859" s="4" t="s">
        <v>115</v>
      </c>
      <c r="B859" s="5" t="s">
        <v>116</v>
      </c>
      <c r="C859" s="5" t="s">
        <v>10</v>
      </c>
      <c r="D859" s="6">
        <v>16216000</v>
      </c>
      <c r="E859" s="6">
        <v>22109319</v>
      </c>
      <c r="F859" s="7">
        <f t="shared" si="26"/>
        <v>5893319</v>
      </c>
      <c r="G859" s="8">
        <f t="shared" si="27"/>
        <v>0.36342618401578686</v>
      </c>
    </row>
    <row r="860" spans="1:7" ht="25.5" x14ac:dyDescent="0.25">
      <c r="A860" s="9" t="s">
        <v>115</v>
      </c>
      <c r="B860" s="5" t="s">
        <v>116</v>
      </c>
      <c r="C860" s="10" t="s">
        <v>11</v>
      </c>
      <c r="D860" s="6">
        <v>114061028</v>
      </c>
      <c r="E860" s="6">
        <v>123828272</v>
      </c>
      <c r="F860" s="7">
        <f t="shared" si="26"/>
        <v>9767244</v>
      </c>
      <c r="G860" s="8">
        <f t="shared" si="27"/>
        <v>8.5631737423934137E-2</v>
      </c>
    </row>
    <row r="861" spans="1:7" ht="25.5" x14ac:dyDescent="0.25">
      <c r="A861" s="4" t="s">
        <v>115</v>
      </c>
      <c r="B861" s="5" t="s">
        <v>116</v>
      </c>
      <c r="C861" s="5" t="s">
        <v>12</v>
      </c>
      <c r="D861" s="6">
        <v>500000</v>
      </c>
      <c r="E861" s="6"/>
      <c r="F861" s="7">
        <f t="shared" si="26"/>
        <v>-500000</v>
      </c>
      <c r="G861" s="8">
        <f t="shared" si="27"/>
        <v>-1</v>
      </c>
    </row>
    <row r="862" spans="1:7" ht="25.5" x14ac:dyDescent="0.25">
      <c r="A862" s="9" t="s">
        <v>115</v>
      </c>
      <c r="B862" s="10" t="s">
        <v>116</v>
      </c>
      <c r="C862" s="10" t="s">
        <v>13</v>
      </c>
      <c r="D862" s="6">
        <v>44890192.420000002</v>
      </c>
      <c r="E862" s="6">
        <v>109083675</v>
      </c>
      <c r="F862" s="7">
        <f t="shared" si="26"/>
        <v>64193482.579999998</v>
      </c>
      <c r="G862" s="8">
        <f t="shared" si="27"/>
        <v>1.4300113035692796</v>
      </c>
    </row>
    <row r="863" spans="1:7" ht="25.5" x14ac:dyDescent="0.25">
      <c r="A863" s="4" t="s">
        <v>115</v>
      </c>
      <c r="B863" s="5" t="s">
        <v>116</v>
      </c>
      <c r="C863" s="5" t="s">
        <v>14</v>
      </c>
      <c r="D863" s="6">
        <v>48412407</v>
      </c>
      <c r="E863" s="6">
        <v>146429659.75999999</v>
      </c>
      <c r="F863" s="7">
        <f t="shared" si="26"/>
        <v>98017252.75999999</v>
      </c>
      <c r="G863" s="8">
        <f t="shared" si="27"/>
        <v>2.0246308505173061</v>
      </c>
    </row>
    <row r="864" spans="1:7" ht="25.5" x14ac:dyDescent="0.25">
      <c r="A864" s="4" t="s">
        <v>115</v>
      </c>
      <c r="B864" s="5" t="s">
        <v>116</v>
      </c>
      <c r="C864" s="5" t="s">
        <v>278</v>
      </c>
      <c r="D864" s="6">
        <v>140134520.75999999</v>
      </c>
      <c r="E864" s="6">
        <v>22019842.73</v>
      </c>
      <c r="F864" s="7">
        <f t="shared" si="26"/>
        <v>-118114678.02999999</v>
      </c>
      <c r="G864" s="8">
        <f t="shared" si="27"/>
        <v>-0.84286639287323017</v>
      </c>
    </row>
    <row r="865" spans="1:7" ht="25.5" x14ac:dyDescent="0.25">
      <c r="A865" s="4" t="s">
        <v>115</v>
      </c>
      <c r="B865" s="5" t="s">
        <v>116</v>
      </c>
      <c r="C865" s="5" t="s">
        <v>15</v>
      </c>
      <c r="D865" s="6">
        <v>23708785.5</v>
      </c>
      <c r="E865" s="6">
        <v>122162546</v>
      </c>
      <c r="F865" s="7">
        <f t="shared" si="26"/>
        <v>98453760.5</v>
      </c>
      <c r="G865" s="8">
        <f t="shared" si="27"/>
        <v>4.1526277463685348</v>
      </c>
    </row>
    <row r="866" spans="1:7" x14ac:dyDescent="0.25">
      <c r="A866" s="4" t="s">
        <v>117</v>
      </c>
      <c r="B866" s="5" t="s">
        <v>325</v>
      </c>
      <c r="C866" s="5" t="s">
        <v>5</v>
      </c>
      <c r="D866" s="6">
        <v>114889489.59999999</v>
      </c>
      <c r="E866" s="6">
        <v>203676253.19</v>
      </c>
      <c r="F866" s="7">
        <f t="shared" si="26"/>
        <v>88786763.590000004</v>
      </c>
      <c r="G866" s="8">
        <f t="shared" si="27"/>
        <v>0.77280144510277304</v>
      </c>
    </row>
    <row r="867" spans="1:7" x14ac:dyDescent="0.25">
      <c r="A867" s="4" t="s">
        <v>117</v>
      </c>
      <c r="B867" s="5" t="s">
        <v>325</v>
      </c>
      <c r="C867" s="5" t="s">
        <v>6</v>
      </c>
      <c r="D867" s="6">
        <v>45556801.049999997</v>
      </c>
      <c r="E867" s="6">
        <v>64257860.259999998</v>
      </c>
      <c r="F867" s="7">
        <f t="shared" si="26"/>
        <v>18701059.210000001</v>
      </c>
      <c r="G867" s="8">
        <f t="shared" si="27"/>
        <v>0.41049983271378099</v>
      </c>
    </row>
    <row r="868" spans="1:7" x14ac:dyDescent="0.25">
      <c r="A868" s="4" t="s">
        <v>117</v>
      </c>
      <c r="B868" s="5" t="s">
        <v>325</v>
      </c>
      <c r="C868" s="5" t="s">
        <v>7</v>
      </c>
      <c r="D868" s="6">
        <v>1221119367.5999999</v>
      </c>
      <c r="E868" s="6">
        <v>1133154727.74</v>
      </c>
      <c r="F868" s="7">
        <f t="shared" si="26"/>
        <v>-87964639.859999895</v>
      </c>
      <c r="G868" s="8">
        <f t="shared" si="27"/>
        <v>-7.2036069686525789E-2</v>
      </c>
    </row>
    <row r="869" spans="1:7" ht="25.5" x14ac:dyDescent="0.25">
      <c r="A869" s="4" t="s">
        <v>117</v>
      </c>
      <c r="B869" s="5" t="s">
        <v>325</v>
      </c>
      <c r="C869" s="5" t="s">
        <v>8</v>
      </c>
      <c r="D869" s="6">
        <v>8421285525</v>
      </c>
      <c r="E869" s="6">
        <f>+VLOOKUP(A869,'[1]Dinámica CPS'!$A$3:$C$165,3,0)</f>
        <v>25066089132</v>
      </c>
      <c r="F869" s="7">
        <f t="shared" si="26"/>
        <v>16644803607</v>
      </c>
      <c r="G869" s="8">
        <f t="shared" si="27"/>
        <v>1.9765157656259376</v>
      </c>
    </row>
    <row r="870" spans="1:7" x14ac:dyDescent="0.25">
      <c r="A870" s="9" t="s">
        <v>117</v>
      </c>
      <c r="B870" s="5" t="s">
        <v>325</v>
      </c>
      <c r="C870" s="10" t="s">
        <v>10</v>
      </c>
      <c r="D870" s="6">
        <v>462044634.43000001</v>
      </c>
      <c r="E870" s="6">
        <v>1206702912.24</v>
      </c>
      <c r="F870" s="7">
        <f t="shared" si="26"/>
        <v>744658277.80999994</v>
      </c>
      <c r="G870" s="8">
        <f t="shared" si="27"/>
        <v>1.6116587496544472</v>
      </c>
    </row>
    <row r="871" spans="1:7" x14ac:dyDescent="0.25">
      <c r="A871" s="4" t="s">
        <v>117</v>
      </c>
      <c r="B871" s="5" t="s">
        <v>325</v>
      </c>
      <c r="C871" s="5" t="s">
        <v>11</v>
      </c>
      <c r="D871" s="6">
        <v>207050106</v>
      </c>
      <c r="E871" s="6">
        <v>134115802</v>
      </c>
      <c r="F871" s="7">
        <f t="shared" si="26"/>
        <v>-72934304</v>
      </c>
      <c r="G871" s="8">
        <f t="shared" si="27"/>
        <v>-0.35225436687291528</v>
      </c>
    </row>
    <row r="872" spans="1:7" ht="25.5" x14ac:dyDescent="0.25">
      <c r="A872" s="4" t="s">
        <v>117</v>
      </c>
      <c r="B872" s="5" t="s">
        <v>325</v>
      </c>
      <c r="C872" s="5" t="s">
        <v>12</v>
      </c>
      <c r="D872" s="6">
        <v>546603754.85000002</v>
      </c>
      <c r="E872" s="6">
        <v>5572788691.6700001</v>
      </c>
      <c r="F872" s="7">
        <f t="shared" si="26"/>
        <v>5026184936.8199997</v>
      </c>
      <c r="G872" s="8">
        <f t="shared" si="27"/>
        <v>9.1952989569186077</v>
      </c>
    </row>
    <row r="873" spans="1:7" x14ac:dyDescent="0.25">
      <c r="A873" s="4" t="s">
        <v>117</v>
      </c>
      <c r="B873" s="5" t="s">
        <v>325</v>
      </c>
      <c r="C873" s="5" t="s">
        <v>13</v>
      </c>
      <c r="D873" s="6">
        <v>185979534.70000002</v>
      </c>
      <c r="E873" s="6">
        <v>1408000818.24</v>
      </c>
      <c r="F873" s="7">
        <f t="shared" si="26"/>
        <v>1222021283.54</v>
      </c>
      <c r="G873" s="8">
        <f t="shared" si="27"/>
        <v>6.5707298682686712</v>
      </c>
    </row>
    <row r="874" spans="1:7" x14ac:dyDescent="0.25">
      <c r="A874" s="4" t="s">
        <v>117</v>
      </c>
      <c r="B874" s="5" t="s">
        <v>325</v>
      </c>
      <c r="C874" s="5" t="s">
        <v>14</v>
      </c>
      <c r="D874" s="6">
        <v>775025951.75999999</v>
      </c>
      <c r="E874" s="6">
        <v>1211360553.4099998</v>
      </c>
      <c r="F874" s="7">
        <f t="shared" si="26"/>
        <v>436334601.64999986</v>
      </c>
      <c r="G874" s="8">
        <f t="shared" si="27"/>
        <v>0.56299353674432606</v>
      </c>
    </row>
    <row r="875" spans="1:7" x14ac:dyDescent="0.25">
      <c r="A875" s="9" t="s">
        <v>117</v>
      </c>
      <c r="B875" s="10" t="s">
        <v>325</v>
      </c>
      <c r="C875" s="10" t="s">
        <v>278</v>
      </c>
      <c r="D875" s="6">
        <v>1042190742</v>
      </c>
      <c r="E875" s="6">
        <v>1129324877</v>
      </c>
      <c r="F875" s="7">
        <f t="shared" si="26"/>
        <v>87134135</v>
      </c>
      <c r="G875" s="8">
        <f t="shared" si="27"/>
        <v>8.3606706036158593E-2</v>
      </c>
    </row>
    <row r="876" spans="1:7" x14ac:dyDescent="0.25">
      <c r="A876" s="9" t="s">
        <v>117</v>
      </c>
      <c r="B876" s="10" t="s">
        <v>325</v>
      </c>
      <c r="C876" s="10" t="s">
        <v>15</v>
      </c>
      <c r="D876" s="6">
        <v>867351520.04999995</v>
      </c>
      <c r="E876" s="6">
        <v>1259422041</v>
      </c>
      <c r="F876" s="7">
        <f t="shared" si="26"/>
        <v>392070520.95000005</v>
      </c>
      <c r="G876" s="8">
        <f t="shared" si="27"/>
        <v>0.45203186007836649</v>
      </c>
    </row>
    <row r="877" spans="1:7" x14ac:dyDescent="0.25">
      <c r="A877" s="4" t="s">
        <v>117</v>
      </c>
      <c r="B877" s="5" t="s">
        <v>325</v>
      </c>
      <c r="C877" s="5" t="s">
        <v>18</v>
      </c>
      <c r="D877" s="6">
        <v>1102639993</v>
      </c>
      <c r="E877" s="6"/>
      <c r="F877" s="7">
        <f t="shared" si="26"/>
        <v>-1102639993</v>
      </c>
      <c r="G877" s="8">
        <f t="shared" si="27"/>
        <v>-1</v>
      </c>
    </row>
    <row r="878" spans="1:7" ht="25.5" x14ac:dyDescent="0.25">
      <c r="A878" s="4" t="s">
        <v>118</v>
      </c>
      <c r="B878" s="5" t="s">
        <v>119</v>
      </c>
      <c r="C878" s="5" t="s">
        <v>5</v>
      </c>
      <c r="D878" s="6">
        <v>110272659</v>
      </c>
      <c r="E878" s="6">
        <v>89758001.329999998</v>
      </c>
      <c r="F878" s="7">
        <f t="shared" si="26"/>
        <v>-20514657.670000002</v>
      </c>
      <c r="G878" s="8">
        <f t="shared" si="27"/>
        <v>-0.18603575769402642</v>
      </c>
    </row>
    <row r="879" spans="1:7" ht="25.5" x14ac:dyDescent="0.25">
      <c r="A879" s="4" t="s">
        <v>118</v>
      </c>
      <c r="B879" s="5" t="s">
        <v>119</v>
      </c>
      <c r="C879" s="5" t="s">
        <v>6</v>
      </c>
      <c r="D879" s="6">
        <v>3034920</v>
      </c>
      <c r="E879" s="6">
        <v>3181280</v>
      </c>
      <c r="F879" s="7">
        <f t="shared" si="26"/>
        <v>146360</v>
      </c>
      <c r="G879" s="8">
        <f t="shared" si="27"/>
        <v>4.8225323896511275E-2</v>
      </c>
    </row>
    <row r="880" spans="1:7" ht="25.5" x14ac:dyDescent="0.25">
      <c r="A880" s="4" t="s">
        <v>118</v>
      </c>
      <c r="B880" s="5" t="s">
        <v>119</v>
      </c>
      <c r="C880" s="5" t="s">
        <v>7</v>
      </c>
      <c r="D880" s="6">
        <v>58592597.880000003</v>
      </c>
      <c r="E880" s="6">
        <v>58729975.5</v>
      </c>
      <c r="F880" s="7">
        <f t="shared" si="26"/>
        <v>137377.61999999732</v>
      </c>
      <c r="G880" s="8">
        <f t="shared" si="27"/>
        <v>2.3446241499882324E-3</v>
      </c>
    </row>
    <row r="881" spans="1:7" ht="25.5" x14ac:dyDescent="0.25">
      <c r="A881" s="4" t="s">
        <v>118</v>
      </c>
      <c r="B881" s="5" t="s">
        <v>119</v>
      </c>
      <c r="C881" s="5" t="s">
        <v>8</v>
      </c>
      <c r="D881" s="6">
        <v>4436741808</v>
      </c>
      <c r="E881" s="6">
        <f>+VLOOKUP(A881,'[1]Dinámica CPS'!$A$3:$C$165,3,0)</f>
        <v>11738082331</v>
      </c>
      <c r="F881" s="7">
        <f t="shared" si="26"/>
        <v>7301340523</v>
      </c>
      <c r="G881" s="8">
        <f t="shared" si="27"/>
        <v>1.6456536888927751</v>
      </c>
    </row>
    <row r="882" spans="1:7" ht="25.5" x14ac:dyDescent="0.25">
      <c r="A882" s="4" t="s">
        <v>118</v>
      </c>
      <c r="B882" s="5" t="s">
        <v>119</v>
      </c>
      <c r="C882" s="10" t="s">
        <v>10</v>
      </c>
      <c r="D882" s="6">
        <v>9154909</v>
      </c>
      <c r="E882" s="6">
        <v>1904992</v>
      </c>
      <c r="F882" s="7">
        <f t="shared" si="26"/>
        <v>-7249917</v>
      </c>
      <c r="G882" s="8">
        <f t="shared" si="27"/>
        <v>-0.79191579075226193</v>
      </c>
    </row>
    <row r="883" spans="1:7" ht="25.5" x14ac:dyDescent="0.25">
      <c r="A883" s="4" t="s">
        <v>118</v>
      </c>
      <c r="B883" s="5" t="s">
        <v>119</v>
      </c>
      <c r="C883" s="5" t="s">
        <v>11</v>
      </c>
      <c r="D883" s="6">
        <v>131880837</v>
      </c>
      <c r="E883" s="6">
        <v>73863601</v>
      </c>
      <c r="F883" s="7">
        <f t="shared" si="26"/>
        <v>-58017236</v>
      </c>
      <c r="G883" s="8">
        <f t="shared" si="27"/>
        <v>-0.43992165442504738</v>
      </c>
    </row>
    <row r="884" spans="1:7" ht="25.5" x14ac:dyDescent="0.25">
      <c r="A884" s="4" t="s">
        <v>118</v>
      </c>
      <c r="B884" s="5" t="s">
        <v>119</v>
      </c>
      <c r="C884" s="5" t="s">
        <v>12</v>
      </c>
      <c r="D884" s="6"/>
      <c r="E884" s="6">
        <v>100000</v>
      </c>
      <c r="F884" s="7">
        <f t="shared" si="26"/>
        <v>100000</v>
      </c>
      <c r="G884" s="8" t="str">
        <f t="shared" si="27"/>
        <v>NA</v>
      </c>
    </row>
    <row r="885" spans="1:7" ht="25.5" x14ac:dyDescent="0.25">
      <c r="A885" s="9" t="s">
        <v>118</v>
      </c>
      <c r="B885" s="5" t="s">
        <v>119</v>
      </c>
      <c r="C885" s="10" t="s">
        <v>13</v>
      </c>
      <c r="D885" s="6">
        <v>39156626.890000001</v>
      </c>
      <c r="E885" s="6">
        <v>33308643.030000001</v>
      </c>
      <c r="F885" s="7">
        <f t="shared" si="26"/>
        <v>-5847983.8599999994</v>
      </c>
      <c r="G885" s="8">
        <f t="shared" si="27"/>
        <v>-0.14934850942161937</v>
      </c>
    </row>
    <row r="886" spans="1:7" ht="25.5" x14ac:dyDescent="0.25">
      <c r="A886" s="4" t="s">
        <v>118</v>
      </c>
      <c r="B886" s="5" t="s">
        <v>119</v>
      </c>
      <c r="C886" s="5" t="s">
        <v>14</v>
      </c>
      <c r="D886" s="6">
        <v>97640033</v>
      </c>
      <c r="E886" s="6">
        <v>54501442.399999999</v>
      </c>
      <c r="F886" s="7">
        <f t="shared" si="26"/>
        <v>-43138590.600000001</v>
      </c>
      <c r="G886" s="8">
        <f t="shared" si="27"/>
        <v>-0.44181253605270698</v>
      </c>
    </row>
    <row r="887" spans="1:7" ht="25.5" x14ac:dyDescent="0.25">
      <c r="A887" s="4" t="s">
        <v>118</v>
      </c>
      <c r="B887" s="5" t="s">
        <v>119</v>
      </c>
      <c r="C887" s="5" t="s">
        <v>278</v>
      </c>
      <c r="D887" s="6">
        <v>21291175</v>
      </c>
      <c r="E887" s="6">
        <v>13675440</v>
      </c>
      <c r="F887" s="7">
        <f t="shared" si="26"/>
        <v>-7615735</v>
      </c>
      <c r="G887" s="8">
        <f t="shared" si="27"/>
        <v>-0.3576944438247302</v>
      </c>
    </row>
    <row r="888" spans="1:7" ht="25.5" x14ac:dyDescent="0.25">
      <c r="A888" s="4" t="s">
        <v>118</v>
      </c>
      <c r="B888" s="5" t="s">
        <v>119</v>
      </c>
      <c r="C888" s="5" t="s">
        <v>15</v>
      </c>
      <c r="D888" s="6">
        <v>154413610</v>
      </c>
      <c r="E888" s="6">
        <v>300000</v>
      </c>
      <c r="F888" s="7">
        <f t="shared" si="26"/>
        <v>-154113610</v>
      </c>
      <c r="G888" s="8">
        <f t="shared" si="27"/>
        <v>-0.99805716607493344</v>
      </c>
    </row>
    <row r="889" spans="1:7" ht="38.25" x14ac:dyDescent="0.25">
      <c r="A889" s="4" t="s">
        <v>120</v>
      </c>
      <c r="B889" s="5" t="s">
        <v>326</v>
      </c>
      <c r="C889" s="5" t="s">
        <v>4</v>
      </c>
      <c r="D889" s="6"/>
      <c r="E889" s="6">
        <v>3300002</v>
      </c>
      <c r="F889" s="7">
        <f t="shared" si="26"/>
        <v>3300002</v>
      </c>
      <c r="G889" s="8" t="str">
        <f t="shared" si="27"/>
        <v>NA</v>
      </c>
    </row>
    <row r="890" spans="1:7" ht="38.25" x14ac:dyDescent="0.25">
      <c r="A890" s="9" t="s">
        <v>120</v>
      </c>
      <c r="B890" s="10" t="s">
        <v>326</v>
      </c>
      <c r="C890" s="10" t="s">
        <v>5</v>
      </c>
      <c r="D890" s="6">
        <v>4959978.54</v>
      </c>
      <c r="E890" s="6">
        <v>1569600</v>
      </c>
      <c r="F890" s="7">
        <f t="shared" si="26"/>
        <v>-3390378.54</v>
      </c>
      <c r="G890" s="8">
        <f t="shared" si="27"/>
        <v>-0.68354701792721873</v>
      </c>
    </row>
    <row r="891" spans="1:7" ht="38.25" x14ac:dyDescent="0.25">
      <c r="A891" s="4" t="s">
        <v>120</v>
      </c>
      <c r="B891" s="5" t="s">
        <v>326</v>
      </c>
      <c r="C891" s="5" t="s">
        <v>6</v>
      </c>
      <c r="D891" s="6">
        <v>14381393</v>
      </c>
      <c r="E891" s="6">
        <v>4751337</v>
      </c>
      <c r="F891" s="7">
        <f t="shared" si="26"/>
        <v>-9630056</v>
      </c>
      <c r="G891" s="8">
        <f t="shared" si="27"/>
        <v>-0.6696191391195554</v>
      </c>
    </row>
    <row r="892" spans="1:7" ht="38.25" x14ac:dyDescent="0.25">
      <c r="A892" s="4" t="s">
        <v>120</v>
      </c>
      <c r="B892" s="5" t="s">
        <v>326</v>
      </c>
      <c r="C892" s="5" t="s">
        <v>7</v>
      </c>
      <c r="D892" s="6">
        <v>164204596.66</v>
      </c>
      <c r="E892" s="6">
        <v>150734494.84</v>
      </c>
      <c r="F892" s="7">
        <f t="shared" si="26"/>
        <v>-13470101.819999993</v>
      </c>
      <c r="G892" s="8">
        <f t="shared" si="27"/>
        <v>-8.2032428409364311E-2</v>
      </c>
    </row>
    <row r="893" spans="1:7" ht="38.25" x14ac:dyDescent="0.25">
      <c r="A893" s="4" t="s">
        <v>120</v>
      </c>
      <c r="B893" s="5" t="s">
        <v>326</v>
      </c>
      <c r="C893" s="5" t="s">
        <v>8</v>
      </c>
      <c r="D893" s="6">
        <v>3491259111</v>
      </c>
      <c r="E893" s="6">
        <f>+VLOOKUP(A893,'[1]Dinámica CPS'!$A$3:$C$165,3,0)</f>
        <v>6735081442</v>
      </c>
      <c r="F893" s="7">
        <f t="shared" si="26"/>
        <v>3243822331</v>
      </c>
      <c r="G893" s="8">
        <f t="shared" si="27"/>
        <v>0.92912677858243331</v>
      </c>
    </row>
    <row r="894" spans="1:7" ht="38.25" x14ac:dyDescent="0.25">
      <c r="A894" s="4" t="s">
        <v>120</v>
      </c>
      <c r="B894" s="5" t="s">
        <v>326</v>
      </c>
      <c r="C894" s="5" t="s">
        <v>10</v>
      </c>
      <c r="D894" s="6"/>
      <c r="E894" s="6">
        <v>36250000</v>
      </c>
      <c r="F894" s="7">
        <f t="shared" si="26"/>
        <v>36250000</v>
      </c>
      <c r="G894" s="8" t="str">
        <f t="shared" si="27"/>
        <v>NA</v>
      </c>
    </row>
    <row r="895" spans="1:7" ht="38.25" x14ac:dyDescent="0.25">
      <c r="A895" s="4" t="s">
        <v>120</v>
      </c>
      <c r="B895" s="5" t="s">
        <v>326</v>
      </c>
      <c r="C895" s="5" t="s">
        <v>11</v>
      </c>
      <c r="D895" s="6">
        <v>136789277</v>
      </c>
      <c r="E895" s="6">
        <v>2270133</v>
      </c>
      <c r="F895" s="7">
        <f t="shared" si="26"/>
        <v>-134519144</v>
      </c>
      <c r="G895" s="8">
        <f t="shared" si="27"/>
        <v>-0.98340415966962091</v>
      </c>
    </row>
    <row r="896" spans="1:7" ht="38.25" x14ac:dyDescent="0.25">
      <c r="A896" s="4" t="s">
        <v>120</v>
      </c>
      <c r="B896" s="5" t="s">
        <v>326</v>
      </c>
      <c r="C896" s="5" t="s">
        <v>12</v>
      </c>
      <c r="D896" s="6">
        <v>720704355.14999998</v>
      </c>
      <c r="E896" s="6">
        <v>112481832.45</v>
      </c>
      <c r="F896" s="7">
        <f t="shared" si="26"/>
        <v>-608222522.69999993</v>
      </c>
      <c r="G896" s="8">
        <f t="shared" si="27"/>
        <v>-0.84392791351095797</v>
      </c>
    </row>
    <row r="897" spans="1:7" ht="38.25" x14ac:dyDescent="0.25">
      <c r="A897" s="4" t="s">
        <v>120</v>
      </c>
      <c r="B897" s="5" t="s">
        <v>326</v>
      </c>
      <c r="C897" s="5" t="s">
        <v>13</v>
      </c>
      <c r="D897" s="6">
        <v>20076654.789999999</v>
      </c>
      <c r="E897" s="6">
        <v>252175612.80000001</v>
      </c>
      <c r="F897" s="7">
        <f t="shared" si="26"/>
        <v>232098958.01000002</v>
      </c>
      <c r="G897" s="8">
        <f t="shared" si="27"/>
        <v>11.560638982825287</v>
      </c>
    </row>
    <row r="898" spans="1:7" ht="38.25" x14ac:dyDescent="0.25">
      <c r="A898" s="9" t="s">
        <v>120</v>
      </c>
      <c r="B898" s="5" t="s">
        <v>326</v>
      </c>
      <c r="C898" s="10" t="s">
        <v>14</v>
      </c>
      <c r="D898" s="6">
        <v>271356353</v>
      </c>
      <c r="E898" s="6">
        <v>282254958.99000001</v>
      </c>
      <c r="F898" s="7">
        <f t="shared" si="26"/>
        <v>10898605.99000001</v>
      </c>
      <c r="G898" s="8">
        <f t="shared" si="27"/>
        <v>4.0163445113813159E-2</v>
      </c>
    </row>
    <row r="899" spans="1:7" ht="38.25" x14ac:dyDescent="0.25">
      <c r="A899" s="4" t="s">
        <v>120</v>
      </c>
      <c r="B899" s="5" t="s">
        <v>326</v>
      </c>
      <c r="C899" s="5" t="s">
        <v>278</v>
      </c>
      <c r="D899" s="6">
        <v>528210262.24000001</v>
      </c>
      <c r="E899" s="6">
        <v>449689361</v>
      </c>
      <c r="F899" s="7">
        <f t="shared" si="26"/>
        <v>-78520901.24000001</v>
      </c>
      <c r="G899" s="8">
        <f t="shared" si="27"/>
        <v>-0.14865463027358392</v>
      </c>
    </row>
    <row r="900" spans="1:7" ht="38.25" x14ac:dyDescent="0.25">
      <c r="A900" s="4" t="s">
        <v>120</v>
      </c>
      <c r="B900" s="5" t="s">
        <v>326</v>
      </c>
      <c r="C900" s="5" t="s">
        <v>15</v>
      </c>
      <c r="D900" s="6">
        <v>332669565</v>
      </c>
      <c r="E900" s="6">
        <v>4990000</v>
      </c>
      <c r="F900" s="7">
        <f t="shared" si="26"/>
        <v>-327679565</v>
      </c>
      <c r="G900" s="8">
        <f t="shared" si="27"/>
        <v>-0.98500013068523418</v>
      </c>
    </row>
    <row r="901" spans="1:7" x14ac:dyDescent="0.25">
      <c r="A901" s="9" t="s">
        <v>121</v>
      </c>
      <c r="B901" s="10" t="s">
        <v>122</v>
      </c>
      <c r="C901" s="10" t="s">
        <v>4</v>
      </c>
      <c r="D901" s="6">
        <v>12928571</v>
      </c>
      <c r="E901" s="6"/>
      <c r="F901" s="7">
        <f t="shared" si="26"/>
        <v>-12928571</v>
      </c>
      <c r="G901" s="8">
        <f t="shared" si="27"/>
        <v>-1</v>
      </c>
    </row>
    <row r="902" spans="1:7" x14ac:dyDescent="0.25">
      <c r="A902" s="4" t="s">
        <v>121</v>
      </c>
      <c r="B902" s="5" t="s">
        <v>122</v>
      </c>
      <c r="C902" s="5" t="s">
        <v>5</v>
      </c>
      <c r="D902" s="6">
        <v>587594602</v>
      </c>
      <c r="E902" s="6">
        <v>622921459</v>
      </c>
      <c r="F902" s="7">
        <f t="shared" si="26"/>
        <v>35326857</v>
      </c>
      <c r="G902" s="8">
        <f t="shared" si="27"/>
        <v>6.0121139438241468E-2</v>
      </c>
    </row>
    <row r="903" spans="1:7" x14ac:dyDescent="0.25">
      <c r="A903" s="4" t="s">
        <v>121</v>
      </c>
      <c r="B903" s="5" t="s">
        <v>122</v>
      </c>
      <c r="C903" s="5" t="s">
        <v>6</v>
      </c>
      <c r="D903" s="6">
        <v>8398927</v>
      </c>
      <c r="E903" s="6">
        <v>7354714</v>
      </c>
      <c r="F903" s="7">
        <f t="shared" si="26"/>
        <v>-1044213</v>
      </c>
      <c r="G903" s="8">
        <f t="shared" si="27"/>
        <v>-0.12432695271669822</v>
      </c>
    </row>
    <row r="904" spans="1:7" x14ac:dyDescent="0.25">
      <c r="A904" s="4" t="s">
        <v>121</v>
      </c>
      <c r="B904" s="5" t="s">
        <v>122</v>
      </c>
      <c r="C904" s="5" t="s">
        <v>7</v>
      </c>
      <c r="D904" s="6">
        <v>315565230</v>
      </c>
      <c r="E904" s="6">
        <v>313656169</v>
      </c>
      <c r="F904" s="7">
        <f t="shared" si="26"/>
        <v>-1909061</v>
      </c>
      <c r="G904" s="8">
        <f t="shared" si="27"/>
        <v>-6.0496557241113032E-3</v>
      </c>
    </row>
    <row r="905" spans="1:7" ht="25.5" x14ac:dyDescent="0.25">
      <c r="A905" s="4" t="s">
        <v>121</v>
      </c>
      <c r="B905" s="5" t="s">
        <v>122</v>
      </c>
      <c r="C905" s="5" t="s">
        <v>8</v>
      </c>
      <c r="D905" s="6">
        <v>8922881526</v>
      </c>
      <c r="E905" s="6">
        <f>+VLOOKUP(A905,'[1]Dinámica CPS'!$A$3:$C$165,3,0)</f>
        <v>19181212261</v>
      </c>
      <c r="F905" s="7">
        <f t="shared" si="26"/>
        <v>10258330735</v>
      </c>
      <c r="G905" s="8">
        <f t="shared" si="27"/>
        <v>1.1496656887249586</v>
      </c>
    </row>
    <row r="906" spans="1:7" x14ac:dyDescent="0.25">
      <c r="A906" s="4" t="s">
        <v>121</v>
      </c>
      <c r="B906" s="5" t="s">
        <v>122</v>
      </c>
      <c r="C906" s="5" t="s">
        <v>10</v>
      </c>
      <c r="D906" s="6">
        <v>374390375.51999998</v>
      </c>
      <c r="E906" s="6">
        <v>384470893.44999999</v>
      </c>
      <c r="F906" s="7">
        <f t="shared" si="26"/>
        <v>10080517.930000007</v>
      </c>
      <c r="G906" s="8">
        <f t="shared" si="27"/>
        <v>2.6925152432134315E-2</v>
      </c>
    </row>
    <row r="907" spans="1:7" x14ac:dyDescent="0.25">
      <c r="A907" s="4" t="s">
        <v>121</v>
      </c>
      <c r="B907" s="5" t="s">
        <v>122</v>
      </c>
      <c r="C907" s="5" t="s">
        <v>11</v>
      </c>
      <c r="D907" s="6">
        <v>381599776</v>
      </c>
      <c r="E907" s="6">
        <v>210448830</v>
      </c>
      <c r="F907" s="7">
        <f t="shared" si="26"/>
        <v>-171150946</v>
      </c>
      <c r="G907" s="8">
        <f t="shared" si="27"/>
        <v>-0.44850903161955735</v>
      </c>
    </row>
    <row r="908" spans="1:7" ht="25.5" x14ac:dyDescent="0.25">
      <c r="A908" s="4" t="s">
        <v>121</v>
      </c>
      <c r="B908" s="5" t="s">
        <v>122</v>
      </c>
      <c r="C908" s="5" t="s">
        <v>12</v>
      </c>
      <c r="D908" s="6">
        <v>14944290</v>
      </c>
      <c r="E908" s="6">
        <v>1007456012.46</v>
      </c>
      <c r="F908" s="7">
        <f t="shared" ref="F908:F971" si="28">+E908-D908</f>
        <v>992511722.46000004</v>
      </c>
      <c r="G908" s="8">
        <f t="shared" ref="G908:G971" si="29">IF(D908&gt;0,((E908-D908)/D908),"NA")</f>
        <v>66.414110169168296</v>
      </c>
    </row>
    <row r="909" spans="1:7" x14ac:dyDescent="0.25">
      <c r="A909" s="4" t="s">
        <v>121</v>
      </c>
      <c r="B909" s="5" t="s">
        <v>122</v>
      </c>
      <c r="C909" s="5" t="s">
        <v>13</v>
      </c>
      <c r="D909" s="6">
        <v>78244224.979999989</v>
      </c>
      <c r="E909" s="6">
        <v>53185794.530000001</v>
      </c>
      <c r="F909" s="7">
        <f t="shared" si="28"/>
        <v>-25058430.449999988</v>
      </c>
      <c r="G909" s="8">
        <f t="shared" si="29"/>
        <v>-0.32025916872977112</v>
      </c>
    </row>
    <row r="910" spans="1:7" x14ac:dyDescent="0.25">
      <c r="A910" s="4" t="s">
        <v>121</v>
      </c>
      <c r="B910" s="5" t="s">
        <v>122</v>
      </c>
      <c r="C910" s="5" t="s">
        <v>14</v>
      </c>
      <c r="D910" s="6">
        <v>399635965</v>
      </c>
      <c r="E910" s="6">
        <v>376264316.78999996</v>
      </c>
      <c r="F910" s="7">
        <f t="shared" si="28"/>
        <v>-23371648.210000038</v>
      </c>
      <c r="G910" s="8">
        <f t="shared" si="29"/>
        <v>-5.8482344575769195E-2</v>
      </c>
    </row>
    <row r="911" spans="1:7" x14ac:dyDescent="0.25">
      <c r="A911" s="4" t="s">
        <v>121</v>
      </c>
      <c r="B911" s="5" t="s">
        <v>122</v>
      </c>
      <c r="C911" s="5" t="s">
        <v>278</v>
      </c>
      <c r="D911" s="6">
        <v>131267020</v>
      </c>
      <c r="E911" s="6">
        <v>144997300</v>
      </c>
      <c r="F911" s="7">
        <f t="shared" si="28"/>
        <v>13730280</v>
      </c>
      <c r="G911" s="8">
        <f t="shared" si="29"/>
        <v>0.10459809326059204</v>
      </c>
    </row>
    <row r="912" spans="1:7" x14ac:dyDescent="0.25">
      <c r="A912" s="4" t="s">
        <v>121</v>
      </c>
      <c r="B912" s="5" t="s">
        <v>122</v>
      </c>
      <c r="C912" s="5" t="s">
        <v>15</v>
      </c>
      <c r="D912" s="6">
        <v>803298547</v>
      </c>
      <c r="E912" s="6">
        <v>483519548.25</v>
      </c>
      <c r="F912" s="7">
        <f t="shared" si="28"/>
        <v>-319778998.75</v>
      </c>
      <c r="G912" s="8">
        <f t="shared" si="29"/>
        <v>-0.39808238163040022</v>
      </c>
    </row>
    <row r="913" spans="1:7" ht="25.5" x14ac:dyDescent="0.25">
      <c r="A913" s="9" t="s">
        <v>121</v>
      </c>
      <c r="B913" s="10" t="s">
        <v>122</v>
      </c>
      <c r="C913" s="10" t="s">
        <v>16</v>
      </c>
      <c r="D913" s="6">
        <v>2926400</v>
      </c>
      <c r="E913" s="6">
        <v>18543900</v>
      </c>
      <c r="F913" s="7">
        <f t="shared" si="28"/>
        <v>15617500</v>
      </c>
      <c r="G913" s="8">
        <f t="shared" si="29"/>
        <v>5.3367618917441222</v>
      </c>
    </row>
    <row r="914" spans="1:7" x14ac:dyDescent="0.25">
      <c r="A914" s="4" t="s">
        <v>123</v>
      </c>
      <c r="B914" s="5" t="s">
        <v>327</v>
      </c>
      <c r="C914" s="5" t="s">
        <v>4</v>
      </c>
      <c r="D914" s="6">
        <v>101622617</v>
      </c>
      <c r="E914" s="6">
        <v>19000783</v>
      </c>
      <c r="F914" s="7">
        <f t="shared" si="28"/>
        <v>-82621834</v>
      </c>
      <c r="G914" s="8">
        <f t="shared" si="29"/>
        <v>-0.81302604124040612</v>
      </c>
    </row>
    <row r="915" spans="1:7" x14ac:dyDescent="0.25">
      <c r="A915" s="4" t="s">
        <v>123</v>
      </c>
      <c r="B915" s="5" t="s">
        <v>327</v>
      </c>
      <c r="C915" s="5" t="s">
        <v>5</v>
      </c>
      <c r="D915" s="6">
        <v>958244401.50999999</v>
      </c>
      <c r="E915" s="6">
        <v>508398703</v>
      </c>
      <c r="F915" s="7">
        <f t="shared" si="28"/>
        <v>-449845698.50999999</v>
      </c>
      <c r="G915" s="8">
        <f t="shared" si="29"/>
        <v>-0.46944777115434627</v>
      </c>
    </row>
    <row r="916" spans="1:7" x14ac:dyDescent="0.25">
      <c r="A916" s="4" t="s">
        <v>123</v>
      </c>
      <c r="B916" s="5" t="s">
        <v>327</v>
      </c>
      <c r="C916" s="5" t="s">
        <v>6</v>
      </c>
      <c r="D916" s="6">
        <v>7197825</v>
      </c>
      <c r="E916" s="6">
        <v>6424044.3900000006</v>
      </c>
      <c r="F916" s="7">
        <f t="shared" si="28"/>
        <v>-773780.6099999994</v>
      </c>
      <c r="G916" s="8">
        <f t="shared" si="29"/>
        <v>-0.10750200373029345</v>
      </c>
    </row>
    <row r="917" spans="1:7" x14ac:dyDescent="0.25">
      <c r="A917" s="4" t="s">
        <v>123</v>
      </c>
      <c r="B917" s="5" t="s">
        <v>327</v>
      </c>
      <c r="C917" s="5" t="s">
        <v>7</v>
      </c>
      <c r="D917" s="6">
        <v>273645329</v>
      </c>
      <c r="E917" s="6">
        <v>259716101.36000001</v>
      </c>
      <c r="F917" s="7">
        <f t="shared" si="28"/>
        <v>-13929227.639999986</v>
      </c>
      <c r="G917" s="8">
        <f t="shared" si="29"/>
        <v>-5.0902486407871358E-2</v>
      </c>
    </row>
    <row r="918" spans="1:7" ht="25.5" x14ac:dyDescent="0.25">
      <c r="A918" s="9" t="s">
        <v>123</v>
      </c>
      <c r="B918" s="10" t="s">
        <v>327</v>
      </c>
      <c r="C918" s="10" t="s">
        <v>8</v>
      </c>
      <c r="D918" s="6">
        <v>18883278232</v>
      </c>
      <c r="E918" s="6">
        <f>+VLOOKUP(A918,'[1]Dinámica CPS'!$A$3:$C$165,3,0)</f>
        <v>33081111701</v>
      </c>
      <c r="F918" s="7">
        <f t="shared" si="28"/>
        <v>14197833469</v>
      </c>
      <c r="G918" s="8">
        <f t="shared" si="29"/>
        <v>0.75187333971174841</v>
      </c>
    </row>
    <row r="919" spans="1:7" x14ac:dyDescent="0.25">
      <c r="A919" s="4" t="s">
        <v>123</v>
      </c>
      <c r="B919" s="5" t="s">
        <v>327</v>
      </c>
      <c r="C919" s="5" t="s">
        <v>10</v>
      </c>
      <c r="D919" s="6">
        <v>383570987.22000003</v>
      </c>
      <c r="E919" s="6">
        <v>472980000.5</v>
      </c>
      <c r="F919" s="7">
        <f t="shared" si="28"/>
        <v>89409013.279999971</v>
      </c>
      <c r="G919" s="8">
        <f t="shared" si="29"/>
        <v>0.23309639221675219</v>
      </c>
    </row>
    <row r="920" spans="1:7" x14ac:dyDescent="0.25">
      <c r="A920" s="4" t="s">
        <v>123</v>
      </c>
      <c r="B920" s="5" t="s">
        <v>327</v>
      </c>
      <c r="C920" s="5" t="s">
        <v>11</v>
      </c>
      <c r="D920" s="6">
        <v>106388292</v>
      </c>
      <c r="E920" s="6">
        <v>141922072</v>
      </c>
      <c r="F920" s="7">
        <f t="shared" si="28"/>
        <v>35533780</v>
      </c>
      <c r="G920" s="8">
        <f t="shared" si="29"/>
        <v>0.3340008503943272</v>
      </c>
    </row>
    <row r="921" spans="1:7" ht="25.5" x14ac:dyDescent="0.25">
      <c r="A921" s="4" t="s">
        <v>123</v>
      </c>
      <c r="B921" s="5" t="s">
        <v>327</v>
      </c>
      <c r="C921" s="5" t="s">
        <v>12</v>
      </c>
      <c r="D921" s="6">
        <v>125496931.48999999</v>
      </c>
      <c r="E921" s="6">
        <v>1379606060.8699999</v>
      </c>
      <c r="F921" s="7">
        <f t="shared" si="28"/>
        <v>1254109129.3799999</v>
      </c>
      <c r="G921" s="8">
        <f t="shared" si="29"/>
        <v>9.9931457645235842</v>
      </c>
    </row>
    <row r="922" spans="1:7" x14ac:dyDescent="0.25">
      <c r="A922" s="4" t="s">
        <v>123</v>
      </c>
      <c r="B922" s="5" t="s">
        <v>327</v>
      </c>
      <c r="C922" s="5" t="s">
        <v>13</v>
      </c>
      <c r="D922" s="6">
        <v>191956429</v>
      </c>
      <c r="E922" s="6">
        <v>111853828</v>
      </c>
      <c r="F922" s="7">
        <f t="shared" si="28"/>
        <v>-80102601</v>
      </c>
      <c r="G922" s="8">
        <f t="shared" si="29"/>
        <v>-0.41729574475465991</v>
      </c>
    </row>
    <row r="923" spans="1:7" x14ac:dyDescent="0.25">
      <c r="A923" s="9" t="s">
        <v>123</v>
      </c>
      <c r="B923" s="10" t="s">
        <v>327</v>
      </c>
      <c r="C923" s="10" t="s">
        <v>14</v>
      </c>
      <c r="D923" s="6">
        <v>1198814561.72</v>
      </c>
      <c r="E923" s="6">
        <v>1229316160.5</v>
      </c>
      <c r="F923" s="7">
        <f t="shared" si="28"/>
        <v>30501598.779999971</v>
      </c>
      <c r="G923" s="8">
        <f t="shared" si="29"/>
        <v>2.5443133370216808E-2</v>
      </c>
    </row>
    <row r="924" spans="1:7" x14ac:dyDescent="0.25">
      <c r="A924" s="4" t="s">
        <v>123</v>
      </c>
      <c r="B924" s="5" t="s">
        <v>327</v>
      </c>
      <c r="C924" s="5" t="s">
        <v>278</v>
      </c>
      <c r="D924" s="6">
        <v>952597825.3499999</v>
      </c>
      <c r="E924" s="6">
        <v>819504061.96000004</v>
      </c>
      <c r="F924" s="7">
        <f t="shared" si="28"/>
        <v>-133093763.38999987</v>
      </c>
      <c r="G924" s="8">
        <f t="shared" si="29"/>
        <v>-0.13971663575979618</v>
      </c>
    </row>
    <row r="925" spans="1:7" x14ac:dyDescent="0.25">
      <c r="A925" s="4" t="s">
        <v>123</v>
      </c>
      <c r="B925" s="5" t="s">
        <v>327</v>
      </c>
      <c r="C925" s="5" t="s">
        <v>15</v>
      </c>
      <c r="D925" s="6">
        <v>777795054.10000002</v>
      </c>
      <c r="E925" s="6">
        <v>1199560961.0999999</v>
      </c>
      <c r="F925" s="7">
        <f t="shared" si="28"/>
        <v>421765906.99999988</v>
      </c>
      <c r="G925" s="8">
        <f t="shared" si="29"/>
        <v>0.54225840698875671</v>
      </c>
    </row>
    <row r="926" spans="1:7" ht="25.5" x14ac:dyDescent="0.25">
      <c r="A926" s="4" t="s">
        <v>123</v>
      </c>
      <c r="B926" s="5" t="s">
        <v>327</v>
      </c>
      <c r="C926" s="5" t="s">
        <v>16</v>
      </c>
      <c r="D926" s="6">
        <v>14934856</v>
      </c>
      <c r="E926" s="6">
        <v>1466418</v>
      </c>
      <c r="F926" s="7">
        <f t="shared" si="28"/>
        <v>-13468438</v>
      </c>
      <c r="G926" s="8">
        <f t="shared" si="29"/>
        <v>-0.90181237770220213</v>
      </c>
    </row>
    <row r="927" spans="1:7" x14ac:dyDescent="0.25">
      <c r="A927" s="4" t="s">
        <v>123</v>
      </c>
      <c r="B927" s="5" t="s">
        <v>327</v>
      </c>
      <c r="C927" s="5" t="s">
        <v>18</v>
      </c>
      <c r="D927" s="6"/>
      <c r="E927" s="6">
        <v>299873659</v>
      </c>
      <c r="F927" s="7">
        <f t="shared" si="28"/>
        <v>299873659</v>
      </c>
      <c r="G927" s="8" t="str">
        <f t="shared" si="29"/>
        <v>NA</v>
      </c>
    </row>
    <row r="928" spans="1:7" ht="25.5" x14ac:dyDescent="0.25">
      <c r="A928" s="4" t="s">
        <v>124</v>
      </c>
      <c r="B928" s="5" t="s">
        <v>125</v>
      </c>
      <c r="C928" s="5" t="s">
        <v>6</v>
      </c>
      <c r="D928" s="6">
        <v>28499430</v>
      </c>
      <c r="E928" s="6">
        <v>33942960</v>
      </c>
      <c r="F928" s="7">
        <f t="shared" si="28"/>
        <v>5443530</v>
      </c>
      <c r="G928" s="8">
        <f t="shared" si="29"/>
        <v>0.19100487272903352</v>
      </c>
    </row>
    <row r="929" spans="1:7" ht="25.5" x14ac:dyDescent="0.25">
      <c r="A929" s="4" t="s">
        <v>124</v>
      </c>
      <c r="B929" s="5" t="s">
        <v>125</v>
      </c>
      <c r="C929" s="5" t="s">
        <v>7</v>
      </c>
      <c r="D929" s="6">
        <v>227370652</v>
      </c>
      <c r="E929" s="6">
        <v>204914290</v>
      </c>
      <c r="F929" s="7">
        <f t="shared" si="28"/>
        <v>-22456362</v>
      </c>
      <c r="G929" s="8">
        <f t="shared" si="29"/>
        <v>-9.8765437854310245E-2</v>
      </c>
    </row>
    <row r="930" spans="1:7" ht="25.5" x14ac:dyDescent="0.25">
      <c r="A930" s="9" t="s">
        <v>124</v>
      </c>
      <c r="B930" s="10" t="s">
        <v>125</v>
      </c>
      <c r="C930" s="10" t="s">
        <v>8</v>
      </c>
      <c r="D930" s="6">
        <v>30647826004</v>
      </c>
      <c r="E930" s="6">
        <f>+VLOOKUP(A930,'[1]Dinámica CPS'!$A$3:$C$165,3,0)</f>
        <v>44036137190</v>
      </c>
      <c r="F930" s="7">
        <f t="shared" si="28"/>
        <v>13388311186</v>
      </c>
      <c r="G930" s="8">
        <f t="shared" si="29"/>
        <v>0.43684374820754412</v>
      </c>
    </row>
    <row r="931" spans="1:7" ht="25.5" x14ac:dyDescent="0.25">
      <c r="A931" s="9" t="s">
        <v>124</v>
      </c>
      <c r="B931" s="5" t="s">
        <v>125</v>
      </c>
      <c r="C931" s="10" t="s">
        <v>10</v>
      </c>
      <c r="D931" s="6">
        <v>1213430170.9299998</v>
      </c>
      <c r="E931" s="6">
        <v>293712705.57999998</v>
      </c>
      <c r="F931" s="7">
        <f t="shared" si="28"/>
        <v>-919717465.3499999</v>
      </c>
      <c r="G931" s="8">
        <f t="shared" si="29"/>
        <v>-0.75794840723723556</v>
      </c>
    </row>
    <row r="932" spans="1:7" ht="25.5" x14ac:dyDescent="0.25">
      <c r="A932" s="4" t="s">
        <v>124</v>
      </c>
      <c r="B932" s="5" t="s">
        <v>125</v>
      </c>
      <c r="C932" s="5" t="s">
        <v>11</v>
      </c>
      <c r="D932" s="6">
        <v>448330180</v>
      </c>
      <c r="E932" s="6">
        <v>280877881</v>
      </c>
      <c r="F932" s="7">
        <f t="shared" si="28"/>
        <v>-167452299</v>
      </c>
      <c r="G932" s="8">
        <f t="shared" si="29"/>
        <v>-0.37350217868446867</v>
      </c>
    </row>
    <row r="933" spans="1:7" ht="25.5" x14ac:dyDescent="0.25">
      <c r="A933" s="9" t="s">
        <v>124</v>
      </c>
      <c r="B933" s="10" t="s">
        <v>125</v>
      </c>
      <c r="C933" s="10" t="s">
        <v>12</v>
      </c>
      <c r="D933" s="6">
        <v>506368697306.32001</v>
      </c>
      <c r="E933" s="6">
        <v>567123543107.15002</v>
      </c>
      <c r="F933" s="7">
        <f t="shared" si="28"/>
        <v>60754845800.830017</v>
      </c>
      <c r="G933" s="8">
        <f t="shared" si="29"/>
        <v>0.11998144064595941</v>
      </c>
    </row>
    <row r="934" spans="1:7" ht="25.5" x14ac:dyDescent="0.25">
      <c r="A934" s="4" t="s">
        <v>124</v>
      </c>
      <c r="B934" s="5" t="s">
        <v>125</v>
      </c>
      <c r="C934" s="5" t="s">
        <v>13</v>
      </c>
      <c r="D934" s="6">
        <v>10631011002.970001</v>
      </c>
      <c r="E934" s="6">
        <v>76607447</v>
      </c>
      <c r="F934" s="7">
        <f t="shared" si="28"/>
        <v>-10554403555.970001</v>
      </c>
      <c r="G934" s="8">
        <f t="shared" si="29"/>
        <v>-0.99279396409442167</v>
      </c>
    </row>
    <row r="935" spans="1:7" ht="25.5" x14ac:dyDescent="0.25">
      <c r="A935" s="4" t="s">
        <v>124</v>
      </c>
      <c r="B935" s="5" t="s">
        <v>125</v>
      </c>
      <c r="C935" s="5" t="s">
        <v>14</v>
      </c>
      <c r="D935" s="6">
        <v>5536298445.8600006</v>
      </c>
      <c r="E935" s="6">
        <v>3239768054.1600003</v>
      </c>
      <c r="F935" s="7">
        <f t="shared" si="28"/>
        <v>-2296530391.7000003</v>
      </c>
      <c r="G935" s="8">
        <f t="shared" si="29"/>
        <v>-0.41481332954825206</v>
      </c>
    </row>
    <row r="936" spans="1:7" ht="25.5" x14ac:dyDescent="0.25">
      <c r="A936" s="4" t="s">
        <v>124</v>
      </c>
      <c r="B936" s="5" t="s">
        <v>125</v>
      </c>
      <c r="C936" s="5" t="s">
        <v>278</v>
      </c>
      <c r="D936" s="6">
        <v>689072715.31999993</v>
      </c>
      <c r="E936" s="6">
        <v>664845881.75</v>
      </c>
      <c r="F936" s="7">
        <f t="shared" si="28"/>
        <v>-24226833.569999933</v>
      </c>
      <c r="G936" s="8">
        <f t="shared" si="29"/>
        <v>-3.5158602323630217E-2</v>
      </c>
    </row>
    <row r="937" spans="1:7" ht="25.5" x14ac:dyDescent="0.25">
      <c r="A937" s="4" t="s">
        <v>124</v>
      </c>
      <c r="B937" s="5" t="s">
        <v>125</v>
      </c>
      <c r="C937" s="5" t="s">
        <v>15</v>
      </c>
      <c r="D937" s="6">
        <v>4323873721.9899998</v>
      </c>
      <c r="E937" s="6">
        <v>3681131415.79</v>
      </c>
      <c r="F937" s="7">
        <f t="shared" si="28"/>
        <v>-642742306.19999981</v>
      </c>
      <c r="G937" s="8">
        <f t="shared" si="29"/>
        <v>-0.14864964786811283</v>
      </c>
    </row>
    <row r="938" spans="1:7" ht="25.5" x14ac:dyDescent="0.25">
      <c r="A938" s="4" t="s">
        <v>127</v>
      </c>
      <c r="B938" s="5" t="s">
        <v>128</v>
      </c>
      <c r="C938" s="5" t="s">
        <v>4</v>
      </c>
      <c r="D938" s="6">
        <v>4310000</v>
      </c>
      <c r="E938" s="6"/>
      <c r="F938" s="7">
        <f t="shared" si="28"/>
        <v>-4310000</v>
      </c>
      <c r="G938" s="8">
        <f t="shared" si="29"/>
        <v>-1</v>
      </c>
    </row>
    <row r="939" spans="1:7" ht="25.5" x14ac:dyDescent="0.25">
      <c r="A939" s="4" t="s">
        <v>127</v>
      </c>
      <c r="B939" s="5" t="s">
        <v>128</v>
      </c>
      <c r="C939" s="5" t="s">
        <v>5</v>
      </c>
      <c r="D939" s="6">
        <v>8554910</v>
      </c>
      <c r="E939" s="6">
        <v>9179660</v>
      </c>
      <c r="F939" s="7">
        <f t="shared" si="28"/>
        <v>624750</v>
      </c>
      <c r="G939" s="8">
        <f t="shared" si="29"/>
        <v>7.3028237585199607E-2</v>
      </c>
    </row>
    <row r="940" spans="1:7" ht="25.5" x14ac:dyDescent="0.25">
      <c r="A940" s="4" t="s">
        <v>127</v>
      </c>
      <c r="B940" s="5" t="s">
        <v>128</v>
      </c>
      <c r="C940" s="5" t="s">
        <v>6</v>
      </c>
      <c r="D940" s="6">
        <v>11648085.74</v>
      </c>
      <c r="E940" s="6">
        <v>39560150</v>
      </c>
      <c r="F940" s="7">
        <f t="shared" si="28"/>
        <v>27912064.259999998</v>
      </c>
      <c r="G940" s="8">
        <f t="shared" si="29"/>
        <v>2.3962790867986858</v>
      </c>
    </row>
    <row r="941" spans="1:7" ht="25.5" x14ac:dyDescent="0.25">
      <c r="A941" s="4" t="s">
        <v>127</v>
      </c>
      <c r="B941" s="5" t="s">
        <v>128</v>
      </c>
      <c r="C941" s="5" t="s">
        <v>7</v>
      </c>
      <c r="D941" s="6">
        <v>296894981</v>
      </c>
      <c r="E941" s="6">
        <v>304620140</v>
      </c>
      <c r="F941" s="7">
        <f t="shared" si="28"/>
        <v>7725159</v>
      </c>
      <c r="G941" s="8">
        <f t="shared" si="29"/>
        <v>2.6019836960463807E-2</v>
      </c>
    </row>
    <row r="942" spans="1:7" ht="25.5" x14ac:dyDescent="0.25">
      <c r="A942" s="9" t="s">
        <v>127</v>
      </c>
      <c r="B942" s="5" t="s">
        <v>128</v>
      </c>
      <c r="C942" s="10" t="s">
        <v>8</v>
      </c>
      <c r="D942" s="6">
        <v>2806613281</v>
      </c>
      <c r="E942" s="6">
        <f>+VLOOKUP(A942,'[1]Dinámica CPS'!$A$3:$C$165,3,0)</f>
        <v>4144930369</v>
      </c>
      <c r="F942" s="7">
        <f t="shared" si="28"/>
        <v>1338317088</v>
      </c>
      <c r="G942" s="8">
        <f t="shared" si="29"/>
        <v>0.47684413704589751</v>
      </c>
    </row>
    <row r="943" spans="1:7" ht="25.5" x14ac:dyDescent="0.25">
      <c r="A943" s="4" t="s">
        <v>127</v>
      </c>
      <c r="B943" s="5" t="s">
        <v>128</v>
      </c>
      <c r="C943" s="5" t="s">
        <v>10</v>
      </c>
      <c r="D943" s="6">
        <v>3635748404.9299998</v>
      </c>
      <c r="E943" s="6">
        <v>493197867.99000001</v>
      </c>
      <c r="F943" s="7">
        <f t="shared" si="28"/>
        <v>-3142550536.9399996</v>
      </c>
      <c r="G943" s="8">
        <f t="shared" si="29"/>
        <v>-0.86434763546310467</v>
      </c>
    </row>
    <row r="944" spans="1:7" ht="25.5" x14ac:dyDescent="0.25">
      <c r="A944" s="4" t="s">
        <v>127</v>
      </c>
      <c r="B944" s="5" t="s">
        <v>128</v>
      </c>
      <c r="C944" s="5" t="s">
        <v>11</v>
      </c>
      <c r="D944" s="6">
        <v>71438439</v>
      </c>
      <c r="E944" s="6">
        <v>35498574</v>
      </c>
      <c r="F944" s="7">
        <f t="shared" si="28"/>
        <v>-35939865</v>
      </c>
      <c r="G944" s="8">
        <f t="shared" si="29"/>
        <v>-0.50308861032083863</v>
      </c>
    </row>
    <row r="945" spans="1:7" ht="25.5" x14ac:dyDescent="0.25">
      <c r="A945" s="4" t="s">
        <v>127</v>
      </c>
      <c r="B945" s="5" t="s">
        <v>128</v>
      </c>
      <c r="C945" s="5" t="s">
        <v>12</v>
      </c>
      <c r="D945" s="6">
        <v>75335166.599999994</v>
      </c>
      <c r="E945" s="6">
        <v>4935081729.3699999</v>
      </c>
      <c r="F945" s="7">
        <f t="shared" si="28"/>
        <v>4859746562.7699995</v>
      </c>
      <c r="G945" s="8">
        <f t="shared" si="29"/>
        <v>64.508340289115381</v>
      </c>
    </row>
    <row r="946" spans="1:7" ht="25.5" x14ac:dyDescent="0.25">
      <c r="A946" s="9" t="s">
        <v>127</v>
      </c>
      <c r="B946" s="10" t="s">
        <v>128</v>
      </c>
      <c r="C946" s="10" t="s">
        <v>13</v>
      </c>
      <c r="D946" s="6">
        <v>1078073039.8899999</v>
      </c>
      <c r="E946" s="6">
        <v>611040577.98000002</v>
      </c>
      <c r="F946" s="7">
        <f t="shared" si="28"/>
        <v>-467032461.90999985</v>
      </c>
      <c r="G946" s="8">
        <f t="shared" si="29"/>
        <v>-0.43321040841319347</v>
      </c>
    </row>
    <row r="947" spans="1:7" ht="25.5" x14ac:dyDescent="0.25">
      <c r="A947" s="4" t="s">
        <v>127</v>
      </c>
      <c r="B947" s="5" t="s">
        <v>128</v>
      </c>
      <c r="C947" s="5" t="s">
        <v>14</v>
      </c>
      <c r="D947" s="6">
        <v>24229357</v>
      </c>
      <c r="E947" s="6">
        <v>39149890</v>
      </c>
      <c r="F947" s="7">
        <f t="shared" si="28"/>
        <v>14920533</v>
      </c>
      <c r="G947" s="8">
        <f t="shared" si="29"/>
        <v>0.61580391918778532</v>
      </c>
    </row>
    <row r="948" spans="1:7" ht="25.5" x14ac:dyDescent="0.25">
      <c r="A948" s="4" t="s">
        <v>127</v>
      </c>
      <c r="B948" s="5" t="s">
        <v>128</v>
      </c>
      <c r="C948" s="5" t="s">
        <v>15</v>
      </c>
      <c r="D948" s="6">
        <v>52555912.079999998</v>
      </c>
      <c r="E948" s="6">
        <v>125420747.91</v>
      </c>
      <c r="F948" s="7">
        <f t="shared" si="28"/>
        <v>72864835.829999998</v>
      </c>
      <c r="G948" s="8">
        <f t="shared" si="29"/>
        <v>1.3864251032136212</v>
      </c>
    </row>
    <row r="949" spans="1:7" ht="25.5" x14ac:dyDescent="0.25">
      <c r="A949" s="4" t="s">
        <v>127</v>
      </c>
      <c r="B949" s="5" t="s">
        <v>128</v>
      </c>
      <c r="C949" s="5" t="s">
        <v>18</v>
      </c>
      <c r="D949" s="6"/>
      <c r="E949" s="6">
        <v>180655000</v>
      </c>
      <c r="F949" s="7">
        <f t="shared" si="28"/>
        <v>180655000</v>
      </c>
      <c r="G949" s="8" t="str">
        <f t="shared" si="29"/>
        <v>NA</v>
      </c>
    </row>
    <row r="950" spans="1:7" ht="25.5" x14ac:dyDescent="0.25">
      <c r="A950" s="4" t="s">
        <v>129</v>
      </c>
      <c r="B950" s="5" t="s">
        <v>130</v>
      </c>
      <c r="C950" s="5" t="s">
        <v>6</v>
      </c>
      <c r="D950" s="6">
        <v>6488423</v>
      </c>
      <c r="E950" s="6">
        <v>2934403</v>
      </c>
      <c r="F950" s="7">
        <f t="shared" si="28"/>
        <v>-3554020</v>
      </c>
      <c r="G950" s="8">
        <f t="shared" si="29"/>
        <v>-0.5477478888167433</v>
      </c>
    </row>
    <row r="951" spans="1:7" ht="25.5" x14ac:dyDescent="0.25">
      <c r="A951" s="4" t="s">
        <v>129</v>
      </c>
      <c r="B951" s="5" t="s">
        <v>130</v>
      </c>
      <c r="C951" s="5" t="s">
        <v>7</v>
      </c>
      <c r="D951" s="6">
        <v>44362578</v>
      </c>
      <c r="E951" s="6">
        <v>63065732</v>
      </c>
      <c r="F951" s="7">
        <f t="shared" si="28"/>
        <v>18703154</v>
      </c>
      <c r="G951" s="8">
        <f t="shared" si="29"/>
        <v>0.42159754557095397</v>
      </c>
    </row>
    <row r="952" spans="1:7" ht="25.5" x14ac:dyDescent="0.25">
      <c r="A952" s="4" t="s">
        <v>129</v>
      </c>
      <c r="B952" s="5" t="s">
        <v>130</v>
      </c>
      <c r="C952" s="10" t="s">
        <v>8</v>
      </c>
      <c r="D952" s="6">
        <v>1075050930</v>
      </c>
      <c r="E952" s="6">
        <f>+VLOOKUP(A952,'[1]Dinámica CPS'!$A$3:$C$165,3,0)</f>
        <v>2636587205</v>
      </c>
      <c r="F952" s="7">
        <f t="shared" si="28"/>
        <v>1561536275</v>
      </c>
      <c r="G952" s="8">
        <f t="shared" si="29"/>
        <v>1.4525230679071177</v>
      </c>
    </row>
    <row r="953" spans="1:7" ht="25.5" x14ac:dyDescent="0.25">
      <c r="A953" s="4" t="s">
        <v>129</v>
      </c>
      <c r="B953" s="5" t="s">
        <v>130</v>
      </c>
      <c r="C953" s="5" t="s">
        <v>10</v>
      </c>
      <c r="D953" s="6">
        <v>133947000</v>
      </c>
      <c r="E953" s="6"/>
      <c r="F953" s="7">
        <f t="shared" si="28"/>
        <v>-133947000</v>
      </c>
      <c r="G953" s="8">
        <f t="shared" si="29"/>
        <v>-1</v>
      </c>
    </row>
    <row r="954" spans="1:7" ht="25.5" x14ac:dyDescent="0.25">
      <c r="A954" s="4" t="s">
        <v>129</v>
      </c>
      <c r="B954" s="5" t="s">
        <v>130</v>
      </c>
      <c r="C954" s="5" t="s">
        <v>11</v>
      </c>
      <c r="D954" s="6">
        <v>2282793</v>
      </c>
      <c r="E954" s="6">
        <v>0</v>
      </c>
      <c r="F954" s="7">
        <f t="shared" si="28"/>
        <v>-2282793</v>
      </c>
      <c r="G954" s="8">
        <f t="shared" si="29"/>
        <v>-1</v>
      </c>
    </row>
    <row r="955" spans="1:7" ht="25.5" x14ac:dyDescent="0.25">
      <c r="A955" s="4" t="s">
        <v>129</v>
      </c>
      <c r="B955" s="5" t="s">
        <v>130</v>
      </c>
      <c r="C955" s="5" t="s">
        <v>12</v>
      </c>
      <c r="D955" s="6">
        <v>887959141.55000007</v>
      </c>
      <c r="E955" s="6">
        <v>690179174</v>
      </c>
      <c r="F955" s="7">
        <f t="shared" si="28"/>
        <v>-197779967.55000007</v>
      </c>
      <c r="G955" s="8">
        <f t="shared" si="29"/>
        <v>-0.22273543713369529</v>
      </c>
    </row>
    <row r="956" spans="1:7" ht="25.5" x14ac:dyDescent="0.25">
      <c r="A956" s="4" t="s">
        <v>129</v>
      </c>
      <c r="B956" s="5" t="s">
        <v>130</v>
      </c>
      <c r="C956" s="5" t="s">
        <v>13</v>
      </c>
      <c r="D956" s="6">
        <v>6111559</v>
      </c>
      <c r="E956" s="6">
        <v>4304139.42</v>
      </c>
      <c r="F956" s="7">
        <f t="shared" si="28"/>
        <v>-1807419.58</v>
      </c>
      <c r="G956" s="8">
        <f t="shared" si="29"/>
        <v>-0.29573789273735229</v>
      </c>
    </row>
    <row r="957" spans="1:7" ht="25.5" x14ac:dyDescent="0.25">
      <c r="A957" s="4" t="s">
        <v>129</v>
      </c>
      <c r="B957" s="5" t="s">
        <v>130</v>
      </c>
      <c r="C957" s="5" t="s">
        <v>14</v>
      </c>
      <c r="D957" s="6">
        <v>71260814</v>
      </c>
      <c r="E957" s="6">
        <v>53374861</v>
      </c>
      <c r="F957" s="7">
        <f t="shared" si="28"/>
        <v>-17885953</v>
      </c>
      <c r="G957" s="8">
        <f t="shared" si="29"/>
        <v>-0.25099282475218426</v>
      </c>
    </row>
    <row r="958" spans="1:7" ht="25.5" x14ac:dyDescent="0.25">
      <c r="A958" s="9" t="s">
        <v>129</v>
      </c>
      <c r="B958" s="10" t="s">
        <v>130</v>
      </c>
      <c r="C958" s="10" t="s">
        <v>278</v>
      </c>
      <c r="D958" s="6">
        <v>60342084</v>
      </c>
      <c r="E958" s="6">
        <v>82948923</v>
      </c>
      <c r="F958" s="7">
        <f t="shared" si="28"/>
        <v>22606839</v>
      </c>
      <c r="G958" s="8">
        <f t="shared" si="29"/>
        <v>0.3746446509868635</v>
      </c>
    </row>
    <row r="959" spans="1:7" ht="25.5" x14ac:dyDescent="0.25">
      <c r="A959" s="4" t="s">
        <v>129</v>
      </c>
      <c r="B959" s="5" t="s">
        <v>130</v>
      </c>
      <c r="C959" s="5" t="s">
        <v>15</v>
      </c>
      <c r="D959" s="6">
        <v>147956624</v>
      </c>
      <c r="E959" s="6">
        <v>130056140</v>
      </c>
      <c r="F959" s="7">
        <f t="shared" si="28"/>
        <v>-17900484</v>
      </c>
      <c r="G959" s="8">
        <f t="shared" si="29"/>
        <v>-0.1209846745354233</v>
      </c>
    </row>
    <row r="960" spans="1:7" ht="25.5" x14ac:dyDescent="0.25">
      <c r="A960" s="4" t="s">
        <v>131</v>
      </c>
      <c r="B960" s="5" t="s">
        <v>132</v>
      </c>
      <c r="C960" s="5" t="s">
        <v>4</v>
      </c>
      <c r="D960" s="6"/>
      <c r="E960" s="6">
        <v>9688000</v>
      </c>
      <c r="F960" s="7">
        <f t="shared" si="28"/>
        <v>9688000</v>
      </c>
      <c r="G960" s="8" t="str">
        <f t="shared" si="29"/>
        <v>NA</v>
      </c>
    </row>
    <row r="961" spans="1:7" ht="25.5" x14ac:dyDescent="0.25">
      <c r="A961" s="4" t="s">
        <v>131</v>
      </c>
      <c r="B961" s="5" t="s">
        <v>132</v>
      </c>
      <c r="C961" s="5" t="s">
        <v>6</v>
      </c>
      <c r="D961" s="6">
        <v>9427524</v>
      </c>
      <c r="E961" s="6">
        <v>3374050</v>
      </c>
      <c r="F961" s="7">
        <f t="shared" si="28"/>
        <v>-6053474</v>
      </c>
      <c r="G961" s="8">
        <f t="shared" si="29"/>
        <v>-0.64210645340176276</v>
      </c>
    </row>
    <row r="962" spans="1:7" ht="25.5" x14ac:dyDescent="0.25">
      <c r="A962" s="4" t="s">
        <v>131</v>
      </c>
      <c r="B962" s="5" t="s">
        <v>132</v>
      </c>
      <c r="C962" s="5" t="s">
        <v>7</v>
      </c>
      <c r="D962" s="6">
        <v>146777143</v>
      </c>
      <c r="E962" s="6">
        <v>138055296</v>
      </c>
      <c r="F962" s="7">
        <f t="shared" si="28"/>
        <v>-8721847</v>
      </c>
      <c r="G962" s="8">
        <f t="shared" si="29"/>
        <v>-5.9422378864534789E-2</v>
      </c>
    </row>
    <row r="963" spans="1:7" ht="25.5" x14ac:dyDescent="0.25">
      <c r="A963" s="4" t="s">
        <v>131</v>
      </c>
      <c r="B963" s="5" t="s">
        <v>132</v>
      </c>
      <c r="C963" s="5" t="s">
        <v>8</v>
      </c>
      <c r="D963" s="6">
        <v>966561580</v>
      </c>
      <c r="E963" s="6">
        <f>+VLOOKUP(A963,'[1]Dinámica CPS'!$A$3:$C$165,3,0)</f>
        <v>1176090433</v>
      </c>
      <c r="F963" s="7">
        <f t="shared" si="28"/>
        <v>209528853</v>
      </c>
      <c r="G963" s="8">
        <f t="shared" si="29"/>
        <v>0.21677755182447869</v>
      </c>
    </row>
    <row r="964" spans="1:7" ht="25.5" x14ac:dyDescent="0.25">
      <c r="A964" s="4" t="s">
        <v>131</v>
      </c>
      <c r="B964" s="5" t="s">
        <v>132</v>
      </c>
      <c r="C964" s="5" t="s">
        <v>10</v>
      </c>
      <c r="D964" s="6">
        <v>200193932.19</v>
      </c>
      <c r="E964" s="6">
        <v>353704983.63999999</v>
      </c>
      <c r="F964" s="7">
        <f t="shared" si="28"/>
        <v>153511051.44999999</v>
      </c>
      <c r="G964" s="8">
        <f t="shared" si="29"/>
        <v>0.76681170987892766</v>
      </c>
    </row>
    <row r="965" spans="1:7" ht="25.5" x14ac:dyDescent="0.25">
      <c r="A965" s="4" t="s">
        <v>131</v>
      </c>
      <c r="B965" s="5" t="s">
        <v>132</v>
      </c>
      <c r="C965" s="5" t="s">
        <v>11</v>
      </c>
      <c r="D965" s="6">
        <v>63831265</v>
      </c>
      <c r="E965" s="6">
        <v>80088057</v>
      </c>
      <c r="F965" s="7">
        <f t="shared" si="28"/>
        <v>16256792</v>
      </c>
      <c r="G965" s="8">
        <f t="shared" si="29"/>
        <v>0.25468384497784902</v>
      </c>
    </row>
    <row r="966" spans="1:7" ht="25.5" x14ac:dyDescent="0.25">
      <c r="A966" s="4" t="s">
        <v>131</v>
      </c>
      <c r="B966" s="5" t="s">
        <v>132</v>
      </c>
      <c r="C966" s="5" t="s">
        <v>12</v>
      </c>
      <c r="D966" s="6">
        <v>1679522257</v>
      </c>
      <c r="E966" s="6">
        <v>903087057.53999996</v>
      </c>
      <c r="F966" s="7">
        <f t="shared" si="28"/>
        <v>-776435199.46000004</v>
      </c>
      <c r="G966" s="8">
        <f t="shared" si="29"/>
        <v>-0.46229527249426622</v>
      </c>
    </row>
    <row r="967" spans="1:7" ht="25.5" x14ac:dyDescent="0.25">
      <c r="A967" s="9" t="s">
        <v>131</v>
      </c>
      <c r="B967" s="5" t="s">
        <v>132</v>
      </c>
      <c r="C967" s="10" t="s">
        <v>13</v>
      </c>
      <c r="D967" s="6">
        <v>64989832.879999995</v>
      </c>
      <c r="E967" s="6">
        <v>647549709.84000003</v>
      </c>
      <c r="F967" s="7">
        <f t="shared" si="28"/>
        <v>582559876.96000004</v>
      </c>
      <c r="G967" s="8">
        <f t="shared" si="29"/>
        <v>8.9638617479700784</v>
      </c>
    </row>
    <row r="968" spans="1:7" ht="25.5" x14ac:dyDescent="0.25">
      <c r="A968" s="4" t="s">
        <v>131</v>
      </c>
      <c r="B968" s="5" t="s">
        <v>132</v>
      </c>
      <c r="C968" s="5" t="s">
        <v>14</v>
      </c>
      <c r="D968" s="6">
        <v>96979494</v>
      </c>
      <c r="E968" s="6">
        <v>89406994</v>
      </c>
      <c r="F968" s="7">
        <f t="shared" si="28"/>
        <v>-7572500</v>
      </c>
      <c r="G968" s="8">
        <f t="shared" si="29"/>
        <v>-7.8083517325837973E-2</v>
      </c>
    </row>
    <row r="969" spans="1:7" ht="25.5" x14ac:dyDescent="0.25">
      <c r="A969" s="4" t="s">
        <v>131</v>
      </c>
      <c r="B969" s="5" t="s">
        <v>132</v>
      </c>
      <c r="C969" s="5" t="s">
        <v>15</v>
      </c>
      <c r="D969" s="6">
        <v>4913714</v>
      </c>
      <c r="E969" s="6">
        <v>1350000</v>
      </c>
      <c r="F969" s="7">
        <f t="shared" si="28"/>
        <v>-3563714</v>
      </c>
      <c r="G969" s="8">
        <f t="shared" si="29"/>
        <v>-0.72525873504237326</v>
      </c>
    </row>
    <row r="970" spans="1:7" ht="25.5" x14ac:dyDescent="0.25">
      <c r="A970" s="4" t="s">
        <v>133</v>
      </c>
      <c r="B970" s="5" t="s">
        <v>134</v>
      </c>
      <c r="C970" s="5" t="s">
        <v>4</v>
      </c>
      <c r="D970" s="6">
        <v>16311620</v>
      </c>
      <c r="E970" s="6">
        <v>4638100</v>
      </c>
      <c r="F970" s="7">
        <f t="shared" si="28"/>
        <v>-11673520</v>
      </c>
      <c r="G970" s="8">
        <f t="shared" si="29"/>
        <v>-0.71565669136480614</v>
      </c>
    </row>
    <row r="971" spans="1:7" ht="25.5" x14ac:dyDescent="0.25">
      <c r="A971" s="9" t="s">
        <v>133</v>
      </c>
      <c r="B971" s="10" t="s">
        <v>134</v>
      </c>
      <c r="C971" s="10" t="s">
        <v>5</v>
      </c>
      <c r="D971" s="6">
        <v>8205000</v>
      </c>
      <c r="E971" s="6"/>
      <c r="F971" s="7">
        <f t="shared" si="28"/>
        <v>-8205000</v>
      </c>
      <c r="G971" s="8">
        <f t="shared" si="29"/>
        <v>-1</v>
      </c>
    </row>
    <row r="972" spans="1:7" ht="25.5" x14ac:dyDescent="0.25">
      <c r="A972" s="4" t="s">
        <v>133</v>
      </c>
      <c r="B972" s="5" t="s">
        <v>134</v>
      </c>
      <c r="C972" s="5" t="s">
        <v>6</v>
      </c>
      <c r="D972" s="6">
        <v>22657010</v>
      </c>
      <c r="E972" s="6">
        <v>17136300</v>
      </c>
      <c r="F972" s="7">
        <f t="shared" ref="F972:F1035" si="30">+E972-D972</f>
        <v>-5520710</v>
      </c>
      <c r="G972" s="8">
        <f t="shared" ref="G972:G1035" si="31">IF(D972&gt;0,((E972-D972)/D972),"NA")</f>
        <v>-0.24366454355627684</v>
      </c>
    </row>
    <row r="973" spans="1:7" ht="25.5" x14ac:dyDescent="0.25">
      <c r="A973" s="4" t="s">
        <v>133</v>
      </c>
      <c r="B973" s="5" t="s">
        <v>134</v>
      </c>
      <c r="C973" s="5" t="s">
        <v>7</v>
      </c>
      <c r="D973" s="6">
        <v>409609630</v>
      </c>
      <c r="E973" s="6">
        <v>290466568</v>
      </c>
      <c r="F973" s="7">
        <f t="shared" si="30"/>
        <v>-119143062</v>
      </c>
      <c r="G973" s="8">
        <f t="shared" si="31"/>
        <v>-0.29086977764658511</v>
      </c>
    </row>
    <row r="974" spans="1:7" ht="25.5" x14ac:dyDescent="0.25">
      <c r="A974" s="4" t="s">
        <v>133</v>
      </c>
      <c r="B974" s="5" t="s">
        <v>134</v>
      </c>
      <c r="C974" s="5" t="s">
        <v>8</v>
      </c>
      <c r="D974" s="6">
        <v>1864813075</v>
      </c>
      <c r="E974" s="6">
        <f>+VLOOKUP(A974,'[1]Dinámica CPS'!$A$3:$C$165,3,0)</f>
        <v>1551154557</v>
      </c>
      <c r="F974" s="7">
        <f t="shared" si="30"/>
        <v>-313658518</v>
      </c>
      <c r="G974" s="8">
        <f t="shared" si="31"/>
        <v>-0.16819836915826</v>
      </c>
    </row>
    <row r="975" spans="1:7" ht="25.5" x14ac:dyDescent="0.25">
      <c r="A975" s="4" t="s">
        <v>133</v>
      </c>
      <c r="B975" s="5" t="s">
        <v>134</v>
      </c>
      <c r="C975" s="5" t="s">
        <v>10</v>
      </c>
      <c r="D975" s="6">
        <v>250368121</v>
      </c>
      <c r="E975" s="6">
        <v>492172611</v>
      </c>
      <c r="F975" s="7">
        <f t="shared" si="30"/>
        <v>241804490</v>
      </c>
      <c r="G975" s="8">
        <f t="shared" si="31"/>
        <v>0.96579584107674799</v>
      </c>
    </row>
    <row r="976" spans="1:7" ht="25.5" x14ac:dyDescent="0.25">
      <c r="A976" s="4" t="s">
        <v>133</v>
      </c>
      <c r="B976" s="5" t="s">
        <v>134</v>
      </c>
      <c r="C976" s="5" t="s">
        <v>11</v>
      </c>
      <c r="D976" s="6">
        <v>33072117</v>
      </c>
      <c r="E976" s="6">
        <v>107966613</v>
      </c>
      <c r="F976" s="7">
        <f t="shared" si="30"/>
        <v>74894496</v>
      </c>
      <c r="G976" s="8">
        <f t="shared" si="31"/>
        <v>2.2645812483065417</v>
      </c>
    </row>
    <row r="977" spans="1:7" ht="25.5" x14ac:dyDescent="0.25">
      <c r="A977" s="4" t="s">
        <v>133</v>
      </c>
      <c r="B977" s="5" t="s">
        <v>134</v>
      </c>
      <c r="C977" s="5" t="s">
        <v>12</v>
      </c>
      <c r="D977" s="6">
        <v>505483440</v>
      </c>
      <c r="E977" s="6">
        <v>2012136391.96</v>
      </c>
      <c r="F977" s="7">
        <f t="shared" si="30"/>
        <v>1506652951.96</v>
      </c>
      <c r="G977" s="8">
        <f t="shared" si="31"/>
        <v>2.9806178258975211</v>
      </c>
    </row>
    <row r="978" spans="1:7" ht="25.5" x14ac:dyDescent="0.25">
      <c r="A978" s="4" t="s">
        <v>133</v>
      </c>
      <c r="B978" s="5" t="s">
        <v>134</v>
      </c>
      <c r="C978" s="5" t="s">
        <v>13</v>
      </c>
      <c r="D978" s="6">
        <v>110161104</v>
      </c>
      <c r="E978" s="6">
        <v>73960142</v>
      </c>
      <c r="F978" s="7">
        <f t="shared" si="30"/>
        <v>-36200962</v>
      </c>
      <c r="G978" s="8">
        <f t="shared" si="31"/>
        <v>-0.32861836606140038</v>
      </c>
    </row>
    <row r="979" spans="1:7" ht="25.5" x14ac:dyDescent="0.25">
      <c r="A979" s="9" t="s">
        <v>133</v>
      </c>
      <c r="B979" s="5" t="s">
        <v>134</v>
      </c>
      <c r="C979" s="10" t="s">
        <v>14</v>
      </c>
      <c r="D979" s="6">
        <v>28088955</v>
      </c>
      <c r="E979" s="6">
        <v>26830769</v>
      </c>
      <c r="F979" s="7">
        <f t="shared" si="30"/>
        <v>-1258186</v>
      </c>
      <c r="G979" s="8">
        <f t="shared" si="31"/>
        <v>-4.4792908814158448E-2</v>
      </c>
    </row>
    <row r="980" spans="1:7" ht="25.5" x14ac:dyDescent="0.25">
      <c r="A980" s="4" t="s">
        <v>133</v>
      </c>
      <c r="B980" s="5" t="s">
        <v>134</v>
      </c>
      <c r="C980" s="5" t="s">
        <v>278</v>
      </c>
      <c r="D980" s="6">
        <v>363668016</v>
      </c>
      <c r="E980" s="6">
        <v>332016705</v>
      </c>
      <c r="F980" s="7">
        <f t="shared" si="30"/>
        <v>-31651311</v>
      </c>
      <c r="G980" s="8">
        <f t="shared" si="31"/>
        <v>-8.7033529503457899E-2</v>
      </c>
    </row>
    <row r="981" spans="1:7" ht="25.5" x14ac:dyDescent="0.25">
      <c r="A981" s="4" t="s">
        <v>133</v>
      </c>
      <c r="B981" s="5" t="s">
        <v>134</v>
      </c>
      <c r="C981" s="5" t="s">
        <v>15</v>
      </c>
      <c r="D981" s="6">
        <v>16560917</v>
      </c>
      <c r="E981" s="6">
        <v>6803669</v>
      </c>
      <c r="F981" s="7">
        <f t="shared" si="30"/>
        <v>-9757248</v>
      </c>
      <c r="G981" s="8">
        <f t="shared" si="31"/>
        <v>-0.58917317199283104</v>
      </c>
    </row>
    <row r="982" spans="1:7" ht="25.5" x14ac:dyDescent="0.25">
      <c r="A982" s="4" t="s">
        <v>133</v>
      </c>
      <c r="B982" s="5" t="s">
        <v>134</v>
      </c>
      <c r="C982" s="5" t="s">
        <v>16</v>
      </c>
      <c r="D982" s="6">
        <v>30591457</v>
      </c>
      <c r="E982" s="6"/>
      <c r="F982" s="7">
        <f t="shared" si="30"/>
        <v>-30591457</v>
      </c>
      <c r="G982" s="8">
        <f t="shared" si="31"/>
        <v>-1</v>
      </c>
    </row>
    <row r="983" spans="1:7" ht="25.5" x14ac:dyDescent="0.25">
      <c r="A983" s="4" t="s">
        <v>135</v>
      </c>
      <c r="B983" s="5" t="s">
        <v>136</v>
      </c>
      <c r="C983" s="5" t="s">
        <v>7</v>
      </c>
      <c r="D983" s="6">
        <v>124545651.06</v>
      </c>
      <c r="E983" s="6">
        <v>109469844.45999999</v>
      </c>
      <c r="F983" s="7">
        <f t="shared" si="30"/>
        <v>-15075806.600000009</v>
      </c>
      <c r="G983" s="8">
        <f t="shared" si="31"/>
        <v>-0.12104643134216884</v>
      </c>
    </row>
    <row r="984" spans="1:7" ht="25.5" x14ac:dyDescent="0.25">
      <c r="A984" s="4" t="s">
        <v>135</v>
      </c>
      <c r="B984" s="5" t="s">
        <v>136</v>
      </c>
      <c r="C984" s="5" t="s">
        <v>8</v>
      </c>
      <c r="D984" s="6">
        <v>0</v>
      </c>
      <c r="E984" s="6">
        <v>38430000</v>
      </c>
      <c r="F984" s="7">
        <f t="shared" si="30"/>
        <v>38430000</v>
      </c>
      <c r="G984" s="8" t="str">
        <f t="shared" si="31"/>
        <v>NA</v>
      </c>
    </row>
    <row r="985" spans="1:7" ht="25.5" x14ac:dyDescent="0.25">
      <c r="A985" s="9" t="s">
        <v>135</v>
      </c>
      <c r="B985" s="10" t="s">
        <v>136</v>
      </c>
      <c r="C985" s="10" t="s">
        <v>10</v>
      </c>
      <c r="D985" s="6">
        <v>142549774.5</v>
      </c>
      <c r="E985" s="6">
        <v>28892500</v>
      </c>
      <c r="F985" s="7">
        <f t="shared" si="30"/>
        <v>-113657274.5</v>
      </c>
      <c r="G985" s="8">
        <f t="shared" si="31"/>
        <v>-0.79731641034619805</v>
      </c>
    </row>
    <row r="986" spans="1:7" ht="25.5" x14ac:dyDescent="0.25">
      <c r="A986" s="4" t="s">
        <v>135</v>
      </c>
      <c r="B986" s="5" t="s">
        <v>136</v>
      </c>
      <c r="C986" s="5" t="s">
        <v>11</v>
      </c>
      <c r="D986" s="6">
        <v>44537602</v>
      </c>
      <c r="E986" s="6">
        <v>59153987</v>
      </c>
      <c r="F986" s="7">
        <f t="shared" si="30"/>
        <v>14616385</v>
      </c>
      <c r="G986" s="8">
        <f t="shared" si="31"/>
        <v>0.32818078081527602</v>
      </c>
    </row>
    <row r="987" spans="1:7" ht="25.5" x14ac:dyDescent="0.25">
      <c r="A987" s="4" t="s">
        <v>135</v>
      </c>
      <c r="B987" s="5" t="s">
        <v>136</v>
      </c>
      <c r="C987" s="5" t="s">
        <v>12</v>
      </c>
      <c r="D987" s="6">
        <v>180585104.49000001</v>
      </c>
      <c r="E987" s="6">
        <v>253161295</v>
      </c>
      <c r="F987" s="7">
        <f t="shared" si="30"/>
        <v>72576190.50999999</v>
      </c>
      <c r="G987" s="8">
        <f t="shared" si="31"/>
        <v>0.40189466741991964</v>
      </c>
    </row>
    <row r="988" spans="1:7" ht="25.5" x14ac:dyDescent="0.25">
      <c r="A988" s="4" t="s">
        <v>135</v>
      </c>
      <c r="B988" s="5" t="s">
        <v>136</v>
      </c>
      <c r="C988" s="5" t="s">
        <v>13</v>
      </c>
      <c r="D988" s="6">
        <v>60524126.710000001</v>
      </c>
      <c r="E988" s="6">
        <v>80866290.730000004</v>
      </c>
      <c r="F988" s="7">
        <f t="shared" si="30"/>
        <v>20342164.020000003</v>
      </c>
      <c r="G988" s="8">
        <f t="shared" si="31"/>
        <v>0.33610008315310402</v>
      </c>
    </row>
    <row r="989" spans="1:7" ht="25.5" x14ac:dyDescent="0.25">
      <c r="A989" s="4" t="s">
        <v>135</v>
      </c>
      <c r="B989" s="5" t="s">
        <v>136</v>
      </c>
      <c r="C989" s="5" t="s">
        <v>14</v>
      </c>
      <c r="D989" s="6">
        <v>104570000</v>
      </c>
      <c r="E989" s="6">
        <v>155165900</v>
      </c>
      <c r="F989" s="7">
        <f t="shared" si="30"/>
        <v>50595900</v>
      </c>
      <c r="G989" s="8">
        <f t="shared" si="31"/>
        <v>0.48384718370469543</v>
      </c>
    </row>
    <row r="990" spans="1:7" ht="25.5" x14ac:dyDescent="0.25">
      <c r="A990" s="4" t="s">
        <v>135</v>
      </c>
      <c r="B990" s="5" t="s">
        <v>136</v>
      </c>
      <c r="C990" s="5" t="s">
        <v>278</v>
      </c>
      <c r="D990" s="6">
        <v>11320435.5</v>
      </c>
      <c r="E990" s="6">
        <v>39288208</v>
      </c>
      <c r="F990" s="7">
        <f t="shared" si="30"/>
        <v>27967772.5</v>
      </c>
      <c r="G990" s="8">
        <f t="shared" si="31"/>
        <v>2.4705562343427512</v>
      </c>
    </row>
    <row r="991" spans="1:7" ht="25.5" x14ac:dyDescent="0.25">
      <c r="A991" s="9" t="s">
        <v>137</v>
      </c>
      <c r="B991" s="5" t="s">
        <v>138</v>
      </c>
      <c r="C991" s="10" t="s">
        <v>5</v>
      </c>
      <c r="D991" s="6">
        <v>529646304</v>
      </c>
      <c r="E991" s="6">
        <v>563899526</v>
      </c>
      <c r="F991" s="7">
        <f t="shared" si="30"/>
        <v>34253222</v>
      </c>
      <c r="G991" s="8">
        <f t="shared" si="31"/>
        <v>6.4671879594575626E-2</v>
      </c>
    </row>
    <row r="992" spans="1:7" ht="25.5" x14ac:dyDescent="0.25">
      <c r="A992" s="4" t="s">
        <v>137</v>
      </c>
      <c r="B992" s="5" t="s">
        <v>138</v>
      </c>
      <c r="C992" s="5" t="s">
        <v>6</v>
      </c>
      <c r="D992" s="6">
        <v>2245510</v>
      </c>
      <c r="E992" s="6">
        <v>4044190</v>
      </c>
      <c r="F992" s="7">
        <f t="shared" si="30"/>
        <v>1798680</v>
      </c>
      <c r="G992" s="8">
        <f t="shared" si="31"/>
        <v>0.80101179687465207</v>
      </c>
    </row>
    <row r="993" spans="1:7" ht="25.5" x14ac:dyDescent="0.25">
      <c r="A993" s="4" t="s">
        <v>137</v>
      </c>
      <c r="B993" s="5" t="s">
        <v>138</v>
      </c>
      <c r="C993" s="5" t="s">
        <v>7</v>
      </c>
      <c r="D993" s="6">
        <v>19773710</v>
      </c>
      <c r="E993" s="6">
        <v>16054320</v>
      </c>
      <c r="F993" s="7">
        <f t="shared" si="30"/>
        <v>-3719390</v>
      </c>
      <c r="G993" s="8">
        <f t="shared" si="31"/>
        <v>-0.18809773178629605</v>
      </c>
    </row>
    <row r="994" spans="1:7" ht="25.5" x14ac:dyDescent="0.25">
      <c r="A994" s="4" t="s">
        <v>137</v>
      </c>
      <c r="B994" s="5" t="s">
        <v>138</v>
      </c>
      <c r="C994" s="5" t="s">
        <v>8</v>
      </c>
      <c r="D994" s="6">
        <v>2270155450</v>
      </c>
      <c r="E994" s="6">
        <f>+VLOOKUP(A994,'[1]Dinámica CPS'!$A$3:$C$165,3,0)</f>
        <v>5705920232</v>
      </c>
      <c r="F994" s="7">
        <f t="shared" si="30"/>
        <v>3435764782</v>
      </c>
      <c r="G994" s="8">
        <f t="shared" si="31"/>
        <v>1.5134491261380361</v>
      </c>
    </row>
    <row r="995" spans="1:7" ht="25.5" x14ac:dyDescent="0.25">
      <c r="A995" s="4" t="s">
        <v>137</v>
      </c>
      <c r="B995" s="5" t="s">
        <v>138</v>
      </c>
      <c r="C995" s="5" t="s">
        <v>10</v>
      </c>
      <c r="D995" s="6">
        <v>424122104.74000001</v>
      </c>
      <c r="E995" s="6"/>
      <c r="F995" s="7">
        <f t="shared" si="30"/>
        <v>-424122104.74000001</v>
      </c>
      <c r="G995" s="8">
        <f t="shared" si="31"/>
        <v>-1</v>
      </c>
    </row>
    <row r="996" spans="1:7" ht="25.5" x14ac:dyDescent="0.25">
      <c r="A996" s="4" t="s">
        <v>137</v>
      </c>
      <c r="B996" s="5" t="s">
        <v>138</v>
      </c>
      <c r="C996" s="5" t="s">
        <v>11</v>
      </c>
      <c r="D996" s="6">
        <v>11390301</v>
      </c>
      <c r="E996" s="6">
        <v>82919118</v>
      </c>
      <c r="F996" s="7">
        <f t="shared" si="30"/>
        <v>71528817</v>
      </c>
      <c r="G996" s="8">
        <f t="shared" si="31"/>
        <v>6.279800419672843</v>
      </c>
    </row>
    <row r="997" spans="1:7" ht="25.5" x14ac:dyDescent="0.25">
      <c r="A997" s="4" t="s">
        <v>137</v>
      </c>
      <c r="B997" s="5" t="s">
        <v>138</v>
      </c>
      <c r="C997" s="5" t="s">
        <v>13</v>
      </c>
      <c r="D997" s="6">
        <v>48964110</v>
      </c>
      <c r="E997" s="6">
        <v>66209600</v>
      </c>
      <c r="F997" s="7">
        <f t="shared" si="30"/>
        <v>17245490</v>
      </c>
      <c r="G997" s="8">
        <f t="shared" si="31"/>
        <v>0.35220674898410287</v>
      </c>
    </row>
    <row r="998" spans="1:7" ht="25.5" x14ac:dyDescent="0.25">
      <c r="A998" s="9" t="s">
        <v>137</v>
      </c>
      <c r="B998" s="10" t="s">
        <v>138</v>
      </c>
      <c r="C998" s="10" t="s">
        <v>14</v>
      </c>
      <c r="D998" s="6">
        <v>198868122</v>
      </c>
      <c r="E998" s="6">
        <v>56022487.799999997</v>
      </c>
      <c r="F998" s="7">
        <f t="shared" si="30"/>
        <v>-142845634.19999999</v>
      </c>
      <c r="G998" s="8">
        <f t="shared" si="31"/>
        <v>-0.71829327276495314</v>
      </c>
    </row>
    <row r="999" spans="1:7" ht="25.5" x14ac:dyDescent="0.25">
      <c r="A999" s="4" t="s">
        <v>137</v>
      </c>
      <c r="B999" s="5" t="s">
        <v>138</v>
      </c>
      <c r="C999" s="5" t="s">
        <v>15</v>
      </c>
      <c r="D999" s="6">
        <v>119705686</v>
      </c>
      <c r="E999" s="6">
        <v>114198131</v>
      </c>
      <c r="F999" s="7">
        <f t="shared" si="30"/>
        <v>-5507555</v>
      </c>
      <c r="G999" s="8">
        <f t="shared" si="31"/>
        <v>-4.6009134436604794E-2</v>
      </c>
    </row>
    <row r="1000" spans="1:7" ht="25.5" x14ac:dyDescent="0.25">
      <c r="A1000" s="4" t="s">
        <v>137</v>
      </c>
      <c r="B1000" s="5" t="s">
        <v>138</v>
      </c>
      <c r="C1000" s="5" t="s">
        <v>16</v>
      </c>
      <c r="D1000" s="6"/>
      <c r="E1000" s="6">
        <v>1571300</v>
      </c>
      <c r="F1000" s="7">
        <f t="shared" si="30"/>
        <v>1571300</v>
      </c>
      <c r="G1000" s="8" t="str">
        <f t="shared" si="31"/>
        <v>NA</v>
      </c>
    </row>
    <row r="1001" spans="1:7" ht="38.25" x14ac:dyDescent="0.25">
      <c r="A1001" s="4" t="s">
        <v>139</v>
      </c>
      <c r="B1001" s="5" t="s">
        <v>328</v>
      </c>
      <c r="C1001" s="5" t="s">
        <v>8</v>
      </c>
      <c r="D1001" s="6">
        <v>240889200</v>
      </c>
      <c r="E1001" s="6">
        <f>+VLOOKUP(A1001,'[1]Dinámica CPS'!$A$3:$C$165,3,0)</f>
        <v>376293034</v>
      </c>
      <c r="F1001" s="7">
        <f t="shared" si="30"/>
        <v>135403834</v>
      </c>
      <c r="G1001" s="8">
        <f t="shared" si="31"/>
        <v>0.56210006094088072</v>
      </c>
    </row>
    <row r="1002" spans="1:7" ht="38.25" x14ac:dyDescent="0.25">
      <c r="A1002" s="4" t="s">
        <v>139</v>
      </c>
      <c r="B1002" s="5" t="s">
        <v>328</v>
      </c>
      <c r="C1002" s="5" t="s">
        <v>10</v>
      </c>
      <c r="D1002" s="6">
        <v>91843931</v>
      </c>
      <c r="E1002" s="6"/>
      <c r="F1002" s="7">
        <f t="shared" si="30"/>
        <v>-91843931</v>
      </c>
      <c r="G1002" s="8">
        <f t="shared" si="31"/>
        <v>-1</v>
      </c>
    </row>
    <row r="1003" spans="1:7" ht="38.25" x14ac:dyDescent="0.25">
      <c r="A1003" s="4" t="s">
        <v>139</v>
      </c>
      <c r="B1003" s="5" t="s">
        <v>328</v>
      </c>
      <c r="C1003" s="5" t="s">
        <v>11</v>
      </c>
      <c r="D1003" s="6">
        <v>796854652</v>
      </c>
      <c r="E1003" s="6">
        <v>725500066</v>
      </c>
      <c r="F1003" s="7">
        <f t="shared" si="30"/>
        <v>-71354586</v>
      </c>
      <c r="G1003" s="8">
        <f t="shared" si="31"/>
        <v>-8.9545296398671204E-2</v>
      </c>
    </row>
    <row r="1004" spans="1:7" ht="25.5" x14ac:dyDescent="0.25">
      <c r="A1004" s="4" t="s">
        <v>140</v>
      </c>
      <c r="B1004" s="5" t="s">
        <v>329</v>
      </c>
      <c r="C1004" s="5" t="s">
        <v>4</v>
      </c>
      <c r="D1004" s="6">
        <v>2619792756</v>
      </c>
      <c r="E1004" s="6">
        <v>1914829175</v>
      </c>
      <c r="F1004" s="7">
        <f t="shared" si="30"/>
        <v>-704963581</v>
      </c>
      <c r="G1004" s="8">
        <f t="shared" si="31"/>
        <v>-0.26909135441551696</v>
      </c>
    </row>
    <row r="1005" spans="1:7" ht="25.5" x14ac:dyDescent="0.25">
      <c r="A1005" s="9" t="s">
        <v>140</v>
      </c>
      <c r="B1005" s="5" t="s">
        <v>329</v>
      </c>
      <c r="C1005" s="10" t="s">
        <v>5</v>
      </c>
      <c r="D1005" s="6"/>
      <c r="E1005" s="6">
        <v>6356078</v>
      </c>
      <c r="F1005" s="7">
        <f t="shared" si="30"/>
        <v>6356078</v>
      </c>
      <c r="G1005" s="8" t="str">
        <f t="shared" si="31"/>
        <v>NA</v>
      </c>
    </row>
    <row r="1006" spans="1:7" ht="25.5" x14ac:dyDescent="0.25">
      <c r="A1006" s="4" t="s">
        <v>140</v>
      </c>
      <c r="B1006" s="5" t="s">
        <v>329</v>
      </c>
      <c r="C1006" s="5" t="s">
        <v>6</v>
      </c>
      <c r="D1006" s="6">
        <v>31855765</v>
      </c>
      <c r="E1006" s="6">
        <v>34888844.75</v>
      </c>
      <c r="F1006" s="7">
        <f t="shared" si="30"/>
        <v>3033079.75</v>
      </c>
      <c r="G1006" s="8">
        <f t="shared" si="31"/>
        <v>9.5212899454776873E-2</v>
      </c>
    </row>
    <row r="1007" spans="1:7" ht="25.5" x14ac:dyDescent="0.25">
      <c r="A1007" s="4" t="s">
        <v>140</v>
      </c>
      <c r="B1007" s="5" t="s">
        <v>329</v>
      </c>
      <c r="C1007" s="5" t="s">
        <v>7</v>
      </c>
      <c r="D1007" s="6">
        <v>291272534</v>
      </c>
      <c r="E1007" s="6">
        <v>284594680</v>
      </c>
      <c r="F1007" s="7">
        <f t="shared" si="30"/>
        <v>-6677854</v>
      </c>
      <c r="G1007" s="8">
        <f t="shared" si="31"/>
        <v>-2.2926480256459745E-2</v>
      </c>
    </row>
    <row r="1008" spans="1:7" ht="25.5" x14ac:dyDescent="0.25">
      <c r="A1008" s="4" t="s">
        <v>140</v>
      </c>
      <c r="B1008" s="5" t="s">
        <v>329</v>
      </c>
      <c r="C1008" s="5" t="s">
        <v>8</v>
      </c>
      <c r="D1008" s="6">
        <v>31498828517</v>
      </c>
      <c r="E1008" s="6">
        <f>+VLOOKUP(A1008,'[1]Dinámica CPS'!$A$3:$C$165,3,0)</f>
        <v>59800917339</v>
      </c>
      <c r="F1008" s="7">
        <f t="shared" si="30"/>
        <v>28302088822</v>
      </c>
      <c r="G1008" s="8">
        <f t="shared" si="31"/>
        <v>0.89851242584229085</v>
      </c>
    </row>
    <row r="1009" spans="1:7" ht="25.5" x14ac:dyDescent="0.25">
      <c r="A1009" s="4" t="s">
        <v>140</v>
      </c>
      <c r="B1009" s="5" t="s">
        <v>329</v>
      </c>
      <c r="C1009" s="5" t="s">
        <v>9</v>
      </c>
      <c r="D1009" s="6">
        <v>174828376</v>
      </c>
      <c r="E1009" s="6">
        <v>80689170</v>
      </c>
      <c r="F1009" s="7">
        <f t="shared" si="30"/>
        <v>-94139206</v>
      </c>
      <c r="G1009" s="8">
        <f t="shared" si="31"/>
        <v>-0.53846639861254564</v>
      </c>
    </row>
    <row r="1010" spans="1:7" ht="25.5" x14ac:dyDescent="0.25">
      <c r="A1010" s="4" t="s">
        <v>140</v>
      </c>
      <c r="B1010" s="5" t="s">
        <v>329</v>
      </c>
      <c r="C1010" s="5" t="s">
        <v>10</v>
      </c>
      <c r="D1010" s="6">
        <v>29231047.949999999</v>
      </c>
      <c r="E1010" s="6">
        <v>46173688.270000003</v>
      </c>
      <c r="F1010" s="7">
        <f t="shared" si="30"/>
        <v>16942640.320000004</v>
      </c>
      <c r="G1010" s="8">
        <f t="shared" si="31"/>
        <v>0.57961111585806158</v>
      </c>
    </row>
    <row r="1011" spans="1:7" ht="25.5" x14ac:dyDescent="0.25">
      <c r="A1011" s="4" t="s">
        <v>140</v>
      </c>
      <c r="B1011" s="5" t="s">
        <v>329</v>
      </c>
      <c r="C1011" s="5" t="s">
        <v>12</v>
      </c>
      <c r="D1011" s="6">
        <v>72338060.959999993</v>
      </c>
      <c r="E1011" s="6">
        <v>49214542</v>
      </c>
      <c r="F1011" s="7">
        <f t="shared" si="30"/>
        <v>-23123518.959999993</v>
      </c>
      <c r="G1011" s="8">
        <f t="shared" si="31"/>
        <v>-0.31965909305733753</v>
      </c>
    </row>
    <row r="1012" spans="1:7" ht="25.5" x14ac:dyDescent="0.25">
      <c r="A1012" s="4" t="s">
        <v>140</v>
      </c>
      <c r="B1012" s="5" t="s">
        <v>329</v>
      </c>
      <c r="C1012" s="5" t="s">
        <v>13</v>
      </c>
      <c r="D1012" s="6">
        <v>28736714.219999999</v>
      </c>
      <c r="E1012" s="6">
        <v>37000406.18</v>
      </c>
      <c r="F1012" s="7">
        <f t="shared" si="30"/>
        <v>8263691.9600000009</v>
      </c>
      <c r="G1012" s="8">
        <f t="shared" si="31"/>
        <v>0.28756565196478479</v>
      </c>
    </row>
    <row r="1013" spans="1:7" ht="25.5" x14ac:dyDescent="0.25">
      <c r="A1013" s="4" t="s">
        <v>140</v>
      </c>
      <c r="B1013" s="5" t="s">
        <v>329</v>
      </c>
      <c r="C1013" s="5" t="s">
        <v>14</v>
      </c>
      <c r="D1013" s="6">
        <v>975230548.11000001</v>
      </c>
      <c r="E1013" s="6">
        <v>392586214.66999996</v>
      </c>
      <c r="F1013" s="7">
        <f t="shared" si="30"/>
        <v>-582644333.44000006</v>
      </c>
      <c r="G1013" s="8">
        <f t="shared" si="31"/>
        <v>-0.5974426606807659</v>
      </c>
    </row>
    <row r="1014" spans="1:7" ht="25.5" x14ac:dyDescent="0.25">
      <c r="A1014" s="9" t="s">
        <v>140</v>
      </c>
      <c r="B1014" s="10" t="s">
        <v>329</v>
      </c>
      <c r="C1014" s="10" t="s">
        <v>278</v>
      </c>
      <c r="D1014" s="6">
        <v>1003407312</v>
      </c>
      <c r="E1014" s="6">
        <v>1048698283</v>
      </c>
      <c r="F1014" s="7">
        <f t="shared" si="30"/>
        <v>45290971</v>
      </c>
      <c r="G1014" s="8">
        <f t="shared" si="31"/>
        <v>4.5137174563463812E-2</v>
      </c>
    </row>
    <row r="1015" spans="1:7" ht="25.5" x14ac:dyDescent="0.25">
      <c r="A1015" s="4" t="s">
        <v>140</v>
      </c>
      <c r="B1015" s="5" t="s">
        <v>329</v>
      </c>
      <c r="C1015" s="5" t="s">
        <v>15</v>
      </c>
      <c r="D1015" s="6">
        <v>2196033636.23</v>
      </c>
      <c r="E1015" s="6">
        <v>554928811.29999995</v>
      </c>
      <c r="F1015" s="7">
        <f t="shared" si="30"/>
        <v>-1641104824.9300001</v>
      </c>
      <c r="G1015" s="8">
        <f t="shared" si="31"/>
        <v>-0.74730404755882351</v>
      </c>
    </row>
    <row r="1016" spans="1:7" ht="25.5" x14ac:dyDescent="0.25">
      <c r="A1016" s="4" t="s">
        <v>141</v>
      </c>
      <c r="B1016" s="5" t="s">
        <v>142</v>
      </c>
      <c r="C1016" s="5" t="s">
        <v>5</v>
      </c>
      <c r="D1016" s="6">
        <v>504000</v>
      </c>
      <c r="E1016" s="6">
        <v>300000</v>
      </c>
      <c r="F1016" s="7">
        <f t="shared" si="30"/>
        <v>-204000</v>
      </c>
      <c r="G1016" s="8">
        <f t="shared" si="31"/>
        <v>-0.40476190476190477</v>
      </c>
    </row>
    <row r="1017" spans="1:7" ht="25.5" x14ac:dyDescent="0.25">
      <c r="A1017" s="4" t="s">
        <v>141</v>
      </c>
      <c r="B1017" s="5" t="s">
        <v>142</v>
      </c>
      <c r="C1017" s="5" t="s">
        <v>6</v>
      </c>
      <c r="D1017" s="6">
        <v>704283</v>
      </c>
      <c r="E1017" s="6">
        <v>783930</v>
      </c>
      <c r="F1017" s="7">
        <f t="shared" si="30"/>
        <v>79647</v>
      </c>
      <c r="G1017" s="8">
        <f t="shared" si="31"/>
        <v>0.11308948249496296</v>
      </c>
    </row>
    <row r="1018" spans="1:7" ht="25.5" x14ac:dyDescent="0.25">
      <c r="A1018" s="4" t="s">
        <v>141</v>
      </c>
      <c r="B1018" s="5" t="s">
        <v>142</v>
      </c>
      <c r="C1018" s="5" t="s">
        <v>7</v>
      </c>
      <c r="D1018" s="6">
        <v>21952387.760000002</v>
      </c>
      <c r="E1018" s="6">
        <v>18493260</v>
      </c>
      <c r="F1018" s="7">
        <f t="shared" si="30"/>
        <v>-3459127.7600000016</v>
      </c>
      <c r="G1018" s="8">
        <f t="shared" si="31"/>
        <v>-0.15757410072279088</v>
      </c>
    </row>
    <row r="1019" spans="1:7" ht="25.5" x14ac:dyDescent="0.25">
      <c r="A1019" s="4" t="s">
        <v>141</v>
      </c>
      <c r="B1019" s="5" t="s">
        <v>142</v>
      </c>
      <c r="C1019" s="5" t="s">
        <v>8</v>
      </c>
      <c r="D1019" s="6">
        <v>1960540246</v>
      </c>
      <c r="E1019" s="6">
        <f>+VLOOKUP(A1019,'[1]Dinámica CPS'!$A$3:$C$165,3,0)</f>
        <v>3683043472</v>
      </c>
      <c r="F1019" s="7">
        <f t="shared" si="30"/>
        <v>1722503226</v>
      </c>
      <c r="G1019" s="8">
        <f t="shared" si="31"/>
        <v>0.87858600684905297</v>
      </c>
    </row>
    <row r="1020" spans="1:7" ht="25.5" x14ac:dyDescent="0.25">
      <c r="A1020" s="9" t="s">
        <v>141</v>
      </c>
      <c r="B1020" s="5" t="s">
        <v>142</v>
      </c>
      <c r="C1020" s="10" t="s">
        <v>11</v>
      </c>
      <c r="D1020" s="6">
        <v>230197166</v>
      </c>
      <c r="E1020" s="6">
        <v>73162401</v>
      </c>
      <c r="F1020" s="7">
        <f t="shared" si="30"/>
        <v>-157034765</v>
      </c>
      <c r="G1020" s="8">
        <f t="shared" si="31"/>
        <v>-0.68217505770683551</v>
      </c>
    </row>
    <row r="1021" spans="1:7" ht="25.5" x14ac:dyDescent="0.25">
      <c r="A1021" s="4" t="s">
        <v>141</v>
      </c>
      <c r="B1021" s="5" t="s">
        <v>142</v>
      </c>
      <c r="C1021" s="5" t="s">
        <v>12</v>
      </c>
      <c r="D1021" s="6">
        <v>200263</v>
      </c>
      <c r="E1021" s="6">
        <v>59738</v>
      </c>
      <c r="F1021" s="7">
        <f t="shared" si="30"/>
        <v>-140525</v>
      </c>
      <c r="G1021" s="8">
        <f t="shared" si="31"/>
        <v>-0.70170226152609316</v>
      </c>
    </row>
    <row r="1022" spans="1:7" ht="25.5" x14ac:dyDescent="0.25">
      <c r="A1022" s="4" t="s">
        <v>141</v>
      </c>
      <c r="B1022" s="5" t="s">
        <v>142</v>
      </c>
      <c r="C1022" s="5" t="s">
        <v>13</v>
      </c>
      <c r="D1022" s="6">
        <v>50408659.120000005</v>
      </c>
      <c r="E1022" s="6">
        <v>59415476.549999997</v>
      </c>
      <c r="F1022" s="7">
        <f t="shared" si="30"/>
        <v>9006817.4299999923</v>
      </c>
      <c r="G1022" s="8">
        <f t="shared" si="31"/>
        <v>0.17867599708531964</v>
      </c>
    </row>
    <row r="1023" spans="1:7" ht="25.5" x14ac:dyDescent="0.25">
      <c r="A1023" s="4" t="s">
        <v>141</v>
      </c>
      <c r="B1023" s="5" t="s">
        <v>142</v>
      </c>
      <c r="C1023" s="5" t="s">
        <v>14</v>
      </c>
      <c r="D1023" s="6">
        <v>165867480</v>
      </c>
      <c r="E1023" s="6">
        <v>266071957</v>
      </c>
      <c r="F1023" s="7">
        <f t="shared" si="30"/>
        <v>100204477</v>
      </c>
      <c r="G1023" s="8">
        <f t="shared" si="31"/>
        <v>0.60412370767313761</v>
      </c>
    </row>
    <row r="1024" spans="1:7" ht="25.5" x14ac:dyDescent="0.25">
      <c r="A1024" s="4" t="s">
        <v>141</v>
      </c>
      <c r="B1024" s="5" t="s">
        <v>142</v>
      </c>
      <c r="C1024" s="5" t="s">
        <v>15</v>
      </c>
      <c r="D1024" s="6">
        <v>84429143</v>
      </c>
      <c r="E1024" s="6">
        <v>66290680.5</v>
      </c>
      <c r="F1024" s="7">
        <f t="shared" si="30"/>
        <v>-18138462.5</v>
      </c>
      <c r="G1024" s="8">
        <f t="shared" si="31"/>
        <v>-0.21483651089529596</v>
      </c>
    </row>
    <row r="1025" spans="1:7" ht="25.5" x14ac:dyDescent="0.25">
      <c r="A1025" s="4" t="s">
        <v>141</v>
      </c>
      <c r="B1025" s="5" t="s">
        <v>142</v>
      </c>
      <c r="C1025" s="5" t="s">
        <v>16</v>
      </c>
      <c r="D1025" s="6">
        <v>1168637466</v>
      </c>
      <c r="E1025" s="6">
        <v>608125247.79999995</v>
      </c>
      <c r="F1025" s="7">
        <f t="shared" si="30"/>
        <v>-560512218.20000005</v>
      </c>
      <c r="G1025" s="8">
        <f t="shared" si="31"/>
        <v>-0.47962882802184614</v>
      </c>
    </row>
    <row r="1026" spans="1:7" ht="25.5" x14ac:dyDescent="0.25">
      <c r="A1026" s="4" t="s">
        <v>141</v>
      </c>
      <c r="B1026" s="5" t="s">
        <v>142</v>
      </c>
      <c r="C1026" s="5" t="s">
        <v>18</v>
      </c>
      <c r="D1026" s="6">
        <v>336652929</v>
      </c>
      <c r="E1026" s="6"/>
      <c r="F1026" s="7">
        <f t="shared" si="30"/>
        <v>-336652929</v>
      </c>
      <c r="G1026" s="8">
        <f t="shared" si="31"/>
        <v>-1</v>
      </c>
    </row>
    <row r="1027" spans="1:7" x14ac:dyDescent="0.25">
      <c r="A1027" s="9" t="s">
        <v>143</v>
      </c>
      <c r="B1027" s="10" t="s">
        <v>144</v>
      </c>
      <c r="C1027" s="10" t="s">
        <v>6</v>
      </c>
      <c r="D1027" s="6">
        <v>1066831</v>
      </c>
      <c r="E1027" s="6">
        <v>1455973</v>
      </c>
      <c r="F1027" s="7">
        <f t="shared" si="30"/>
        <v>389142</v>
      </c>
      <c r="G1027" s="8">
        <f t="shared" si="31"/>
        <v>0.36476442848023727</v>
      </c>
    </row>
    <row r="1028" spans="1:7" x14ac:dyDescent="0.25">
      <c r="A1028" s="4" t="s">
        <v>143</v>
      </c>
      <c r="B1028" s="5" t="s">
        <v>144</v>
      </c>
      <c r="C1028" s="5" t="s">
        <v>7</v>
      </c>
      <c r="D1028" s="6">
        <v>60139320</v>
      </c>
      <c r="E1028" s="6">
        <v>56952455</v>
      </c>
      <c r="F1028" s="7">
        <f t="shared" si="30"/>
        <v>-3186865</v>
      </c>
      <c r="G1028" s="8">
        <f t="shared" si="31"/>
        <v>-5.2991370703892232E-2</v>
      </c>
    </row>
    <row r="1029" spans="1:7" ht="25.5" x14ac:dyDescent="0.25">
      <c r="A1029" s="4" t="s">
        <v>143</v>
      </c>
      <c r="B1029" s="5" t="s">
        <v>144</v>
      </c>
      <c r="C1029" s="5" t="s">
        <v>8</v>
      </c>
      <c r="D1029" s="6">
        <v>4802039232</v>
      </c>
      <c r="E1029" s="6">
        <f>+VLOOKUP(A1029,'[1]Dinámica CPS'!$A$3:$C$165,3,0)</f>
        <v>9010121680</v>
      </c>
      <c r="F1029" s="7">
        <f t="shared" si="30"/>
        <v>4208082448</v>
      </c>
      <c r="G1029" s="8">
        <f t="shared" si="31"/>
        <v>0.87631155113394954</v>
      </c>
    </row>
    <row r="1030" spans="1:7" x14ac:dyDescent="0.25">
      <c r="A1030" s="4" t="s">
        <v>143</v>
      </c>
      <c r="B1030" s="5" t="s">
        <v>144</v>
      </c>
      <c r="C1030" s="10" t="s">
        <v>10</v>
      </c>
      <c r="D1030" s="6">
        <v>44705974.370000005</v>
      </c>
      <c r="E1030" s="6">
        <v>43789776.870000005</v>
      </c>
      <c r="F1030" s="7">
        <f t="shared" si="30"/>
        <v>-916197.5</v>
      </c>
      <c r="G1030" s="8">
        <f t="shared" si="31"/>
        <v>-2.0493849265363857E-2</v>
      </c>
    </row>
    <row r="1031" spans="1:7" x14ac:dyDescent="0.25">
      <c r="A1031" s="4" t="s">
        <v>143</v>
      </c>
      <c r="B1031" s="5" t="s">
        <v>144</v>
      </c>
      <c r="C1031" s="5" t="s">
        <v>11</v>
      </c>
      <c r="D1031" s="6">
        <v>33740966</v>
      </c>
      <c r="E1031" s="6">
        <v>41959548</v>
      </c>
      <c r="F1031" s="7">
        <f t="shared" si="30"/>
        <v>8218582</v>
      </c>
      <c r="G1031" s="8">
        <f t="shared" si="31"/>
        <v>0.24357874045455605</v>
      </c>
    </row>
    <row r="1032" spans="1:7" ht="25.5" x14ac:dyDescent="0.25">
      <c r="A1032" s="4" t="s">
        <v>143</v>
      </c>
      <c r="B1032" s="5" t="s">
        <v>144</v>
      </c>
      <c r="C1032" s="5" t="s">
        <v>12</v>
      </c>
      <c r="D1032" s="6">
        <v>377200</v>
      </c>
      <c r="E1032" s="6">
        <v>154931488.21000001</v>
      </c>
      <c r="F1032" s="7">
        <f t="shared" si="30"/>
        <v>154554288.21000001</v>
      </c>
      <c r="G1032" s="8">
        <f t="shared" si="31"/>
        <v>409.74095495758223</v>
      </c>
    </row>
    <row r="1033" spans="1:7" x14ac:dyDescent="0.25">
      <c r="A1033" s="9" t="s">
        <v>143</v>
      </c>
      <c r="B1033" s="5" t="s">
        <v>144</v>
      </c>
      <c r="C1033" s="10" t="s">
        <v>13</v>
      </c>
      <c r="D1033" s="6">
        <v>23489806.140000001</v>
      </c>
      <c r="E1033" s="6">
        <v>33695042.780000001</v>
      </c>
      <c r="F1033" s="7">
        <f t="shared" si="30"/>
        <v>10205236.640000001</v>
      </c>
      <c r="G1033" s="8">
        <f t="shared" si="31"/>
        <v>0.43445384688049199</v>
      </c>
    </row>
    <row r="1034" spans="1:7" x14ac:dyDescent="0.25">
      <c r="A1034" s="4" t="s">
        <v>143</v>
      </c>
      <c r="B1034" s="5" t="s">
        <v>144</v>
      </c>
      <c r="C1034" s="5" t="s">
        <v>14</v>
      </c>
      <c r="D1034" s="6">
        <v>190926807</v>
      </c>
      <c r="E1034" s="6">
        <v>353145288</v>
      </c>
      <c r="F1034" s="7">
        <f t="shared" si="30"/>
        <v>162218481</v>
      </c>
      <c r="G1034" s="8">
        <f t="shared" si="31"/>
        <v>0.84963700775659023</v>
      </c>
    </row>
    <row r="1035" spans="1:7" x14ac:dyDescent="0.25">
      <c r="A1035" s="4" t="s">
        <v>143</v>
      </c>
      <c r="B1035" s="5" t="s">
        <v>144</v>
      </c>
      <c r="C1035" s="5" t="s">
        <v>278</v>
      </c>
      <c r="D1035" s="6">
        <v>166859680</v>
      </c>
      <c r="E1035" s="6">
        <v>183700430</v>
      </c>
      <c r="F1035" s="7">
        <f t="shared" si="30"/>
        <v>16840750</v>
      </c>
      <c r="G1035" s="8">
        <f t="shared" si="31"/>
        <v>0.10092761774444252</v>
      </c>
    </row>
    <row r="1036" spans="1:7" x14ac:dyDescent="0.25">
      <c r="A1036" s="4" t="s">
        <v>143</v>
      </c>
      <c r="B1036" s="5" t="s">
        <v>144</v>
      </c>
      <c r="C1036" s="5" t="s">
        <v>15</v>
      </c>
      <c r="D1036" s="6">
        <v>169000308.77000001</v>
      </c>
      <c r="E1036" s="6">
        <v>227997233</v>
      </c>
      <c r="F1036" s="7">
        <f t="shared" ref="F1036:F1099" si="32">+E1036-D1036</f>
        <v>58996924.229999989</v>
      </c>
      <c r="G1036" s="8">
        <f t="shared" ref="G1036:G1099" si="33">IF(D1036&gt;0,((E1036-D1036)/D1036),"NA")</f>
        <v>0.34909358840457216</v>
      </c>
    </row>
    <row r="1037" spans="1:7" x14ac:dyDescent="0.25">
      <c r="A1037" s="4" t="s">
        <v>145</v>
      </c>
      <c r="B1037" s="5" t="s">
        <v>330</v>
      </c>
      <c r="C1037" s="5" t="s">
        <v>5</v>
      </c>
      <c r="D1037" s="6">
        <v>146746006</v>
      </c>
      <c r="E1037" s="6">
        <v>170515978</v>
      </c>
      <c r="F1037" s="7">
        <f t="shared" si="32"/>
        <v>23769972</v>
      </c>
      <c r="G1037" s="8">
        <f t="shared" si="33"/>
        <v>0.16198036762922188</v>
      </c>
    </row>
    <row r="1038" spans="1:7" x14ac:dyDescent="0.25">
      <c r="A1038" s="4" t="s">
        <v>145</v>
      </c>
      <c r="B1038" s="5" t="s">
        <v>330</v>
      </c>
      <c r="C1038" s="5" t="s">
        <v>6</v>
      </c>
      <c r="D1038" s="6">
        <v>5897430</v>
      </c>
      <c r="E1038" s="6">
        <v>7169645</v>
      </c>
      <c r="F1038" s="7">
        <f t="shared" si="32"/>
        <v>1272215</v>
      </c>
      <c r="G1038" s="8">
        <f t="shared" si="33"/>
        <v>0.21572362876710702</v>
      </c>
    </row>
    <row r="1039" spans="1:7" x14ac:dyDescent="0.25">
      <c r="A1039" s="4" t="s">
        <v>145</v>
      </c>
      <c r="B1039" s="5" t="s">
        <v>330</v>
      </c>
      <c r="C1039" s="5" t="s">
        <v>7</v>
      </c>
      <c r="D1039" s="6">
        <v>37737380</v>
      </c>
      <c r="E1039" s="6">
        <v>31925439</v>
      </c>
      <c r="F1039" s="7">
        <f t="shared" si="32"/>
        <v>-5811941</v>
      </c>
      <c r="G1039" s="8">
        <f t="shared" si="33"/>
        <v>-0.15401018830666041</v>
      </c>
    </row>
    <row r="1040" spans="1:7" ht="25.5" x14ac:dyDescent="0.25">
      <c r="A1040" s="4" t="s">
        <v>145</v>
      </c>
      <c r="B1040" s="5" t="s">
        <v>330</v>
      </c>
      <c r="C1040" s="5" t="s">
        <v>8</v>
      </c>
      <c r="D1040" s="6">
        <v>149249081</v>
      </c>
      <c r="E1040" s="6">
        <f>+VLOOKUP(A1040,'[1]Dinámica CPS'!$A$3:$C$165,3,0)</f>
        <v>1530328817</v>
      </c>
      <c r="F1040" s="7">
        <f t="shared" si="32"/>
        <v>1381079736</v>
      </c>
      <c r="G1040" s="8">
        <f t="shared" si="33"/>
        <v>9.2535225459780222</v>
      </c>
    </row>
    <row r="1041" spans="1:7" x14ac:dyDescent="0.25">
      <c r="A1041" s="9" t="s">
        <v>145</v>
      </c>
      <c r="B1041" s="10" t="s">
        <v>330</v>
      </c>
      <c r="C1041" s="10" t="s">
        <v>10</v>
      </c>
      <c r="D1041" s="6">
        <v>1000000</v>
      </c>
      <c r="E1041" s="6">
        <v>9153068</v>
      </c>
      <c r="F1041" s="7">
        <f t="shared" si="32"/>
        <v>8153068</v>
      </c>
      <c r="G1041" s="8">
        <f t="shared" si="33"/>
        <v>8.1530679999999993</v>
      </c>
    </row>
    <row r="1042" spans="1:7" ht="25.5" x14ac:dyDescent="0.25">
      <c r="A1042" s="4" t="s">
        <v>145</v>
      </c>
      <c r="B1042" s="5" t="s">
        <v>330</v>
      </c>
      <c r="C1042" s="5" t="s">
        <v>12</v>
      </c>
      <c r="D1042" s="6"/>
      <c r="E1042" s="6">
        <v>121816944189.33</v>
      </c>
      <c r="F1042" s="7">
        <f t="shared" si="32"/>
        <v>121816944189.33</v>
      </c>
      <c r="G1042" s="8" t="str">
        <f t="shared" si="33"/>
        <v>NA</v>
      </c>
    </row>
    <row r="1043" spans="1:7" x14ac:dyDescent="0.25">
      <c r="A1043" s="4" t="s">
        <v>145</v>
      </c>
      <c r="B1043" s="5" t="s">
        <v>330</v>
      </c>
      <c r="C1043" s="5" t="s">
        <v>13</v>
      </c>
      <c r="D1043" s="6">
        <v>34354044.640000001</v>
      </c>
      <c r="E1043" s="6">
        <v>40400516.899999999</v>
      </c>
      <c r="F1043" s="7">
        <f t="shared" si="32"/>
        <v>6046472.2599999979</v>
      </c>
      <c r="G1043" s="8">
        <f t="shared" si="33"/>
        <v>0.17600466912591162</v>
      </c>
    </row>
    <row r="1044" spans="1:7" x14ac:dyDescent="0.25">
      <c r="A1044" s="4" t="s">
        <v>145</v>
      </c>
      <c r="B1044" s="5" t="s">
        <v>330</v>
      </c>
      <c r="C1044" s="5" t="s">
        <v>14</v>
      </c>
      <c r="D1044" s="6">
        <v>209139500</v>
      </c>
      <c r="E1044" s="6">
        <v>257366305</v>
      </c>
      <c r="F1044" s="7">
        <f t="shared" si="32"/>
        <v>48226805</v>
      </c>
      <c r="G1044" s="8">
        <f t="shared" si="33"/>
        <v>0.23059634837034612</v>
      </c>
    </row>
    <row r="1045" spans="1:7" x14ac:dyDescent="0.25">
      <c r="A1045" s="4" t="s">
        <v>145</v>
      </c>
      <c r="B1045" s="5" t="s">
        <v>330</v>
      </c>
      <c r="C1045" s="5" t="s">
        <v>278</v>
      </c>
      <c r="D1045" s="6">
        <v>108471197</v>
      </c>
      <c r="E1045" s="6">
        <v>161402898</v>
      </c>
      <c r="F1045" s="7">
        <f t="shared" si="32"/>
        <v>52931701</v>
      </c>
      <c r="G1045" s="8">
        <f t="shared" si="33"/>
        <v>0.48797932044577697</v>
      </c>
    </row>
    <row r="1046" spans="1:7" x14ac:dyDescent="0.25">
      <c r="A1046" s="4" t="s">
        <v>145</v>
      </c>
      <c r="B1046" s="5" t="s">
        <v>330</v>
      </c>
      <c r="C1046" s="5" t="s">
        <v>15</v>
      </c>
      <c r="D1046" s="6">
        <v>37247149</v>
      </c>
      <c r="E1046" s="6">
        <v>174916805.19</v>
      </c>
      <c r="F1046" s="7">
        <f t="shared" si="32"/>
        <v>137669656.19</v>
      </c>
      <c r="G1046" s="8">
        <f t="shared" si="33"/>
        <v>3.6961125854223096</v>
      </c>
    </row>
    <row r="1047" spans="1:7" ht="25.5" x14ac:dyDescent="0.25">
      <c r="A1047" s="9" t="s">
        <v>145</v>
      </c>
      <c r="B1047" s="5" t="s">
        <v>330</v>
      </c>
      <c r="C1047" s="10" t="s">
        <v>16</v>
      </c>
      <c r="D1047" s="6"/>
      <c r="E1047" s="6">
        <v>964000</v>
      </c>
      <c r="F1047" s="7">
        <f t="shared" si="32"/>
        <v>964000</v>
      </c>
      <c r="G1047" s="8" t="str">
        <f t="shared" si="33"/>
        <v>NA</v>
      </c>
    </row>
    <row r="1048" spans="1:7" ht="25.5" x14ac:dyDescent="0.25">
      <c r="A1048" s="4" t="s">
        <v>146</v>
      </c>
      <c r="B1048" s="5" t="s">
        <v>331</v>
      </c>
      <c r="C1048" s="5" t="s">
        <v>4</v>
      </c>
      <c r="D1048" s="6"/>
      <c r="E1048" s="6">
        <v>9037560</v>
      </c>
      <c r="F1048" s="7">
        <f t="shared" si="32"/>
        <v>9037560</v>
      </c>
      <c r="G1048" s="8" t="str">
        <f t="shared" si="33"/>
        <v>NA</v>
      </c>
    </row>
    <row r="1049" spans="1:7" ht="25.5" x14ac:dyDescent="0.25">
      <c r="A1049" s="4" t="s">
        <v>146</v>
      </c>
      <c r="B1049" s="5" t="s">
        <v>331</v>
      </c>
      <c r="C1049" s="5" t="s">
        <v>8</v>
      </c>
      <c r="D1049" s="6">
        <v>2752278171</v>
      </c>
      <c r="E1049" s="6">
        <f>+VLOOKUP(A1049,'[1]Dinámica CPS'!$A$3:$C$165,3,0)</f>
        <v>2227651731</v>
      </c>
      <c r="F1049" s="7">
        <f t="shared" si="32"/>
        <v>-524626440</v>
      </c>
      <c r="G1049" s="8">
        <f t="shared" si="33"/>
        <v>-0.19061534023989468</v>
      </c>
    </row>
    <row r="1050" spans="1:7" ht="25.5" x14ac:dyDescent="0.25">
      <c r="A1050" s="4" t="s">
        <v>146</v>
      </c>
      <c r="B1050" s="5" t="s">
        <v>331</v>
      </c>
      <c r="C1050" s="5" t="s">
        <v>10</v>
      </c>
      <c r="D1050" s="6">
        <v>2438759.2199999997</v>
      </c>
      <c r="E1050" s="6">
        <v>1160946</v>
      </c>
      <c r="F1050" s="7">
        <f t="shared" si="32"/>
        <v>-1277813.2199999997</v>
      </c>
      <c r="G1050" s="8">
        <f t="shared" si="33"/>
        <v>-0.52396038506827247</v>
      </c>
    </row>
    <row r="1051" spans="1:7" ht="25.5" x14ac:dyDescent="0.25">
      <c r="A1051" s="4" t="s">
        <v>146</v>
      </c>
      <c r="B1051" s="5" t="s">
        <v>331</v>
      </c>
      <c r="C1051" s="5" t="s">
        <v>13</v>
      </c>
      <c r="D1051" s="6">
        <v>2858840.91</v>
      </c>
      <c r="E1051" s="6">
        <v>2696923.12</v>
      </c>
      <c r="F1051" s="7">
        <f t="shared" si="32"/>
        <v>-161917.79000000004</v>
      </c>
      <c r="G1051" s="8">
        <f t="shared" si="33"/>
        <v>-5.6637565746881675E-2</v>
      </c>
    </row>
    <row r="1052" spans="1:7" ht="25.5" x14ac:dyDescent="0.25">
      <c r="A1052" s="9" t="s">
        <v>146</v>
      </c>
      <c r="B1052" s="10" t="s">
        <v>331</v>
      </c>
      <c r="C1052" s="10" t="s">
        <v>14</v>
      </c>
      <c r="D1052" s="6">
        <v>28936939.5</v>
      </c>
      <c r="E1052" s="6">
        <v>1791518</v>
      </c>
      <c r="F1052" s="7">
        <f t="shared" si="32"/>
        <v>-27145421.5</v>
      </c>
      <c r="G1052" s="8">
        <f t="shared" si="33"/>
        <v>-0.93808889153602437</v>
      </c>
    </row>
    <row r="1053" spans="1:7" ht="25.5" x14ac:dyDescent="0.25">
      <c r="A1053" s="4" t="s">
        <v>146</v>
      </c>
      <c r="B1053" s="5" t="s">
        <v>331</v>
      </c>
      <c r="C1053" s="5" t="s">
        <v>15</v>
      </c>
      <c r="D1053" s="6">
        <v>0</v>
      </c>
      <c r="E1053" s="6">
        <v>0</v>
      </c>
      <c r="F1053" s="7">
        <f t="shared" si="32"/>
        <v>0</v>
      </c>
      <c r="G1053" s="8" t="str">
        <f t="shared" si="33"/>
        <v>NA</v>
      </c>
    </row>
    <row r="1054" spans="1:7" ht="25.5" x14ac:dyDescent="0.25">
      <c r="A1054" s="4" t="s">
        <v>147</v>
      </c>
      <c r="B1054" s="5" t="s">
        <v>148</v>
      </c>
      <c r="C1054" s="5" t="s">
        <v>4</v>
      </c>
      <c r="D1054" s="6">
        <v>59066040</v>
      </c>
      <c r="E1054" s="6">
        <v>31317900</v>
      </c>
      <c r="F1054" s="7">
        <f t="shared" si="32"/>
        <v>-27748140</v>
      </c>
      <c r="G1054" s="8">
        <f t="shared" si="33"/>
        <v>-0.46978162070793977</v>
      </c>
    </row>
    <row r="1055" spans="1:7" ht="25.5" x14ac:dyDescent="0.25">
      <c r="A1055" s="4" t="s">
        <v>147</v>
      </c>
      <c r="B1055" s="5" t="s">
        <v>148</v>
      </c>
      <c r="C1055" s="5" t="s">
        <v>5</v>
      </c>
      <c r="D1055" s="6">
        <v>5555272812.8199997</v>
      </c>
      <c r="E1055" s="6">
        <v>5688207375.8499994</v>
      </c>
      <c r="F1055" s="7">
        <f t="shared" si="32"/>
        <v>132934563.02999973</v>
      </c>
      <c r="G1055" s="8">
        <f t="shared" si="33"/>
        <v>2.3929439202918051E-2</v>
      </c>
    </row>
    <row r="1056" spans="1:7" ht="25.5" x14ac:dyDescent="0.25">
      <c r="A1056" s="4" t="s">
        <v>147</v>
      </c>
      <c r="B1056" s="5" t="s">
        <v>148</v>
      </c>
      <c r="C1056" s="5" t="s">
        <v>6</v>
      </c>
      <c r="D1056" s="6">
        <v>47987444</v>
      </c>
      <c r="E1056" s="6">
        <v>49663551.119999997</v>
      </c>
      <c r="F1056" s="7">
        <f t="shared" si="32"/>
        <v>1676107.1199999973</v>
      </c>
      <c r="G1056" s="8">
        <f t="shared" si="33"/>
        <v>3.4928034925135777E-2</v>
      </c>
    </row>
    <row r="1057" spans="1:7" ht="25.5" x14ac:dyDescent="0.25">
      <c r="A1057" s="4" t="s">
        <v>147</v>
      </c>
      <c r="B1057" s="5" t="s">
        <v>148</v>
      </c>
      <c r="C1057" s="5" t="s">
        <v>7</v>
      </c>
      <c r="D1057" s="6">
        <v>718873566</v>
      </c>
      <c r="E1057" s="6">
        <v>575612941.41999996</v>
      </c>
      <c r="F1057" s="7">
        <f t="shared" si="32"/>
        <v>-143260624.58000004</v>
      </c>
      <c r="G1057" s="8">
        <f t="shared" si="33"/>
        <v>-0.19928486921161884</v>
      </c>
    </row>
    <row r="1058" spans="1:7" ht="25.5" x14ac:dyDescent="0.25">
      <c r="A1058" s="9" t="s">
        <v>147</v>
      </c>
      <c r="B1058" s="10" t="s">
        <v>148</v>
      </c>
      <c r="C1058" s="10" t="s">
        <v>8</v>
      </c>
      <c r="D1058" s="6">
        <v>18839564974</v>
      </c>
      <c r="E1058" s="6">
        <f>+VLOOKUP(A1058,'[1]Dinámica CPS'!$A$3:$C$165,3,0)</f>
        <v>24359383052</v>
      </c>
      <c r="F1058" s="7">
        <f t="shared" si="32"/>
        <v>5519818078</v>
      </c>
      <c r="G1058" s="8">
        <f t="shared" si="33"/>
        <v>0.29299073973405221</v>
      </c>
    </row>
    <row r="1059" spans="1:7" ht="25.5" x14ac:dyDescent="0.25">
      <c r="A1059" s="4" t="s">
        <v>147</v>
      </c>
      <c r="B1059" s="5" t="s">
        <v>148</v>
      </c>
      <c r="C1059" s="5" t="s">
        <v>9</v>
      </c>
      <c r="D1059" s="6">
        <v>237484100</v>
      </c>
      <c r="E1059" s="6">
        <v>0</v>
      </c>
      <c r="F1059" s="7">
        <f t="shared" si="32"/>
        <v>-237484100</v>
      </c>
      <c r="G1059" s="8">
        <f t="shared" si="33"/>
        <v>-1</v>
      </c>
    </row>
    <row r="1060" spans="1:7" ht="25.5" x14ac:dyDescent="0.25">
      <c r="A1060" s="9" t="s">
        <v>147</v>
      </c>
      <c r="B1060" s="5" t="s">
        <v>148</v>
      </c>
      <c r="C1060" s="10" t="s">
        <v>10</v>
      </c>
      <c r="D1060" s="6">
        <v>213079753</v>
      </c>
      <c r="E1060" s="6">
        <v>1228969825.5999999</v>
      </c>
      <c r="F1060" s="7">
        <f t="shared" si="32"/>
        <v>1015890072.5999999</v>
      </c>
      <c r="G1060" s="8">
        <f t="shared" si="33"/>
        <v>4.7676518218978785</v>
      </c>
    </row>
    <row r="1061" spans="1:7" ht="25.5" x14ac:dyDescent="0.25">
      <c r="A1061" s="4" t="s">
        <v>147</v>
      </c>
      <c r="B1061" s="5" t="s">
        <v>148</v>
      </c>
      <c r="C1061" s="5" t="s">
        <v>11</v>
      </c>
      <c r="D1061" s="6">
        <v>419865038</v>
      </c>
      <c r="E1061" s="6">
        <v>724147093</v>
      </c>
      <c r="F1061" s="7">
        <f t="shared" si="32"/>
        <v>304282055</v>
      </c>
      <c r="G1061" s="8">
        <f t="shared" si="33"/>
        <v>0.72471396153732615</v>
      </c>
    </row>
    <row r="1062" spans="1:7" ht="25.5" x14ac:dyDescent="0.25">
      <c r="A1062" s="4" t="s">
        <v>147</v>
      </c>
      <c r="B1062" s="5" t="s">
        <v>148</v>
      </c>
      <c r="C1062" s="5" t="s">
        <v>12</v>
      </c>
      <c r="D1062" s="6">
        <v>417457683.44</v>
      </c>
      <c r="E1062" s="6">
        <v>374759366.5</v>
      </c>
      <c r="F1062" s="7">
        <f t="shared" si="32"/>
        <v>-42698316.939999998</v>
      </c>
      <c r="G1062" s="8">
        <f t="shared" si="33"/>
        <v>-0.1022817847982834</v>
      </c>
    </row>
    <row r="1063" spans="1:7" ht="25.5" x14ac:dyDescent="0.25">
      <c r="A1063" s="4" t="s">
        <v>147</v>
      </c>
      <c r="B1063" s="5" t="s">
        <v>148</v>
      </c>
      <c r="C1063" s="5" t="s">
        <v>13</v>
      </c>
      <c r="D1063" s="6">
        <v>183343951.74000001</v>
      </c>
      <c r="E1063" s="6">
        <v>1218461636.3900001</v>
      </c>
      <c r="F1063" s="7">
        <f t="shared" si="32"/>
        <v>1035117684.6500001</v>
      </c>
      <c r="G1063" s="8">
        <f t="shared" si="33"/>
        <v>5.6457694667664855</v>
      </c>
    </row>
    <row r="1064" spans="1:7" ht="25.5" x14ac:dyDescent="0.25">
      <c r="A1064" s="4" t="s">
        <v>147</v>
      </c>
      <c r="B1064" s="5" t="s">
        <v>148</v>
      </c>
      <c r="C1064" s="5" t="s">
        <v>14</v>
      </c>
      <c r="D1064" s="6">
        <v>480220653</v>
      </c>
      <c r="E1064" s="6">
        <v>306759622</v>
      </c>
      <c r="F1064" s="7">
        <f t="shared" si="32"/>
        <v>-173461031</v>
      </c>
      <c r="G1064" s="8">
        <f t="shared" si="33"/>
        <v>-0.36121110143090829</v>
      </c>
    </row>
    <row r="1065" spans="1:7" ht="25.5" x14ac:dyDescent="0.25">
      <c r="A1065" s="9" t="s">
        <v>147</v>
      </c>
      <c r="B1065" s="10" t="s">
        <v>148</v>
      </c>
      <c r="C1065" s="10" t="s">
        <v>278</v>
      </c>
      <c r="D1065" s="6">
        <v>2551314087</v>
      </c>
      <c r="E1065" s="6">
        <v>2083874630</v>
      </c>
      <c r="F1065" s="7">
        <f t="shared" si="32"/>
        <v>-467439457</v>
      </c>
      <c r="G1065" s="8">
        <f t="shared" si="33"/>
        <v>-0.1832151750275661</v>
      </c>
    </row>
    <row r="1066" spans="1:7" ht="25.5" x14ac:dyDescent="0.25">
      <c r="A1066" s="4" t="s">
        <v>147</v>
      </c>
      <c r="B1066" s="5" t="s">
        <v>148</v>
      </c>
      <c r="C1066" s="5" t="s">
        <v>15</v>
      </c>
      <c r="D1066" s="6">
        <v>638558491.15999997</v>
      </c>
      <c r="E1066" s="6">
        <v>754555258</v>
      </c>
      <c r="F1066" s="7">
        <f t="shared" si="32"/>
        <v>115996766.84000003</v>
      </c>
      <c r="G1066" s="8">
        <f t="shared" si="33"/>
        <v>0.18165409816927072</v>
      </c>
    </row>
    <row r="1067" spans="1:7" ht="25.5" x14ac:dyDescent="0.25">
      <c r="A1067" s="4" t="s">
        <v>147</v>
      </c>
      <c r="B1067" s="5" t="s">
        <v>148</v>
      </c>
      <c r="C1067" s="5" t="s">
        <v>18</v>
      </c>
      <c r="D1067" s="6"/>
      <c r="E1067" s="6">
        <v>738767548</v>
      </c>
      <c r="F1067" s="7">
        <f t="shared" si="32"/>
        <v>738767548</v>
      </c>
      <c r="G1067" s="8" t="str">
        <f t="shared" si="33"/>
        <v>NA</v>
      </c>
    </row>
    <row r="1068" spans="1:7" x14ac:dyDescent="0.25">
      <c r="A1068" s="4" t="s">
        <v>149</v>
      </c>
      <c r="B1068" s="5" t="s">
        <v>150</v>
      </c>
      <c r="C1068" s="10" t="s">
        <v>4</v>
      </c>
      <c r="D1068" s="6"/>
      <c r="E1068" s="6">
        <v>0</v>
      </c>
      <c r="F1068" s="7">
        <f t="shared" si="32"/>
        <v>0</v>
      </c>
      <c r="G1068" s="8" t="str">
        <f t="shared" si="33"/>
        <v>NA</v>
      </c>
    </row>
    <row r="1069" spans="1:7" x14ac:dyDescent="0.25">
      <c r="A1069" s="4" t="s">
        <v>149</v>
      </c>
      <c r="B1069" s="5" t="s">
        <v>150</v>
      </c>
      <c r="C1069" s="5" t="s">
        <v>5</v>
      </c>
      <c r="D1069" s="6">
        <v>3853072497.2199998</v>
      </c>
      <c r="E1069" s="6">
        <v>3328830198.8400002</v>
      </c>
      <c r="F1069" s="7">
        <f t="shared" si="32"/>
        <v>-524242298.37999964</v>
      </c>
      <c r="G1069" s="8">
        <f t="shared" si="33"/>
        <v>-0.13605824929539778</v>
      </c>
    </row>
    <row r="1070" spans="1:7" x14ac:dyDescent="0.25">
      <c r="A1070" s="4" t="s">
        <v>149</v>
      </c>
      <c r="B1070" s="5" t="s">
        <v>150</v>
      </c>
      <c r="C1070" s="5" t="s">
        <v>6</v>
      </c>
      <c r="D1070" s="6">
        <v>44283865.850000001</v>
      </c>
      <c r="E1070" s="6">
        <v>39544369.840000004</v>
      </c>
      <c r="F1070" s="7">
        <f t="shared" si="32"/>
        <v>-4739496.0099999979</v>
      </c>
      <c r="G1070" s="8">
        <f t="shared" si="33"/>
        <v>-0.10702534476221655</v>
      </c>
    </row>
    <row r="1071" spans="1:7" x14ac:dyDescent="0.25">
      <c r="A1071" s="9" t="s">
        <v>149</v>
      </c>
      <c r="B1071" s="5" t="s">
        <v>150</v>
      </c>
      <c r="C1071" s="10" t="s">
        <v>7</v>
      </c>
      <c r="D1071" s="6">
        <v>963819079.30999994</v>
      </c>
      <c r="E1071" s="6">
        <v>712985343.12</v>
      </c>
      <c r="F1071" s="7">
        <f t="shared" si="32"/>
        <v>-250833736.18999994</v>
      </c>
      <c r="G1071" s="8">
        <f t="shared" si="33"/>
        <v>-0.26024981407254599</v>
      </c>
    </row>
    <row r="1072" spans="1:7" ht="25.5" x14ac:dyDescent="0.25">
      <c r="A1072" s="4" t="s">
        <v>149</v>
      </c>
      <c r="B1072" s="5" t="s">
        <v>150</v>
      </c>
      <c r="C1072" s="5" t="s">
        <v>8</v>
      </c>
      <c r="D1072" s="6">
        <v>28252848750</v>
      </c>
      <c r="E1072" s="6">
        <f>+VLOOKUP(A1072,'[1]Dinámica CPS'!$A$3:$C$165,3,0)</f>
        <v>55853534255</v>
      </c>
      <c r="F1072" s="7">
        <f t="shared" si="32"/>
        <v>27600685505</v>
      </c>
      <c r="G1072" s="8">
        <f t="shared" si="33"/>
        <v>0.9769169031140621</v>
      </c>
    </row>
    <row r="1073" spans="1:7" x14ac:dyDescent="0.25">
      <c r="A1073" s="4" t="s">
        <v>149</v>
      </c>
      <c r="B1073" s="5" t="s">
        <v>150</v>
      </c>
      <c r="C1073" s="5" t="s">
        <v>10</v>
      </c>
      <c r="D1073" s="6">
        <v>754530628</v>
      </c>
      <c r="E1073" s="6">
        <v>505362854.33999997</v>
      </c>
      <c r="F1073" s="7">
        <f t="shared" si="32"/>
        <v>-249167773.66000003</v>
      </c>
      <c r="G1073" s="8">
        <f t="shared" si="33"/>
        <v>-0.33022883951107157</v>
      </c>
    </row>
    <row r="1074" spans="1:7" x14ac:dyDescent="0.25">
      <c r="A1074" s="4" t="s">
        <v>149</v>
      </c>
      <c r="B1074" s="5" t="s">
        <v>150</v>
      </c>
      <c r="C1074" s="5" t="s">
        <v>11</v>
      </c>
      <c r="D1074" s="6">
        <v>594355794</v>
      </c>
      <c r="E1074" s="6">
        <v>942569650</v>
      </c>
      <c r="F1074" s="7">
        <f t="shared" si="32"/>
        <v>348213856</v>
      </c>
      <c r="G1074" s="8">
        <f t="shared" si="33"/>
        <v>0.58586768988408311</v>
      </c>
    </row>
    <row r="1075" spans="1:7" ht="25.5" x14ac:dyDescent="0.25">
      <c r="A1075" s="4" t="s">
        <v>149</v>
      </c>
      <c r="B1075" s="5" t="s">
        <v>150</v>
      </c>
      <c r="C1075" s="5" t="s">
        <v>12</v>
      </c>
      <c r="D1075" s="6">
        <v>10072289945.77</v>
      </c>
      <c r="E1075" s="6">
        <v>73584840</v>
      </c>
      <c r="F1075" s="7">
        <f t="shared" si="32"/>
        <v>-9998705105.7700005</v>
      </c>
      <c r="G1075" s="8">
        <f t="shared" si="33"/>
        <v>-0.99269432865850893</v>
      </c>
    </row>
    <row r="1076" spans="1:7" x14ac:dyDescent="0.25">
      <c r="A1076" s="4" t="s">
        <v>149</v>
      </c>
      <c r="B1076" s="5" t="s">
        <v>150</v>
      </c>
      <c r="C1076" s="5" t="s">
        <v>13</v>
      </c>
      <c r="D1076" s="6">
        <v>189017527.13999999</v>
      </c>
      <c r="E1076" s="6">
        <v>185366829.38</v>
      </c>
      <c r="F1076" s="7">
        <f t="shared" si="32"/>
        <v>-3650697.7599999905</v>
      </c>
      <c r="G1076" s="8">
        <f t="shared" si="33"/>
        <v>-1.9314070050742017E-2</v>
      </c>
    </row>
    <row r="1077" spans="1:7" x14ac:dyDescent="0.25">
      <c r="A1077" s="9" t="s">
        <v>149</v>
      </c>
      <c r="B1077" s="10" t="s">
        <v>150</v>
      </c>
      <c r="C1077" s="10" t="s">
        <v>14</v>
      </c>
      <c r="D1077" s="6">
        <v>360825166.73000008</v>
      </c>
      <c r="E1077" s="6">
        <v>1613389715.3100002</v>
      </c>
      <c r="F1077" s="7">
        <f t="shared" si="32"/>
        <v>1252564548.5800002</v>
      </c>
      <c r="G1077" s="8">
        <f t="shared" si="33"/>
        <v>3.4713890938690399</v>
      </c>
    </row>
    <row r="1078" spans="1:7" x14ac:dyDescent="0.25">
      <c r="A1078" s="4" t="s">
        <v>149</v>
      </c>
      <c r="B1078" s="5" t="s">
        <v>150</v>
      </c>
      <c r="C1078" s="5" t="s">
        <v>278</v>
      </c>
      <c r="D1078" s="6">
        <v>4505204045</v>
      </c>
      <c r="E1078" s="6">
        <v>8257205322</v>
      </c>
      <c r="F1078" s="7">
        <f t="shared" si="32"/>
        <v>3752001277</v>
      </c>
      <c r="G1078" s="8">
        <f t="shared" si="33"/>
        <v>0.83281494900637731</v>
      </c>
    </row>
    <row r="1079" spans="1:7" x14ac:dyDescent="0.25">
      <c r="A1079" s="4" t="s">
        <v>149</v>
      </c>
      <c r="B1079" s="5" t="s">
        <v>150</v>
      </c>
      <c r="C1079" s="5" t="s">
        <v>15</v>
      </c>
      <c r="D1079" s="6">
        <v>1067492655.2800001</v>
      </c>
      <c r="E1079" s="6">
        <v>841673494.10000002</v>
      </c>
      <c r="F1079" s="7">
        <f t="shared" si="32"/>
        <v>-225819161.18000007</v>
      </c>
      <c r="G1079" s="8">
        <f t="shared" si="33"/>
        <v>-0.21154165329668556</v>
      </c>
    </row>
    <row r="1080" spans="1:7" x14ac:dyDescent="0.25">
      <c r="A1080" s="4" t="s">
        <v>149</v>
      </c>
      <c r="B1080" s="5" t="s">
        <v>150</v>
      </c>
      <c r="C1080" s="5" t="s">
        <v>18</v>
      </c>
      <c r="D1080" s="6">
        <v>1634049282.28</v>
      </c>
      <c r="E1080" s="6"/>
      <c r="F1080" s="7">
        <f t="shared" si="32"/>
        <v>-1634049282.28</v>
      </c>
      <c r="G1080" s="8">
        <f t="shared" si="33"/>
        <v>-1</v>
      </c>
    </row>
    <row r="1081" spans="1:7" ht="25.5" x14ac:dyDescent="0.25">
      <c r="A1081" s="4" t="s">
        <v>151</v>
      </c>
      <c r="B1081" s="5" t="s">
        <v>152</v>
      </c>
      <c r="C1081" s="5" t="s">
        <v>5</v>
      </c>
      <c r="D1081" s="6">
        <v>166476660</v>
      </c>
      <c r="E1081" s="6">
        <v>2938360</v>
      </c>
      <c r="F1081" s="7">
        <f t="shared" si="32"/>
        <v>-163538300</v>
      </c>
      <c r="G1081" s="8">
        <f t="shared" si="33"/>
        <v>-0.98234971797247739</v>
      </c>
    </row>
    <row r="1082" spans="1:7" ht="25.5" x14ac:dyDescent="0.25">
      <c r="A1082" s="4" t="s">
        <v>151</v>
      </c>
      <c r="B1082" s="5" t="s">
        <v>152</v>
      </c>
      <c r="C1082" s="5" t="s">
        <v>6</v>
      </c>
      <c r="D1082" s="6">
        <v>1678786076</v>
      </c>
      <c r="E1082" s="6">
        <v>2208797265.21</v>
      </c>
      <c r="F1082" s="7">
        <f t="shared" si="32"/>
        <v>530011189.21000004</v>
      </c>
      <c r="G1082" s="8">
        <f t="shared" si="33"/>
        <v>0.31571097520229852</v>
      </c>
    </row>
    <row r="1083" spans="1:7" ht="25.5" x14ac:dyDescent="0.25">
      <c r="A1083" s="9" t="s">
        <v>151</v>
      </c>
      <c r="B1083" s="5" t="s">
        <v>152</v>
      </c>
      <c r="C1083" s="10" t="s">
        <v>7</v>
      </c>
      <c r="D1083" s="6">
        <v>13507818418.030001</v>
      </c>
      <c r="E1083" s="6">
        <v>18364826492.970001</v>
      </c>
      <c r="F1083" s="7">
        <f t="shared" si="32"/>
        <v>4857008074.9400005</v>
      </c>
      <c r="G1083" s="8">
        <f t="shared" si="33"/>
        <v>0.35957013372766033</v>
      </c>
    </row>
    <row r="1084" spans="1:7" ht="25.5" x14ac:dyDescent="0.25">
      <c r="A1084" s="9" t="s">
        <v>151</v>
      </c>
      <c r="B1084" s="5" t="s">
        <v>152</v>
      </c>
      <c r="C1084" s="10" t="s">
        <v>8</v>
      </c>
      <c r="D1084" s="6">
        <v>17722141790</v>
      </c>
      <c r="E1084" s="6">
        <f>+VLOOKUP(A1084,'[1]Dinámica CPS'!$A$3:$C$165,3,0)</f>
        <v>34817671620</v>
      </c>
      <c r="F1084" s="7">
        <f t="shared" si="32"/>
        <v>17095529830</v>
      </c>
      <c r="G1084" s="8">
        <f t="shared" si="33"/>
        <v>0.96464242485896512</v>
      </c>
    </row>
    <row r="1085" spans="1:7" ht="25.5" x14ac:dyDescent="0.25">
      <c r="A1085" s="4" t="s">
        <v>151</v>
      </c>
      <c r="B1085" s="5" t="s">
        <v>152</v>
      </c>
      <c r="C1085" s="5" t="s">
        <v>10</v>
      </c>
      <c r="D1085" s="6">
        <v>473024143</v>
      </c>
      <c r="E1085" s="6">
        <v>1058629277.25</v>
      </c>
      <c r="F1085" s="7">
        <f t="shared" si="32"/>
        <v>585605134.25</v>
      </c>
      <c r="G1085" s="8">
        <f t="shared" si="33"/>
        <v>1.2380026324575995</v>
      </c>
    </row>
    <row r="1086" spans="1:7" ht="25.5" x14ac:dyDescent="0.25">
      <c r="A1086" s="4" t="s">
        <v>151</v>
      </c>
      <c r="B1086" s="5" t="s">
        <v>152</v>
      </c>
      <c r="C1086" s="5" t="s">
        <v>11</v>
      </c>
      <c r="D1086" s="6">
        <v>36557494255</v>
      </c>
      <c r="E1086" s="6">
        <v>36360887956</v>
      </c>
      <c r="F1086" s="7">
        <f t="shared" si="32"/>
        <v>-196606299</v>
      </c>
      <c r="G1086" s="8">
        <f t="shared" si="33"/>
        <v>-5.3780025958182296E-3</v>
      </c>
    </row>
    <row r="1087" spans="1:7" ht="25.5" x14ac:dyDescent="0.25">
      <c r="A1087" s="4" t="s">
        <v>151</v>
      </c>
      <c r="B1087" s="5" t="s">
        <v>152</v>
      </c>
      <c r="C1087" s="5" t="s">
        <v>12</v>
      </c>
      <c r="D1087" s="6">
        <v>38363633814.470001</v>
      </c>
      <c r="E1087" s="6">
        <v>334251624</v>
      </c>
      <c r="F1087" s="7">
        <f t="shared" si="32"/>
        <v>-38029382190.470001</v>
      </c>
      <c r="G1087" s="8">
        <f t="shared" si="33"/>
        <v>-0.99128727936418981</v>
      </c>
    </row>
    <row r="1088" spans="1:7" ht="25.5" x14ac:dyDescent="0.25">
      <c r="A1088" s="4" t="s">
        <v>151</v>
      </c>
      <c r="B1088" s="5" t="s">
        <v>152</v>
      </c>
      <c r="C1088" s="5" t="s">
        <v>13</v>
      </c>
      <c r="D1088" s="6">
        <v>585070542.20000005</v>
      </c>
      <c r="E1088" s="6">
        <v>302760851.53999996</v>
      </c>
      <c r="F1088" s="7">
        <f t="shared" si="32"/>
        <v>-282309690.66000009</v>
      </c>
      <c r="G1088" s="8">
        <f t="shared" si="33"/>
        <v>-0.48252248284189903</v>
      </c>
    </row>
    <row r="1089" spans="1:7" ht="25.5" x14ac:dyDescent="0.25">
      <c r="A1089" s="4" t="s">
        <v>151</v>
      </c>
      <c r="B1089" s="5" t="s">
        <v>152</v>
      </c>
      <c r="C1089" s="5" t="s">
        <v>14</v>
      </c>
      <c r="D1089" s="6">
        <v>3729229394.8899999</v>
      </c>
      <c r="E1089" s="6">
        <v>3234519785.6400003</v>
      </c>
      <c r="F1089" s="7">
        <f t="shared" si="32"/>
        <v>-494709609.24999952</v>
      </c>
      <c r="G1089" s="8">
        <f t="shared" si="33"/>
        <v>-0.13265732859659385</v>
      </c>
    </row>
    <row r="1090" spans="1:7" ht="25.5" x14ac:dyDescent="0.25">
      <c r="A1090" s="4" t="s">
        <v>151</v>
      </c>
      <c r="B1090" s="5" t="s">
        <v>152</v>
      </c>
      <c r="C1090" s="5" t="s">
        <v>278</v>
      </c>
      <c r="D1090" s="6">
        <v>7687205686.4099998</v>
      </c>
      <c r="E1090" s="6"/>
      <c r="F1090" s="7">
        <f t="shared" si="32"/>
        <v>-7687205686.4099998</v>
      </c>
      <c r="G1090" s="8">
        <f t="shared" si="33"/>
        <v>-1</v>
      </c>
    </row>
    <row r="1091" spans="1:7" ht="25.5" x14ac:dyDescent="0.25">
      <c r="A1091" s="4" t="s">
        <v>151</v>
      </c>
      <c r="B1091" s="5" t="s">
        <v>152</v>
      </c>
      <c r="C1091" s="5" t="s">
        <v>15</v>
      </c>
      <c r="D1091" s="6">
        <v>8843270404.8299999</v>
      </c>
      <c r="E1091" s="6">
        <v>10028194918.5</v>
      </c>
      <c r="F1091" s="7">
        <f t="shared" si="32"/>
        <v>1184924513.6700001</v>
      </c>
      <c r="G1091" s="8">
        <f t="shared" si="33"/>
        <v>0.13399166365226381</v>
      </c>
    </row>
    <row r="1092" spans="1:7" ht="25.5" x14ac:dyDescent="0.25">
      <c r="A1092" s="4" t="s">
        <v>151</v>
      </c>
      <c r="B1092" s="5" t="s">
        <v>152</v>
      </c>
      <c r="C1092" s="5" t="s">
        <v>16</v>
      </c>
      <c r="D1092" s="6">
        <v>813165</v>
      </c>
      <c r="E1092" s="6"/>
      <c r="F1092" s="7">
        <f t="shared" si="32"/>
        <v>-813165</v>
      </c>
      <c r="G1092" s="8">
        <f t="shared" si="33"/>
        <v>-1</v>
      </c>
    </row>
    <row r="1093" spans="1:7" ht="25.5" x14ac:dyDescent="0.25">
      <c r="A1093" s="4" t="s">
        <v>151</v>
      </c>
      <c r="B1093" s="5" t="s">
        <v>152</v>
      </c>
      <c r="C1093" s="5" t="s">
        <v>18</v>
      </c>
      <c r="D1093" s="6"/>
      <c r="E1093" s="6">
        <v>836240000</v>
      </c>
      <c r="F1093" s="7">
        <f t="shared" si="32"/>
        <v>836240000</v>
      </c>
      <c r="G1093" s="8" t="str">
        <f t="shared" si="33"/>
        <v>NA</v>
      </c>
    </row>
    <row r="1094" spans="1:7" x14ac:dyDescent="0.25">
      <c r="A1094" s="4" t="s">
        <v>153</v>
      </c>
      <c r="B1094" s="5" t="s">
        <v>154</v>
      </c>
      <c r="C1094" s="5" t="s">
        <v>4</v>
      </c>
      <c r="D1094" s="6">
        <v>3200098.05</v>
      </c>
      <c r="E1094" s="6"/>
      <c r="F1094" s="7">
        <f t="shared" si="32"/>
        <v>-3200098.05</v>
      </c>
      <c r="G1094" s="8">
        <f t="shared" si="33"/>
        <v>-1</v>
      </c>
    </row>
    <row r="1095" spans="1:7" x14ac:dyDescent="0.25">
      <c r="A1095" s="4" t="s">
        <v>153</v>
      </c>
      <c r="B1095" s="5" t="s">
        <v>154</v>
      </c>
      <c r="C1095" s="5" t="s">
        <v>5</v>
      </c>
      <c r="D1095" s="6">
        <v>4522611338.29</v>
      </c>
      <c r="E1095" s="6">
        <v>4594378580.8599997</v>
      </c>
      <c r="F1095" s="7">
        <f t="shared" si="32"/>
        <v>71767242.569999695</v>
      </c>
      <c r="G1095" s="8">
        <f t="shared" si="33"/>
        <v>1.5868540805705163E-2</v>
      </c>
    </row>
    <row r="1096" spans="1:7" x14ac:dyDescent="0.25">
      <c r="A1096" s="4" t="s">
        <v>153</v>
      </c>
      <c r="B1096" s="5" t="s">
        <v>154</v>
      </c>
      <c r="C1096" s="5" t="s">
        <v>6</v>
      </c>
      <c r="D1096" s="6">
        <v>903766</v>
      </c>
      <c r="E1096" s="6">
        <v>359257</v>
      </c>
      <c r="F1096" s="7">
        <f t="shared" si="32"/>
        <v>-544509</v>
      </c>
      <c r="G1096" s="8">
        <f t="shared" si="33"/>
        <v>-0.60248891859175935</v>
      </c>
    </row>
    <row r="1097" spans="1:7" x14ac:dyDescent="0.25">
      <c r="A1097" s="9" t="s">
        <v>153</v>
      </c>
      <c r="B1097" s="10" t="s">
        <v>154</v>
      </c>
      <c r="C1097" s="10" t="s">
        <v>7</v>
      </c>
      <c r="D1097" s="6">
        <v>1595341.92</v>
      </c>
      <c r="E1097" s="6">
        <v>1449327.95</v>
      </c>
      <c r="F1097" s="7">
        <f t="shared" si="32"/>
        <v>-146013.96999999997</v>
      </c>
      <c r="G1097" s="8">
        <f t="shared" si="33"/>
        <v>-9.1525188531371371E-2</v>
      </c>
    </row>
    <row r="1098" spans="1:7" ht="25.5" x14ac:dyDescent="0.25">
      <c r="A1098" s="4" t="s">
        <v>153</v>
      </c>
      <c r="B1098" s="5" t="s">
        <v>154</v>
      </c>
      <c r="C1098" s="10" t="s">
        <v>8</v>
      </c>
      <c r="D1098" s="6">
        <v>13332732786</v>
      </c>
      <c r="E1098" s="6">
        <f>+VLOOKUP(A1098,'[1]Dinámica CPS'!$A$3:$C$165,3,0)</f>
        <v>20095131491</v>
      </c>
      <c r="F1098" s="7">
        <f t="shared" si="32"/>
        <v>6762398705</v>
      </c>
      <c r="G1098" s="8">
        <f t="shared" si="33"/>
        <v>0.50720274781932462</v>
      </c>
    </row>
    <row r="1099" spans="1:7" x14ac:dyDescent="0.25">
      <c r="A1099" s="4" t="s">
        <v>153</v>
      </c>
      <c r="B1099" s="5" t="s">
        <v>154</v>
      </c>
      <c r="C1099" s="5" t="s">
        <v>10</v>
      </c>
      <c r="D1099" s="6">
        <v>65939334.760000005</v>
      </c>
      <c r="E1099" s="6">
        <v>142556622.22</v>
      </c>
      <c r="F1099" s="7">
        <f t="shared" si="32"/>
        <v>76617287.459999993</v>
      </c>
      <c r="G1099" s="8">
        <f t="shared" si="33"/>
        <v>1.1619360088915762</v>
      </c>
    </row>
    <row r="1100" spans="1:7" x14ac:dyDescent="0.25">
      <c r="A1100" s="4" t="s">
        <v>153</v>
      </c>
      <c r="B1100" s="5" t="s">
        <v>154</v>
      </c>
      <c r="C1100" s="5" t="s">
        <v>11</v>
      </c>
      <c r="D1100" s="6">
        <v>344608420.61000001</v>
      </c>
      <c r="E1100" s="6">
        <v>339632398</v>
      </c>
      <c r="F1100" s="7">
        <f t="shared" ref="F1100:F1163" si="34">+E1100-D1100</f>
        <v>-4976022.6100000143</v>
      </c>
      <c r="G1100" s="8">
        <f t="shared" ref="G1100:G1163" si="35">IF(D1100&gt;0,((E1100-D1100)/D1100),"NA")</f>
        <v>-1.443964312071026E-2</v>
      </c>
    </row>
    <row r="1101" spans="1:7" ht="25.5" x14ac:dyDescent="0.25">
      <c r="A1101" s="4" t="s">
        <v>153</v>
      </c>
      <c r="B1101" s="5" t="s">
        <v>154</v>
      </c>
      <c r="C1101" s="5" t="s">
        <v>12</v>
      </c>
      <c r="D1101" s="6">
        <v>16642426747.26</v>
      </c>
      <c r="E1101" s="6">
        <v>98244344.129999995</v>
      </c>
      <c r="F1101" s="7">
        <f t="shared" si="34"/>
        <v>-16544182403.130001</v>
      </c>
      <c r="G1101" s="8">
        <f t="shared" si="35"/>
        <v>-0.99409675369932604</v>
      </c>
    </row>
    <row r="1102" spans="1:7" x14ac:dyDescent="0.25">
      <c r="A1102" s="9" t="s">
        <v>153</v>
      </c>
      <c r="B1102" s="5" t="s">
        <v>154</v>
      </c>
      <c r="C1102" s="10" t="s">
        <v>13</v>
      </c>
      <c r="D1102" s="6">
        <v>253991650.26000002</v>
      </c>
      <c r="E1102" s="6">
        <v>155935217.74000001</v>
      </c>
      <c r="F1102" s="7">
        <f t="shared" si="34"/>
        <v>-98056432.520000011</v>
      </c>
      <c r="G1102" s="8">
        <f t="shared" si="35"/>
        <v>-0.38606163793031772</v>
      </c>
    </row>
    <row r="1103" spans="1:7" x14ac:dyDescent="0.25">
      <c r="A1103" s="4" t="s">
        <v>153</v>
      </c>
      <c r="B1103" s="5" t="s">
        <v>154</v>
      </c>
      <c r="C1103" s="5" t="s">
        <v>14</v>
      </c>
      <c r="D1103" s="6">
        <v>338986431.52999997</v>
      </c>
      <c r="E1103" s="6">
        <v>340252626.40999997</v>
      </c>
      <c r="F1103" s="7">
        <f t="shared" si="34"/>
        <v>1266194.8799999952</v>
      </c>
      <c r="G1103" s="8">
        <f t="shared" si="35"/>
        <v>3.7352376444245326E-3</v>
      </c>
    </row>
    <row r="1104" spans="1:7" x14ac:dyDescent="0.25">
      <c r="A1104" s="4" t="s">
        <v>153</v>
      </c>
      <c r="B1104" s="5" t="s">
        <v>154</v>
      </c>
      <c r="C1104" s="5" t="s">
        <v>278</v>
      </c>
      <c r="D1104" s="6">
        <v>297021692.87</v>
      </c>
      <c r="E1104" s="6">
        <v>327892694.69</v>
      </c>
      <c r="F1104" s="7">
        <f t="shared" si="34"/>
        <v>30871001.819999993</v>
      </c>
      <c r="G1104" s="8">
        <f t="shared" si="35"/>
        <v>0.10393517564897714</v>
      </c>
    </row>
    <row r="1105" spans="1:7" x14ac:dyDescent="0.25">
      <c r="A1105" s="9" t="s">
        <v>153</v>
      </c>
      <c r="B1105" s="10" t="s">
        <v>154</v>
      </c>
      <c r="C1105" s="10" t="s">
        <v>15</v>
      </c>
      <c r="D1105" s="6">
        <v>286964323</v>
      </c>
      <c r="E1105" s="6">
        <v>221107064.99000001</v>
      </c>
      <c r="F1105" s="7">
        <f t="shared" si="34"/>
        <v>-65857258.00999999</v>
      </c>
      <c r="G1105" s="8">
        <f t="shared" si="35"/>
        <v>-0.22949632665660669</v>
      </c>
    </row>
    <row r="1106" spans="1:7" ht="25.5" x14ac:dyDescent="0.25">
      <c r="A1106" s="4" t="s">
        <v>155</v>
      </c>
      <c r="B1106" s="5" t="s">
        <v>156</v>
      </c>
      <c r="C1106" s="5" t="s">
        <v>5</v>
      </c>
      <c r="D1106" s="6">
        <v>699123168</v>
      </c>
      <c r="E1106" s="6">
        <v>873119247.48000002</v>
      </c>
      <c r="F1106" s="7">
        <f t="shared" si="34"/>
        <v>173996079.48000002</v>
      </c>
      <c r="G1106" s="8">
        <f t="shared" si="35"/>
        <v>0.24887757614692582</v>
      </c>
    </row>
    <row r="1107" spans="1:7" ht="25.5" x14ac:dyDescent="0.25">
      <c r="A1107" s="4" t="s">
        <v>155</v>
      </c>
      <c r="B1107" s="5" t="s">
        <v>156</v>
      </c>
      <c r="C1107" s="5" t="s">
        <v>6</v>
      </c>
      <c r="D1107" s="6">
        <v>2197990</v>
      </c>
      <c r="E1107" s="6">
        <v>1695690</v>
      </c>
      <c r="F1107" s="7">
        <f t="shared" si="34"/>
        <v>-502300</v>
      </c>
      <c r="G1107" s="8">
        <f t="shared" si="35"/>
        <v>-0.22852697237021097</v>
      </c>
    </row>
    <row r="1108" spans="1:7" ht="25.5" x14ac:dyDescent="0.25">
      <c r="A1108" s="9" t="s">
        <v>155</v>
      </c>
      <c r="B1108" s="5" t="s">
        <v>156</v>
      </c>
      <c r="C1108" s="10" t="s">
        <v>7</v>
      </c>
      <c r="D1108" s="6">
        <v>15063720</v>
      </c>
      <c r="E1108" s="6">
        <v>16045570</v>
      </c>
      <c r="F1108" s="7">
        <f t="shared" si="34"/>
        <v>981850</v>
      </c>
      <c r="G1108" s="8">
        <f t="shared" si="35"/>
        <v>6.5179782948700582E-2</v>
      </c>
    </row>
    <row r="1109" spans="1:7" ht="25.5" x14ac:dyDescent="0.25">
      <c r="A1109" s="4" t="s">
        <v>155</v>
      </c>
      <c r="B1109" s="5" t="s">
        <v>156</v>
      </c>
      <c r="C1109" s="5" t="s">
        <v>8</v>
      </c>
      <c r="D1109" s="6">
        <v>1183408323</v>
      </c>
      <c r="E1109" s="6">
        <f>+VLOOKUP(A1109,'[1]Dinámica CPS'!$A$3:$C$165,3,0)</f>
        <v>3344732502</v>
      </c>
      <c r="F1109" s="7">
        <f t="shared" si="34"/>
        <v>2161324179</v>
      </c>
      <c r="G1109" s="8">
        <f t="shared" si="35"/>
        <v>1.8263553982119491</v>
      </c>
    </row>
    <row r="1110" spans="1:7" ht="25.5" x14ac:dyDescent="0.25">
      <c r="A1110" s="4" t="s">
        <v>155</v>
      </c>
      <c r="B1110" s="5" t="s">
        <v>156</v>
      </c>
      <c r="C1110" s="10" t="s">
        <v>10</v>
      </c>
      <c r="D1110" s="6">
        <v>7308784</v>
      </c>
      <c r="E1110" s="6">
        <v>1150766</v>
      </c>
      <c r="F1110" s="7">
        <f t="shared" si="34"/>
        <v>-6158018</v>
      </c>
      <c r="G1110" s="8">
        <f t="shared" si="35"/>
        <v>-0.84255027922565506</v>
      </c>
    </row>
    <row r="1111" spans="1:7" ht="25.5" x14ac:dyDescent="0.25">
      <c r="A1111" s="4" t="s">
        <v>155</v>
      </c>
      <c r="B1111" s="5" t="s">
        <v>156</v>
      </c>
      <c r="C1111" s="5" t="s">
        <v>11</v>
      </c>
      <c r="D1111" s="6">
        <v>102474025</v>
      </c>
      <c r="E1111" s="6">
        <v>28567806</v>
      </c>
      <c r="F1111" s="7">
        <f t="shared" si="34"/>
        <v>-73906219</v>
      </c>
      <c r="G1111" s="8">
        <f t="shared" si="35"/>
        <v>-0.72121905038862288</v>
      </c>
    </row>
    <row r="1112" spans="1:7" ht="25.5" x14ac:dyDescent="0.25">
      <c r="A1112" s="4" t="s">
        <v>155</v>
      </c>
      <c r="B1112" s="5" t="s">
        <v>156</v>
      </c>
      <c r="C1112" s="5" t="s">
        <v>12</v>
      </c>
      <c r="D1112" s="6">
        <v>4394500</v>
      </c>
      <c r="E1112" s="6"/>
      <c r="F1112" s="7">
        <f t="shared" si="34"/>
        <v>-4394500</v>
      </c>
      <c r="G1112" s="8">
        <f t="shared" si="35"/>
        <v>-1</v>
      </c>
    </row>
    <row r="1113" spans="1:7" ht="25.5" x14ac:dyDescent="0.25">
      <c r="A1113" s="9" t="s">
        <v>155</v>
      </c>
      <c r="B1113" s="10" t="s">
        <v>156</v>
      </c>
      <c r="C1113" s="10" t="s">
        <v>13</v>
      </c>
      <c r="D1113" s="6">
        <v>3367658</v>
      </c>
      <c r="E1113" s="6">
        <v>362355</v>
      </c>
      <c r="F1113" s="7">
        <f t="shared" si="34"/>
        <v>-3005303</v>
      </c>
      <c r="G1113" s="8">
        <f t="shared" si="35"/>
        <v>-0.89240148494888738</v>
      </c>
    </row>
    <row r="1114" spans="1:7" ht="25.5" x14ac:dyDescent="0.25">
      <c r="A1114" s="9" t="s">
        <v>155</v>
      </c>
      <c r="B1114" s="10" t="s">
        <v>156</v>
      </c>
      <c r="C1114" s="10" t="s">
        <v>14</v>
      </c>
      <c r="D1114" s="6">
        <v>44013606</v>
      </c>
      <c r="E1114" s="6">
        <v>4232152</v>
      </c>
      <c r="F1114" s="7">
        <f t="shared" si="34"/>
        <v>-39781454</v>
      </c>
      <c r="G1114" s="8">
        <f t="shared" si="35"/>
        <v>-0.90384446118775186</v>
      </c>
    </row>
    <row r="1115" spans="1:7" ht="25.5" x14ac:dyDescent="0.25">
      <c r="A1115" s="4" t="s">
        <v>155</v>
      </c>
      <c r="B1115" s="5" t="s">
        <v>156</v>
      </c>
      <c r="C1115" s="5" t="s">
        <v>15</v>
      </c>
      <c r="D1115" s="6">
        <v>38424196</v>
      </c>
      <c r="E1115" s="6">
        <v>20435541</v>
      </c>
      <c r="F1115" s="7">
        <f t="shared" si="34"/>
        <v>-17988655</v>
      </c>
      <c r="G1115" s="8">
        <f t="shared" si="35"/>
        <v>-0.46815956799720676</v>
      </c>
    </row>
    <row r="1116" spans="1:7" x14ac:dyDescent="0.25">
      <c r="A1116" s="4" t="s">
        <v>157</v>
      </c>
      <c r="B1116" s="5" t="s">
        <v>158</v>
      </c>
      <c r="C1116" s="5" t="s">
        <v>5</v>
      </c>
      <c r="D1116" s="6">
        <v>1365066818.9200001</v>
      </c>
      <c r="E1116" s="6">
        <v>1406516366.3099999</v>
      </c>
      <c r="F1116" s="7">
        <f t="shared" si="34"/>
        <v>41449547.389999866</v>
      </c>
      <c r="G1116" s="8">
        <f t="shared" si="35"/>
        <v>3.0364482394197746E-2</v>
      </c>
    </row>
    <row r="1117" spans="1:7" x14ac:dyDescent="0.25">
      <c r="A1117" s="4" t="s">
        <v>157</v>
      </c>
      <c r="B1117" s="5" t="s">
        <v>158</v>
      </c>
      <c r="C1117" s="5" t="s">
        <v>7</v>
      </c>
      <c r="D1117" s="6">
        <v>61536024.439999998</v>
      </c>
      <c r="E1117" s="6">
        <v>57774924.990000002</v>
      </c>
      <c r="F1117" s="7">
        <f t="shared" si="34"/>
        <v>-3761099.4499999955</v>
      </c>
      <c r="G1117" s="8">
        <f t="shared" si="35"/>
        <v>-6.1120286600042109E-2</v>
      </c>
    </row>
    <row r="1118" spans="1:7" ht="25.5" x14ac:dyDescent="0.25">
      <c r="A1118" s="4" t="s">
        <v>157</v>
      </c>
      <c r="B1118" s="5" t="s">
        <v>158</v>
      </c>
      <c r="C1118" s="5" t="s">
        <v>8</v>
      </c>
      <c r="D1118" s="6">
        <v>104693333</v>
      </c>
      <c r="E1118" s="6">
        <f>+VLOOKUP(A1118,'[1]Dinámica CPS'!$A$3:$C$165,3,0)</f>
        <v>296362601</v>
      </c>
      <c r="F1118" s="7">
        <f t="shared" si="34"/>
        <v>191669268</v>
      </c>
      <c r="G1118" s="8">
        <f t="shared" si="35"/>
        <v>1.8307686125533895</v>
      </c>
    </row>
    <row r="1119" spans="1:7" x14ac:dyDescent="0.25">
      <c r="A1119" s="4" t="s">
        <v>157</v>
      </c>
      <c r="B1119" s="5" t="s">
        <v>158</v>
      </c>
      <c r="C1119" s="5" t="s">
        <v>11</v>
      </c>
      <c r="D1119" s="6">
        <v>33616952.32</v>
      </c>
      <c r="E1119" s="6">
        <v>46693896.469999999</v>
      </c>
      <c r="F1119" s="7">
        <f t="shared" si="34"/>
        <v>13076944.149999999</v>
      </c>
      <c r="G1119" s="8">
        <f t="shared" si="35"/>
        <v>0.38899850365733568</v>
      </c>
    </row>
    <row r="1120" spans="1:7" x14ac:dyDescent="0.25">
      <c r="A1120" s="4" t="s">
        <v>157</v>
      </c>
      <c r="B1120" s="5" t="s">
        <v>158</v>
      </c>
      <c r="C1120" s="5" t="s">
        <v>13</v>
      </c>
      <c r="D1120" s="6">
        <v>5988776.9199999999</v>
      </c>
      <c r="E1120" s="6">
        <v>1321450</v>
      </c>
      <c r="F1120" s="7">
        <f t="shared" si="34"/>
        <v>-4667326.92</v>
      </c>
      <c r="G1120" s="8">
        <f t="shared" si="35"/>
        <v>-0.77934559632920841</v>
      </c>
    </row>
    <row r="1121" spans="1:7" x14ac:dyDescent="0.25">
      <c r="A1121" s="4" t="s">
        <v>157</v>
      </c>
      <c r="B1121" s="5" t="s">
        <v>158</v>
      </c>
      <c r="C1121" s="5" t="s">
        <v>14</v>
      </c>
      <c r="D1121" s="6">
        <v>117677893.98</v>
      </c>
      <c r="E1121" s="6">
        <v>110609480.19</v>
      </c>
      <c r="F1121" s="7">
        <f t="shared" si="34"/>
        <v>-7068413.7900000066</v>
      </c>
      <c r="G1121" s="8">
        <f t="shared" si="35"/>
        <v>-6.0065774045899578E-2</v>
      </c>
    </row>
    <row r="1122" spans="1:7" x14ac:dyDescent="0.25">
      <c r="A1122" s="9" t="s">
        <v>157</v>
      </c>
      <c r="B1122" s="5" t="s">
        <v>158</v>
      </c>
      <c r="C1122" s="10" t="s">
        <v>278</v>
      </c>
      <c r="D1122" s="6">
        <v>26165068.5</v>
      </c>
      <c r="E1122" s="6">
        <v>28740582.079999998</v>
      </c>
      <c r="F1122" s="7">
        <f t="shared" si="34"/>
        <v>2575513.5799999982</v>
      </c>
      <c r="G1122" s="8">
        <f t="shared" si="35"/>
        <v>9.8433282527045488E-2</v>
      </c>
    </row>
    <row r="1123" spans="1:7" x14ac:dyDescent="0.25">
      <c r="A1123" s="4" t="s">
        <v>157</v>
      </c>
      <c r="B1123" s="5" t="s">
        <v>158</v>
      </c>
      <c r="C1123" s="5" t="s">
        <v>15</v>
      </c>
      <c r="D1123" s="6">
        <v>0</v>
      </c>
      <c r="E1123" s="6">
        <v>0</v>
      </c>
      <c r="F1123" s="7">
        <f t="shared" si="34"/>
        <v>0</v>
      </c>
      <c r="G1123" s="8" t="str">
        <f t="shared" si="35"/>
        <v>NA</v>
      </c>
    </row>
    <row r="1124" spans="1:7" ht="25.5" x14ac:dyDescent="0.25">
      <c r="A1124" s="4" t="s">
        <v>157</v>
      </c>
      <c r="B1124" s="5" t="s">
        <v>158</v>
      </c>
      <c r="C1124" s="5" t="s">
        <v>16</v>
      </c>
      <c r="D1124" s="6">
        <v>969161.2</v>
      </c>
      <c r="E1124" s="6"/>
      <c r="F1124" s="7">
        <f t="shared" si="34"/>
        <v>-969161.2</v>
      </c>
      <c r="G1124" s="8">
        <f t="shared" si="35"/>
        <v>-1</v>
      </c>
    </row>
    <row r="1125" spans="1:7" ht="25.5" x14ac:dyDescent="0.25">
      <c r="A1125" s="9" t="s">
        <v>159</v>
      </c>
      <c r="B1125" s="10" t="s">
        <v>160</v>
      </c>
      <c r="C1125" s="10" t="s">
        <v>4</v>
      </c>
      <c r="D1125" s="6"/>
      <c r="E1125" s="6">
        <v>1493600</v>
      </c>
      <c r="F1125" s="7">
        <f t="shared" si="34"/>
        <v>1493600</v>
      </c>
      <c r="G1125" s="8" t="str">
        <f t="shared" si="35"/>
        <v>NA</v>
      </c>
    </row>
    <row r="1126" spans="1:7" ht="25.5" x14ac:dyDescent="0.25">
      <c r="A1126" s="4" t="s">
        <v>159</v>
      </c>
      <c r="B1126" s="5" t="s">
        <v>160</v>
      </c>
      <c r="C1126" s="5" t="s">
        <v>5</v>
      </c>
      <c r="D1126" s="6">
        <v>2172102991.5</v>
      </c>
      <c r="E1126" s="6">
        <v>1117433279.02</v>
      </c>
      <c r="F1126" s="7">
        <f t="shared" si="34"/>
        <v>-1054669712.48</v>
      </c>
      <c r="G1126" s="8">
        <f t="shared" si="35"/>
        <v>-0.48555235023716414</v>
      </c>
    </row>
    <row r="1127" spans="1:7" ht="25.5" x14ac:dyDescent="0.25">
      <c r="A1127" s="4" t="s">
        <v>159</v>
      </c>
      <c r="B1127" s="5" t="s">
        <v>160</v>
      </c>
      <c r="C1127" s="5" t="s">
        <v>6</v>
      </c>
      <c r="D1127" s="6">
        <v>6353632.6799999997</v>
      </c>
      <c r="E1127" s="6">
        <v>5161634.28</v>
      </c>
      <c r="F1127" s="7">
        <f t="shared" si="34"/>
        <v>-1191998.3999999994</v>
      </c>
      <c r="G1127" s="8">
        <f t="shared" si="35"/>
        <v>-0.18760895695972143</v>
      </c>
    </row>
    <row r="1128" spans="1:7" ht="25.5" x14ac:dyDescent="0.25">
      <c r="A1128" s="4" t="s">
        <v>159</v>
      </c>
      <c r="B1128" s="5" t="s">
        <v>160</v>
      </c>
      <c r="C1128" s="5" t="s">
        <v>7</v>
      </c>
      <c r="D1128" s="6">
        <v>163242569.91999999</v>
      </c>
      <c r="E1128" s="6">
        <v>142686380.00999999</v>
      </c>
      <c r="F1128" s="7">
        <f t="shared" si="34"/>
        <v>-20556189.909999996</v>
      </c>
      <c r="G1128" s="8">
        <f t="shared" si="35"/>
        <v>-0.1259241993070431</v>
      </c>
    </row>
    <row r="1129" spans="1:7" ht="25.5" x14ac:dyDescent="0.25">
      <c r="A1129" s="4" t="s">
        <v>159</v>
      </c>
      <c r="B1129" s="5" t="s">
        <v>160</v>
      </c>
      <c r="C1129" s="5" t="s">
        <v>8</v>
      </c>
      <c r="D1129" s="6">
        <v>6894615674</v>
      </c>
      <c r="E1129" s="6">
        <f>+VLOOKUP(A1129,'[1]Dinámica CPS'!$A$3:$C$165,3,0)</f>
        <v>11162131628</v>
      </c>
      <c r="F1129" s="7">
        <f t="shared" si="34"/>
        <v>4267515954</v>
      </c>
      <c r="G1129" s="8">
        <f t="shared" si="35"/>
        <v>0.61896357328415752</v>
      </c>
    </row>
    <row r="1130" spans="1:7" ht="25.5" x14ac:dyDescent="0.25">
      <c r="A1130" s="4" t="s">
        <v>159</v>
      </c>
      <c r="B1130" s="5" t="s">
        <v>160</v>
      </c>
      <c r="C1130" s="5" t="s">
        <v>10</v>
      </c>
      <c r="D1130" s="6">
        <v>82947804.379999995</v>
      </c>
      <c r="E1130" s="6">
        <v>98924905.180000007</v>
      </c>
      <c r="F1130" s="7">
        <f t="shared" si="34"/>
        <v>15977100.800000012</v>
      </c>
      <c r="G1130" s="8">
        <f t="shared" si="35"/>
        <v>0.19261631961716325</v>
      </c>
    </row>
    <row r="1131" spans="1:7" ht="25.5" x14ac:dyDescent="0.25">
      <c r="A1131" s="4" t="s">
        <v>159</v>
      </c>
      <c r="B1131" s="5" t="s">
        <v>160</v>
      </c>
      <c r="C1131" s="5" t="s">
        <v>11</v>
      </c>
      <c r="D1131" s="6">
        <v>63156226</v>
      </c>
      <c r="E1131" s="6">
        <v>128681040</v>
      </c>
      <c r="F1131" s="7">
        <f t="shared" si="34"/>
        <v>65524814</v>
      </c>
      <c r="G1131" s="8">
        <f t="shared" si="35"/>
        <v>1.037503634241856</v>
      </c>
    </row>
    <row r="1132" spans="1:7" ht="25.5" x14ac:dyDescent="0.25">
      <c r="A1132" s="4" t="s">
        <v>159</v>
      </c>
      <c r="B1132" s="5" t="s">
        <v>160</v>
      </c>
      <c r="C1132" s="5" t="s">
        <v>12</v>
      </c>
      <c r="D1132" s="6">
        <v>309680140</v>
      </c>
      <c r="E1132" s="6">
        <v>7385000</v>
      </c>
      <c r="F1132" s="7">
        <f t="shared" si="34"/>
        <v>-302295140</v>
      </c>
      <c r="G1132" s="8">
        <f t="shared" si="35"/>
        <v>-0.97615281367413487</v>
      </c>
    </row>
    <row r="1133" spans="1:7" ht="25.5" x14ac:dyDescent="0.25">
      <c r="A1133" s="4" t="s">
        <v>159</v>
      </c>
      <c r="B1133" s="5" t="s">
        <v>160</v>
      </c>
      <c r="C1133" s="5" t="s">
        <v>13</v>
      </c>
      <c r="D1133" s="6">
        <v>104241469.06</v>
      </c>
      <c r="E1133" s="6">
        <v>73987576.799999997</v>
      </c>
      <c r="F1133" s="7">
        <f t="shared" si="34"/>
        <v>-30253892.260000005</v>
      </c>
      <c r="G1133" s="8">
        <f t="shared" si="35"/>
        <v>-0.29022895142226235</v>
      </c>
    </row>
    <row r="1134" spans="1:7" ht="25.5" x14ac:dyDescent="0.25">
      <c r="A1134" s="4" t="s">
        <v>159</v>
      </c>
      <c r="B1134" s="5" t="s">
        <v>160</v>
      </c>
      <c r="C1134" s="5" t="s">
        <v>14</v>
      </c>
      <c r="D1134" s="6">
        <v>228404390.09999999</v>
      </c>
      <c r="E1134" s="6">
        <v>220245228.68000001</v>
      </c>
      <c r="F1134" s="7">
        <f t="shared" si="34"/>
        <v>-8159161.4199999869</v>
      </c>
      <c r="G1134" s="8">
        <f t="shared" si="35"/>
        <v>-3.5722436930514967E-2</v>
      </c>
    </row>
    <row r="1135" spans="1:7" ht="25.5" x14ac:dyDescent="0.25">
      <c r="A1135" s="4" t="s">
        <v>159</v>
      </c>
      <c r="B1135" s="5" t="s">
        <v>160</v>
      </c>
      <c r="C1135" s="5" t="s">
        <v>15</v>
      </c>
      <c r="D1135" s="6">
        <v>129875261.59</v>
      </c>
      <c r="E1135" s="6">
        <v>145044621.75999999</v>
      </c>
      <c r="F1135" s="7">
        <f t="shared" si="34"/>
        <v>15169360.169999987</v>
      </c>
      <c r="G1135" s="8">
        <f t="shared" si="35"/>
        <v>0.11679945806683158</v>
      </c>
    </row>
    <row r="1136" spans="1:7" ht="25.5" x14ac:dyDescent="0.25">
      <c r="A1136" s="9" t="s">
        <v>161</v>
      </c>
      <c r="B1136" s="10" t="s">
        <v>332</v>
      </c>
      <c r="C1136" s="10" t="s">
        <v>4</v>
      </c>
      <c r="D1136" s="6">
        <v>1810000</v>
      </c>
      <c r="E1136" s="6">
        <v>2000000</v>
      </c>
      <c r="F1136" s="7">
        <f t="shared" si="34"/>
        <v>190000</v>
      </c>
      <c r="G1136" s="8">
        <f t="shared" si="35"/>
        <v>0.10497237569060773</v>
      </c>
    </row>
    <row r="1137" spans="1:7" ht="25.5" x14ac:dyDescent="0.25">
      <c r="A1137" s="4" t="s">
        <v>161</v>
      </c>
      <c r="B1137" s="5" t="s">
        <v>332</v>
      </c>
      <c r="C1137" s="5" t="s">
        <v>5</v>
      </c>
      <c r="D1137" s="6">
        <v>153421554.99000001</v>
      </c>
      <c r="E1137" s="6">
        <v>11770900</v>
      </c>
      <c r="F1137" s="7">
        <f t="shared" si="34"/>
        <v>-141650654.99000001</v>
      </c>
      <c r="G1137" s="8">
        <f t="shared" si="35"/>
        <v>-0.92327740387739377</v>
      </c>
    </row>
    <row r="1138" spans="1:7" ht="25.5" x14ac:dyDescent="0.25">
      <c r="A1138" s="4" t="s">
        <v>161</v>
      </c>
      <c r="B1138" s="5" t="s">
        <v>332</v>
      </c>
      <c r="C1138" s="5" t="s">
        <v>6</v>
      </c>
      <c r="D1138" s="6">
        <v>97214964.799999997</v>
      </c>
      <c r="E1138" s="6">
        <v>105331631.31</v>
      </c>
      <c r="F1138" s="7">
        <f t="shared" si="34"/>
        <v>8116666.5100000054</v>
      </c>
      <c r="G1138" s="8">
        <f t="shared" si="35"/>
        <v>8.3491945161924347E-2</v>
      </c>
    </row>
    <row r="1139" spans="1:7" ht="25.5" x14ac:dyDescent="0.25">
      <c r="A1139" s="4" t="s">
        <v>161</v>
      </c>
      <c r="B1139" s="5" t="s">
        <v>332</v>
      </c>
      <c r="C1139" s="5" t="s">
        <v>7</v>
      </c>
      <c r="D1139" s="6">
        <v>2414524944.5999999</v>
      </c>
      <c r="E1139" s="6">
        <v>2309766505.4200001</v>
      </c>
      <c r="F1139" s="7">
        <f t="shared" si="34"/>
        <v>-104758439.17999983</v>
      </c>
      <c r="G1139" s="8">
        <f t="shared" si="35"/>
        <v>-4.338677031036204E-2</v>
      </c>
    </row>
    <row r="1140" spans="1:7" ht="25.5" x14ac:dyDescent="0.25">
      <c r="A1140" s="4" t="s">
        <v>161</v>
      </c>
      <c r="B1140" s="5" t="s">
        <v>332</v>
      </c>
      <c r="C1140" s="5" t="s">
        <v>8</v>
      </c>
      <c r="D1140" s="6">
        <v>1188018209</v>
      </c>
      <c r="E1140" s="6">
        <f>+VLOOKUP(A1140,'[1]Dinámica CPS'!$A$3:$C$165,3,0)</f>
        <v>1416197894</v>
      </c>
      <c r="F1140" s="7">
        <f t="shared" si="34"/>
        <v>228179685</v>
      </c>
      <c r="G1140" s="8">
        <f t="shared" si="35"/>
        <v>0.19206749801593317</v>
      </c>
    </row>
    <row r="1141" spans="1:7" ht="25.5" x14ac:dyDescent="0.25">
      <c r="A1141" s="4" t="s">
        <v>161</v>
      </c>
      <c r="B1141" s="5" t="s">
        <v>332</v>
      </c>
      <c r="C1141" s="5" t="s">
        <v>9</v>
      </c>
      <c r="D1141" s="11">
        <v>0</v>
      </c>
      <c r="E1141" s="6">
        <v>106236646</v>
      </c>
      <c r="F1141" s="7">
        <f t="shared" si="34"/>
        <v>106236646</v>
      </c>
      <c r="G1141" s="8" t="str">
        <f t="shared" si="35"/>
        <v>NA</v>
      </c>
    </row>
    <row r="1142" spans="1:7" ht="25.5" x14ac:dyDescent="0.25">
      <c r="A1142" s="4" t="s">
        <v>161</v>
      </c>
      <c r="B1142" s="5" t="s">
        <v>332</v>
      </c>
      <c r="C1142" s="5" t="s">
        <v>10</v>
      </c>
      <c r="D1142" s="6">
        <v>10266080.24</v>
      </c>
      <c r="E1142" s="6">
        <v>41174908.850000001</v>
      </c>
      <c r="F1142" s="7">
        <f t="shared" si="34"/>
        <v>30908828.609999999</v>
      </c>
      <c r="G1142" s="8">
        <f t="shared" si="35"/>
        <v>3.010772163027629</v>
      </c>
    </row>
    <row r="1143" spans="1:7" ht="25.5" x14ac:dyDescent="0.25">
      <c r="A1143" s="4" t="s">
        <v>161</v>
      </c>
      <c r="B1143" s="5" t="s">
        <v>332</v>
      </c>
      <c r="C1143" s="5" t="s">
        <v>11</v>
      </c>
      <c r="D1143" s="6">
        <v>1907039775</v>
      </c>
      <c r="E1143" s="6">
        <v>3342200646</v>
      </c>
      <c r="F1143" s="7">
        <f t="shared" si="34"/>
        <v>1435160871</v>
      </c>
      <c r="G1143" s="8">
        <f t="shared" si="35"/>
        <v>0.75255948502699688</v>
      </c>
    </row>
    <row r="1144" spans="1:7" ht="25.5" x14ac:dyDescent="0.25">
      <c r="A1144" s="4" t="s">
        <v>161</v>
      </c>
      <c r="B1144" s="5" t="s">
        <v>332</v>
      </c>
      <c r="C1144" s="5" t="s">
        <v>12</v>
      </c>
      <c r="D1144" s="6">
        <v>9239401667.1100006</v>
      </c>
      <c r="E1144" s="6">
        <v>7565799479.3299999</v>
      </c>
      <c r="F1144" s="7">
        <f t="shared" si="34"/>
        <v>-1673602187.7800007</v>
      </c>
      <c r="G1144" s="8">
        <f t="shared" si="35"/>
        <v>-0.18113750739267168</v>
      </c>
    </row>
    <row r="1145" spans="1:7" ht="25.5" x14ac:dyDescent="0.25">
      <c r="A1145" s="4" t="s">
        <v>161</v>
      </c>
      <c r="B1145" s="5" t="s">
        <v>332</v>
      </c>
      <c r="C1145" s="5" t="s">
        <v>13</v>
      </c>
      <c r="D1145" s="6">
        <v>189428336.59999999</v>
      </c>
      <c r="E1145" s="6">
        <v>3112174021.3399997</v>
      </c>
      <c r="F1145" s="7">
        <f t="shared" si="34"/>
        <v>2922745684.7399998</v>
      </c>
      <c r="G1145" s="8">
        <f t="shared" si="35"/>
        <v>15.429294989332657</v>
      </c>
    </row>
    <row r="1146" spans="1:7" ht="25.5" x14ac:dyDescent="0.25">
      <c r="A1146" s="9" t="s">
        <v>161</v>
      </c>
      <c r="B1146" s="5" t="s">
        <v>332</v>
      </c>
      <c r="C1146" s="10" t="s">
        <v>14</v>
      </c>
      <c r="D1146" s="6">
        <v>1763021669</v>
      </c>
      <c r="E1146" s="6">
        <v>578681774</v>
      </c>
      <c r="F1146" s="7">
        <f t="shared" si="34"/>
        <v>-1184339895</v>
      </c>
      <c r="G1146" s="8">
        <f t="shared" si="35"/>
        <v>-0.67176706663609365</v>
      </c>
    </row>
    <row r="1147" spans="1:7" ht="25.5" x14ac:dyDescent="0.25">
      <c r="A1147" s="4" t="s">
        <v>161</v>
      </c>
      <c r="B1147" s="5" t="s">
        <v>332</v>
      </c>
      <c r="C1147" s="5" t="s">
        <v>278</v>
      </c>
      <c r="D1147" s="6">
        <v>4740025217</v>
      </c>
      <c r="E1147" s="6">
        <v>4738613509</v>
      </c>
      <c r="F1147" s="7">
        <f t="shared" si="34"/>
        <v>-1411708</v>
      </c>
      <c r="G1147" s="8">
        <f t="shared" si="35"/>
        <v>-2.9782710753034375E-4</v>
      </c>
    </row>
    <row r="1148" spans="1:7" ht="25.5" x14ac:dyDescent="0.25">
      <c r="A1148" s="4" t="s">
        <v>161</v>
      </c>
      <c r="B1148" s="5" t="s">
        <v>332</v>
      </c>
      <c r="C1148" s="5" t="s">
        <v>15</v>
      </c>
      <c r="D1148" s="6">
        <v>1603016207</v>
      </c>
      <c r="E1148" s="6">
        <v>300465067</v>
      </c>
      <c r="F1148" s="7">
        <f t="shared" si="34"/>
        <v>-1302551140</v>
      </c>
      <c r="G1148" s="8">
        <f t="shared" si="35"/>
        <v>-0.81256267672906946</v>
      </c>
    </row>
    <row r="1149" spans="1:7" ht="25.5" x14ac:dyDescent="0.25">
      <c r="A1149" s="9" t="s">
        <v>161</v>
      </c>
      <c r="B1149" s="10" t="s">
        <v>332</v>
      </c>
      <c r="C1149" s="10" t="s">
        <v>16</v>
      </c>
      <c r="D1149" s="6">
        <v>200000</v>
      </c>
      <c r="E1149" s="6"/>
      <c r="F1149" s="7">
        <f t="shared" si="34"/>
        <v>-200000</v>
      </c>
      <c r="G1149" s="8">
        <f t="shared" si="35"/>
        <v>-1</v>
      </c>
    </row>
    <row r="1150" spans="1:7" ht="25.5" x14ac:dyDescent="0.25">
      <c r="A1150" s="4" t="s">
        <v>161</v>
      </c>
      <c r="B1150" s="5" t="s">
        <v>332</v>
      </c>
      <c r="C1150" s="5" t="s">
        <v>18</v>
      </c>
      <c r="D1150" s="6"/>
      <c r="E1150" s="6">
        <v>460707300</v>
      </c>
      <c r="F1150" s="7">
        <f t="shared" si="34"/>
        <v>460707300</v>
      </c>
      <c r="G1150" s="8" t="str">
        <f t="shared" si="35"/>
        <v>NA</v>
      </c>
    </row>
    <row r="1151" spans="1:7" ht="25.5" x14ac:dyDescent="0.25">
      <c r="A1151" s="4" t="s">
        <v>162</v>
      </c>
      <c r="B1151" s="5" t="s">
        <v>163</v>
      </c>
      <c r="C1151" s="5" t="s">
        <v>8</v>
      </c>
      <c r="D1151" s="6">
        <v>62145375</v>
      </c>
      <c r="E1151" s="6">
        <f>+VLOOKUP(A1151,'[1]Dinámica CPS'!$A$3:$C$165,3,0)</f>
        <v>48716666</v>
      </c>
      <c r="F1151" s="7">
        <f t="shared" si="34"/>
        <v>-13428709</v>
      </c>
      <c r="G1151" s="8">
        <f t="shared" si="35"/>
        <v>-0.21608541263126982</v>
      </c>
    </row>
    <row r="1152" spans="1:7" ht="25.5" x14ac:dyDescent="0.25">
      <c r="A1152" s="4" t="s">
        <v>162</v>
      </c>
      <c r="B1152" s="5" t="s">
        <v>163</v>
      </c>
      <c r="C1152" s="5" t="s">
        <v>13</v>
      </c>
      <c r="D1152" s="6"/>
      <c r="E1152" s="6">
        <v>12969001</v>
      </c>
      <c r="F1152" s="7">
        <f t="shared" si="34"/>
        <v>12969001</v>
      </c>
      <c r="G1152" s="8" t="str">
        <f t="shared" si="35"/>
        <v>NA</v>
      </c>
    </row>
    <row r="1153" spans="1:7" x14ac:dyDescent="0.25">
      <c r="A1153" s="4" t="s">
        <v>164</v>
      </c>
      <c r="B1153" s="5" t="s">
        <v>165</v>
      </c>
      <c r="C1153" s="5" t="s">
        <v>4</v>
      </c>
      <c r="D1153" s="6">
        <v>751200000</v>
      </c>
      <c r="E1153" s="6"/>
      <c r="F1153" s="7">
        <f t="shared" si="34"/>
        <v>-751200000</v>
      </c>
      <c r="G1153" s="8">
        <f t="shared" si="35"/>
        <v>-1</v>
      </c>
    </row>
    <row r="1154" spans="1:7" x14ac:dyDescent="0.25">
      <c r="A1154" s="4" t="s">
        <v>164</v>
      </c>
      <c r="B1154" s="5" t="s">
        <v>165</v>
      </c>
      <c r="C1154" s="5" t="s">
        <v>5</v>
      </c>
      <c r="D1154" s="6">
        <v>1108410196</v>
      </c>
      <c r="E1154" s="6">
        <v>817398908</v>
      </c>
      <c r="F1154" s="7">
        <f t="shared" si="34"/>
        <v>-291011288</v>
      </c>
      <c r="G1154" s="8">
        <f t="shared" si="35"/>
        <v>-0.26254836796900055</v>
      </c>
    </row>
    <row r="1155" spans="1:7" x14ac:dyDescent="0.25">
      <c r="A1155" s="4" t="s">
        <v>164</v>
      </c>
      <c r="B1155" s="5" t="s">
        <v>165</v>
      </c>
      <c r="C1155" s="5" t="s">
        <v>6</v>
      </c>
      <c r="D1155" s="6">
        <v>160922860</v>
      </c>
      <c r="E1155" s="6">
        <v>137591595</v>
      </c>
      <c r="F1155" s="7">
        <f t="shared" si="34"/>
        <v>-23331265</v>
      </c>
      <c r="G1155" s="8">
        <f t="shared" si="35"/>
        <v>-0.14498415576258089</v>
      </c>
    </row>
    <row r="1156" spans="1:7" x14ac:dyDescent="0.25">
      <c r="A1156" s="9" t="s">
        <v>164</v>
      </c>
      <c r="B1156" s="5" t="s">
        <v>165</v>
      </c>
      <c r="C1156" s="10" t="s">
        <v>7</v>
      </c>
      <c r="D1156" s="6">
        <v>1086663828</v>
      </c>
      <c r="E1156" s="6">
        <v>1194096739</v>
      </c>
      <c r="F1156" s="7">
        <f t="shared" si="34"/>
        <v>107432911</v>
      </c>
      <c r="G1156" s="8">
        <f t="shared" si="35"/>
        <v>9.8864900286346882E-2</v>
      </c>
    </row>
    <row r="1157" spans="1:7" ht="25.5" x14ac:dyDescent="0.25">
      <c r="A1157" s="4" t="s">
        <v>164</v>
      </c>
      <c r="B1157" s="5" t="s">
        <v>165</v>
      </c>
      <c r="C1157" s="5" t="s">
        <v>8</v>
      </c>
      <c r="D1157" s="6">
        <v>133236635222</v>
      </c>
      <c r="E1157" s="6">
        <f>+VLOOKUP(A1157,'[1]Dinámica CPS'!$A$3:$C$165,3,0)</f>
        <v>203352607749</v>
      </c>
      <c r="F1157" s="7">
        <f t="shared" si="34"/>
        <v>70115972527</v>
      </c>
      <c r="G1157" s="8">
        <f t="shared" si="35"/>
        <v>0.52625145036252363</v>
      </c>
    </row>
    <row r="1158" spans="1:7" x14ac:dyDescent="0.25">
      <c r="A1158" s="4" t="s">
        <v>164</v>
      </c>
      <c r="B1158" s="5" t="s">
        <v>165</v>
      </c>
      <c r="C1158" s="5" t="s">
        <v>9</v>
      </c>
      <c r="D1158" s="11">
        <v>0</v>
      </c>
      <c r="E1158" s="6">
        <v>0</v>
      </c>
      <c r="F1158" s="7">
        <f t="shared" si="34"/>
        <v>0</v>
      </c>
      <c r="G1158" s="8" t="str">
        <f t="shared" si="35"/>
        <v>NA</v>
      </c>
    </row>
    <row r="1159" spans="1:7" x14ac:dyDescent="0.25">
      <c r="A1159" s="4" t="s">
        <v>164</v>
      </c>
      <c r="B1159" s="5" t="s">
        <v>165</v>
      </c>
      <c r="C1159" s="5" t="s">
        <v>10</v>
      </c>
      <c r="D1159" s="6">
        <v>14660017</v>
      </c>
      <c r="E1159" s="6">
        <v>200000</v>
      </c>
      <c r="F1159" s="7">
        <f t="shared" si="34"/>
        <v>-14460017</v>
      </c>
      <c r="G1159" s="8">
        <f t="shared" si="35"/>
        <v>-0.98635745101796268</v>
      </c>
    </row>
    <row r="1160" spans="1:7" x14ac:dyDescent="0.25">
      <c r="A1160" s="4" t="s">
        <v>164</v>
      </c>
      <c r="B1160" s="5" t="s">
        <v>165</v>
      </c>
      <c r="C1160" s="5" t="s">
        <v>11</v>
      </c>
      <c r="D1160" s="6">
        <v>922054745</v>
      </c>
      <c r="E1160" s="6">
        <v>1468971963</v>
      </c>
      <c r="F1160" s="7">
        <f t="shared" si="34"/>
        <v>546917218</v>
      </c>
      <c r="G1160" s="8">
        <f t="shared" si="35"/>
        <v>0.59315048370582379</v>
      </c>
    </row>
    <row r="1161" spans="1:7" ht="25.5" x14ac:dyDescent="0.25">
      <c r="A1161" s="9" t="s">
        <v>164</v>
      </c>
      <c r="B1161" s="10" t="s">
        <v>165</v>
      </c>
      <c r="C1161" s="10" t="s">
        <v>12</v>
      </c>
      <c r="D1161" s="6">
        <v>47215138777</v>
      </c>
      <c r="E1161" s="6">
        <v>10203999580.969999</v>
      </c>
      <c r="F1161" s="7">
        <f t="shared" si="34"/>
        <v>-37011139196.029999</v>
      </c>
      <c r="G1161" s="8">
        <f t="shared" si="35"/>
        <v>-0.78388288491188984</v>
      </c>
    </row>
    <row r="1162" spans="1:7" x14ac:dyDescent="0.25">
      <c r="A1162" s="4" t="s">
        <v>164</v>
      </c>
      <c r="B1162" s="5" t="s">
        <v>165</v>
      </c>
      <c r="C1162" s="5" t="s">
        <v>13</v>
      </c>
      <c r="D1162" s="6">
        <v>14515739822.32</v>
      </c>
      <c r="E1162" s="6">
        <v>711334534.71000004</v>
      </c>
      <c r="F1162" s="7">
        <f t="shared" si="34"/>
        <v>-13804405287.610001</v>
      </c>
      <c r="G1162" s="8">
        <f t="shared" si="35"/>
        <v>-0.95099564035887296</v>
      </c>
    </row>
    <row r="1163" spans="1:7" x14ac:dyDescent="0.25">
      <c r="A1163" s="4" t="s">
        <v>164</v>
      </c>
      <c r="B1163" s="5" t="s">
        <v>165</v>
      </c>
      <c r="C1163" s="5" t="s">
        <v>14</v>
      </c>
      <c r="D1163" s="6">
        <v>7501180948</v>
      </c>
      <c r="E1163" s="6">
        <v>4363323155</v>
      </c>
      <c r="F1163" s="7">
        <f t="shared" si="34"/>
        <v>-3137857793</v>
      </c>
      <c r="G1163" s="8">
        <f t="shared" si="35"/>
        <v>-0.41831517127134898</v>
      </c>
    </row>
    <row r="1164" spans="1:7" x14ac:dyDescent="0.25">
      <c r="A1164" s="4" t="s">
        <v>164</v>
      </c>
      <c r="B1164" s="5" t="s">
        <v>165</v>
      </c>
      <c r="C1164" s="5" t="s">
        <v>278</v>
      </c>
      <c r="D1164" s="6">
        <v>3434586481.8000002</v>
      </c>
      <c r="E1164" s="6">
        <v>3312201781</v>
      </c>
      <c r="F1164" s="7">
        <f t="shared" ref="F1164:F1227" si="36">+E1164-D1164</f>
        <v>-122384700.80000019</v>
      </c>
      <c r="G1164" s="8">
        <f t="shared" ref="G1164:G1227" si="37">IF(D1164&gt;0,((E1164-D1164)/D1164),"NA")</f>
        <v>-3.5633023494537466E-2</v>
      </c>
    </row>
    <row r="1165" spans="1:7" x14ac:dyDescent="0.25">
      <c r="A1165" s="4" t="s">
        <v>164</v>
      </c>
      <c r="B1165" s="5" t="s">
        <v>165</v>
      </c>
      <c r="C1165" s="5" t="s">
        <v>15</v>
      </c>
      <c r="D1165" s="6">
        <v>6796892395.3900003</v>
      </c>
      <c r="E1165" s="6">
        <v>2119025463.5</v>
      </c>
      <c r="F1165" s="7">
        <f t="shared" si="36"/>
        <v>-4677866931.8900003</v>
      </c>
      <c r="G1165" s="8">
        <f t="shared" si="37"/>
        <v>-0.6882361320097945</v>
      </c>
    </row>
    <row r="1166" spans="1:7" ht="25.5" x14ac:dyDescent="0.25">
      <c r="A1166" s="4" t="s">
        <v>164</v>
      </c>
      <c r="B1166" s="5" t="s">
        <v>165</v>
      </c>
      <c r="C1166" s="5" t="s">
        <v>16</v>
      </c>
      <c r="D1166" s="6">
        <v>21298820</v>
      </c>
      <c r="E1166" s="6">
        <v>19091500</v>
      </c>
      <c r="F1166" s="7">
        <f t="shared" si="36"/>
        <v>-2207320</v>
      </c>
      <c r="G1166" s="8">
        <f t="shared" si="37"/>
        <v>-0.10363578827371657</v>
      </c>
    </row>
    <row r="1167" spans="1:7" x14ac:dyDescent="0.25">
      <c r="A1167" s="9" t="s">
        <v>164</v>
      </c>
      <c r="B1167" s="5" t="s">
        <v>165</v>
      </c>
      <c r="C1167" s="10" t="s">
        <v>18</v>
      </c>
      <c r="D1167" s="6">
        <v>9762900000</v>
      </c>
      <c r="E1167" s="6">
        <v>3648297</v>
      </c>
      <c r="F1167" s="7">
        <f t="shared" si="36"/>
        <v>-9759251703</v>
      </c>
      <c r="G1167" s="8">
        <f t="shared" si="37"/>
        <v>-0.99962631011277392</v>
      </c>
    </row>
    <row r="1168" spans="1:7" ht="25.5" x14ac:dyDescent="0.25">
      <c r="A1168" s="4" t="s">
        <v>166</v>
      </c>
      <c r="B1168" s="5" t="s">
        <v>333</v>
      </c>
      <c r="C1168" s="10" t="s">
        <v>4</v>
      </c>
      <c r="D1168" s="6">
        <v>41310345.599999994</v>
      </c>
      <c r="E1168" s="6">
        <v>29399068</v>
      </c>
      <c r="F1168" s="7">
        <f t="shared" si="36"/>
        <v>-11911277.599999994</v>
      </c>
      <c r="G1168" s="8">
        <f t="shared" si="37"/>
        <v>-0.28833643066883458</v>
      </c>
    </row>
    <row r="1169" spans="1:7" ht="25.5" x14ac:dyDescent="0.25">
      <c r="A1169" s="4" t="s">
        <v>166</v>
      </c>
      <c r="B1169" s="5" t="s">
        <v>333</v>
      </c>
      <c r="C1169" s="5" t="s">
        <v>5</v>
      </c>
      <c r="D1169" s="6">
        <v>2819156376.9400001</v>
      </c>
      <c r="E1169" s="6">
        <v>3450129641.0100002</v>
      </c>
      <c r="F1169" s="7">
        <f t="shared" si="36"/>
        <v>630973264.07000017</v>
      </c>
      <c r="G1169" s="8">
        <f t="shared" si="37"/>
        <v>0.22381634067241002</v>
      </c>
    </row>
    <row r="1170" spans="1:7" ht="25.5" x14ac:dyDescent="0.25">
      <c r="A1170" s="9" t="s">
        <v>166</v>
      </c>
      <c r="B1170" s="10" t="s">
        <v>333</v>
      </c>
      <c r="C1170" s="10" t="s">
        <v>6</v>
      </c>
      <c r="D1170" s="6">
        <v>82630269.170000002</v>
      </c>
      <c r="E1170" s="6">
        <v>84081556</v>
      </c>
      <c r="F1170" s="7">
        <f t="shared" si="36"/>
        <v>1451286.8299999982</v>
      </c>
      <c r="G1170" s="8">
        <f t="shared" si="37"/>
        <v>1.7563622200167137E-2</v>
      </c>
    </row>
    <row r="1171" spans="1:7" ht="25.5" x14ac:dyDescent="0.25">
      <c r="A1171" s="9" t="s">
        <v>166</v>
      </c>
      <c r="B1171" s="10" t="s">
        <v>333</v>
      </c>
      <c r="C1171" s="10" t="s">
        <v>7</v>
      </c>
      <c r="D1171" s="6">
        <v>2708203199.0999999</v>
      </c>
      <c r="E1171" s="6">
        <v>2585181843.6300001</v>
      </c>
      <c r="F1171" s="7">
        <f t="shared" si="36"/>
        <v>-123021355.46999979</v>
      </c>
      <c r="G1171" s="8">
        <f t="shared" si="37"/>
        <v>-4.5425452385139599E-2</v>
      </c>
    </row>
    <row r="1172" spans="1:7" ht="25.5" x14ac:dyDescent="0.25">
      <c r="A1172" s="4" t="s">
        <v>166</v>
      </c>
      <c r="B1172" s="5" t="s">
        <v>333</v>
      </c>
      <c r="C1172" s="5" t="s">
        <v>8</v>
      </c>
      <c r="D1172" s="6">
        <v>19672574180</v>
      </c>
      <c r="E1172" s="6">
        <f>+VLOOKUP(A1172,'[1]Dinámica CPS'!$A$3:$C$165,3,0)</f>
        <v>14776198925</v>
      </c>
      <c r="F1172" s="7">
        <f t="shared" si="36"/>
        <v>-4896375255</v>
      </c>
      <c r="G1172" s="8">
        <f t="shared" si="37"/>
        <v>-0.24889347017828858</v>
      </c>
    </row>
    <row r="1173" spans="1:7" ht="25.5" x14ac:dyDescent="0.25">
      <c r="A1173" s="4" t="s">
        <v>166</v>
      </c>
      <c r="B1173" s="5" t="s">
        <v>333</v>
      </c>
      <c r="C1173" s="5" t="s">
        <v>10</v>
      </c>
      <c r="D1173" s="6">
        <v>336923367.51999998</v>
      </c>
      <c r="E1173" s="6">
        <v>723006723</v>
      </c>
      <c r="F1173" s="7">
        <f t="shared" si="36"/>
        <v>386083355.48000002</v>
      </c>
      <c r="G1173" s="8">
        <f t="shared" si="37"/>
        <v>1.1459085142175005</v>
      </c>
    </row>
    <row r="1174" spans="1:7" ht="25.5" x14ac:dyDescent="0.25">
      <c r="A1174" s="4" t="s">
        <v>166</v>
      </c>
      <c r="B1174" s="5" t="s">
        <v>333</v>
      </c>
      <c r="C1174" s="5" t="s">
        <v>11</v>
      </c>
      <c r="D1174" s="6">
        <v>4288957050</v>
      </c>
      <c r="E1174" s="6">
        <v>3202624676</v>
      </c>
      <c r="F1174" s="7">
        <f t="shared" si="36"/>
        <v>-1086332374</v>
      </c>
      <c r="G1174" s="8">
        <f t="shared" si="37"/>
        <v>-0.25328590641867116</v>
      </c>
    </row>
    <row r="1175" spans="1:7" ht="25.5" x14ac:dyDescent="0.25">
      <c r="A1175" s="4" t="s">
        <v>166</v>
      </c>
      <c r="B1175" s="5" t="s">
        <v>333</v>
      </c>
      <c r="C1175" s="5" t="s">
        <v>12</v>
      </c>
      <c r="D1175" s="6">
        <v>3536892410.3800001</v>
      </c>
      <c r="E1175" s="6">
        <v>900565482.49000013</v>
      </c>
      <c r="F1175" s="7">
        <f t="shared" si="36"/>
        <v>-2636326927.8899999</v>
      </c>
      <c r="G1175" s="8">
        <f t="shared" si="37"/>
        <v>-0.74537945235567837</v>
      </c>
    </row>
    <row r="1176" spans="1:7" ht="25.5" x14ac:dyDescent="0.25">
      <c r="A1176" s="4" t="s">
        <v>166</v>
      </c>
      <c r="B1176" s="5" t="s">
        <v>333</v>
      </c>
      <c r="C1176" s="5" t="s">
        <v>13</v>
      </c>
      <c r="D1176" s="6">
        <v>1389533254.3099999</v>
      </c>
      <c r="E1176" s="6">
        <v>1105561473.54</v>
      </c>
      <c r="F1176" s="7">
        <f t="shared" si="36"/>
        <v>-283971780.76999998</v>
      </c>
      <c r="G1176" s="8">
        <f t="shared" si="37"/>
        <v>-0.20436486848313087</v>
      </c>
    </row>
    <row r="1177" spans="1:7" ht="25.5" x14ac:dyDescent="0.25">
      <c r="A1177" s="4" t="s">
        <v>166</v>
      </c>
      <c r="B1177" s="5" t="s">
        <v>333</v>
      </c>
      <c r="C1177" s="5" t="s">
        <v>14</v>
      </c>
      <c r="D1177" s="6">
        <v>3708580907.4000001</v>
      </c>
      <c r="E1177" s="6">
        <v>3071840099.4000001</v>
      </c>
      <c r="F1177" s="7">
        <f t="shared" si="36"/>
        <v>-636740808</v>
      </c>
      <c r="G1177" s="8">
        <f t="shared" si="37"/>
        <v>-0.171693923875158</v>
      </c>
    </row>
    <row r="1178" spans="1:7" ht="25.5" x14ac:dyDescent="0.25">
      <c r="A1178" s="4" t="s">
        <v>166</v>
      </c>
      <c r="B1178" s="5" t="s">
        <v>333</v>
      </c>
      <c r="C1178" s="5" t="s">
        <v>278</v>
      </c>
      <c r="D1178" s="6">
        <v>4476363604.8099995</v>
      </c>
      <c r="E1178" s="6">
        <v>4624926009.0100002</v>
      </c>
      <c r="F1178" s="7">
        <f t="shared" si="36"/>
        <v>148562404.20000076</v>
      </c>
      <c r="G1178" s="8">
        <f t="shared" si="37"/>
        <v>3.3188189636866317E-2</v>
      </c>
    </row>
    <row r="1179" spans="1:7" ht="25.5" x14ac:dyDescent="0.25">
      <c r="A1179" s="4" t="s">
        <v>166</v>
      </c>
      <c r="B1179" s="5" t="s">
        <v>333</v>
      </c>
      <c r="C1179" s="5" t="s">
        <v>15</v>
      </c>
      <c r="D1179" s="6">
        <v>1726973970</v>
      </c>
      <c r="E1179" s="6">
        <v>1940493307</v>
      </c>
      <c r="F1179" s="7">
        <f t="shared" si="36"/>
        <v>213519337</v>
      </c>
      <c r="G1179" s="8">
        <f t="shared" si="37"/>
        <v>0.12363784325017939</v>
      </c>
    </row>
    <row r="1180" spans="1:7" ht="25.5" x14ac:dyDescent="0.25">
      <c r="A1180" s="4" t="s">
        <v>166</v>
      </c>
      <c r="B1180" s="5" t="s">
        <v>333</v>
      </c>
      <c r="C1180" s="5" t="s">
        <v>16</v>
      </c>
      <c r="D1180" s="6">
        <v>676695000</v>
      </c>
      <c r="E1180" s="6"/>
      <c r="F1180" s="7">
        <f t="shared" si="36"/>
        <v>-676695000</v>
      </c>
      <c r="G1180" s="8">
        <f t="shared" si="37"/>
        <v>-1</v>
      </c>
    </row>
    <row r="1181" spans="1:7" ht="25.5" x14ac:dyDescent="0.25">
      <c r="A1181" s="9" t="s">
        <v>167</v>
      </c>
      <c r="B1181" s="5" t="s">
        <v>334</v>
      </c>
      <c r="C1181" s="10" t="s">
        <v>6</v>
      </c>
      <c r="D1181" s="6">
        <v>10231700</v>
      </c>
      <c r="E1181" s="6">
        <v>9262120</v>
      </c>
      <c r="F1181" s="7">
        <f t="shared" si="36"/>
        <v>-969580</v>
      </c>
      <c r="G1181" s="8">
        <f t="shared" si="37"/>
        <v>-9.4762356206690976E-2</v>
      </c>
    </row>
    <row r="1182" spans="1:7" ht="25.5" x14ac:dyDescent="0.25">
      <c r="A1182" s="4" t="s">
        <v>167</v>
      </c>
      <c r="B1182" s="5" t="s">
        <v>334</v>
      </c>
      <c r="C1182" s="5" t="s">
        <v>7</v>
      </c>
      <c r="D1182" s="6">
        <v>26717374</v>
      </c>
      <c r="E1182" s="6">
        <v>25202974</v>
      </c>
      <c r="F1182" s="7">
        <f t="shared" si="36"/>
        <v>-1514400</v>
      </c>
      <c r="G1182" s="8">
        <f t="shared" si="37"/>
        <v>-5.6682217346659895E-2</v>
      </c>
    </row>
    <row r="1183" spans="1:7" ht="25.5" x14ac:dyDescent="0.25">
      <c r="A1183" s="4" t="s">
        <v>167</v>
      </c>
      <c r="B1183" s="5" t="s">
        <v>334</v>
      </c>
      <c r="C1183" s="5" t="s">
        <v>8</v>
      </c>
      <c r="D1183" s="6">
        <v>130720401</v>
      </c>
      <c r="E1183" s="6">
        <f>+VLOOKUP(A1183,'[1]Dinámica CPS'!$A$3:$C$165,3,0)</f>
        <v>354892232</v>
      </c>
      <c r="F1183" s="7">
        <f t="shared" si="36"/>
        <v>224171831</v>
      </c>
      <c r="G1183" s="8">
        <f t="shared" si="37"/>
        <v>1.7148955272865174</v>
      </c>
    </row>
    <row r="1184" spans="1:7" ht="25.5" x14ac:dyDescent="0.25">
      <c r="A1184" s="4" t="s">
        <v>167</v>
      </c>
      <c r="B1184" s="5" t="s">
        <v>334</v>
      </c>
      <c r="C1184" s="5" t="s">
        <v>10</v>
      </c>
      <c r="D1184" s="6">
        <v>267966134</v>
      </c>
      <c r="E1184" s="6">
        <v>71354711</v>
      </c>
      <c r="F1184" s="7">
        <f t="shared" si="36"/>
        <v>-196611423</v>
      </c>
      <c r="G1184" s="8">
        <f t="shared" si="37"/>
        <v>-0.73371742938232631</v>
      </c>
    </row>
    <row r="1185" spans="1:7" ht="25.5" x14ac:dyDescent="0.25">
      <c r="A1185" s="4" t="s">
        <v>167</v>
      </c>
      <c r="B1185" s="5" t="s">
        <v>334</v>
      </c>
      <c r="C1185" s="5" t="s">
        <v>11</v>
      </c>
      <c r="D1185" s="6">
        <v>26670061</v>
      </c>
      <c r="E1185" s="6">
        <v>49374100</v>
      </c>
      <c r="F1185" s="7">
        <f t="shared" si="36"/>
        <v>22704039</v>
      </c>
      <c r="G1185" s="8">
        <f t="shared" si="37"/>
        <v>0.85129310352908449</v>
      </c>
    </row>
    <row r="1186" spans="1:7" ht="25.5" x14ac:dyDescent="0.25">
      <c r="A1186" s="9" t="s">
        <v>167</v>
      </c>
      <c r="B1186" s="10" t="s">
        <v>334</v>
      </c>
      <c r="C1186" s="10" t="s">
        <v>12</v>
      </c>
      <c r="D1186" s="6">
        <v>34464198</v>
      </c>
      <c r="E1186" s="6">
        <v>35302152</v>
      </c>
      <c r="F1186" s="7">
        <f t="shared" si="36"/>
        <v>837954</v>
      </c>
      <c r="G1186" s="8">
        <f t="shared" si="37"/>
        <v>2.4313753072101082E-2</v>
      </c>
    </row>
    <row r="1187" spans="1:7" ht="25.5" x14ac:dyDescent="0.25">
      <c r="A1187" s="4" t="s">
        <v>167</v>
      </c>
      <c r="B1187" s="5" t="s">
        <v>334</v>
      </c>
      <c r="C1187" s="5" t="s">
        <v>13</v>
      </c>
      <c r="D1187" s="6">
        <v>2444682</v>
      </c>
      <c r="E1187" s="6">
        <v>820500</v>
      </c>
      <c r="F1187" s="7">
        <f t="shared" si="36"/>
        <v>-1624182</v>
      </c>
      <c r="G1187" s="8">
        <f t="shared" si="37"/>
        <v>-0.6643735258818938</v>
      </c>
    </row>
    <row r="1188" spans="1:7" ht="25.5" x14ac:dyDescent="0.25">
      <c r="A1188" s="4" t="s">
        <v>167</v>
      </c>
      <c r="B1188" s="5" t="s">
        <v>334</v>
      </c>
      <c r="C1188" s="5" t="s">
        <v>14</v>
      </c>
      <c r="D1188" s="6">
        <v>10098414</v>
      </c>
      <c r="E1188" s="6">
        <v>13411098</v>
      </c>
      <c r="F1188" s="7">
        <f t="shared" si="36"/>
        <v>3312684</v>
      </c>
      <c r="G1188" s="8">
        <f t="shared" si="37"/>
        <v>0.32804002687946843</v>
      </c>
    </row>
    <row r="1189" spans="1:7" ht="25.5" x14ac:dyDescent="0.25">
      <c r="A1189" s="4" t="s">
        <v>167</v>
      </c>
      <c r="B1189" s="5" t="s">
        <v>334</v>
      </c>
      <c r="C1189" s="5" t="s">
        <v>278</v>
      </c>
      <c r="D1189" s="6">
        <v>198155178.12</v>
      </c>
      <c r="E1189" s="6">
        <v>230759089</v>
      </c>
      <c r="F1189" s="7">
        <f t="shared" si="36"/>
        <v>32603910.879999995</v>
      </c>
      <c r="G1189" s="8">
        <f t="shared" si="37"/>
        <v>0.16453726412466255</v>
      </c>
    </row>
    <row r="1190" spans="1:7" ht="25.5" x14ac:dyDescent="0.25">
      <c r="A1190" s="4" t="s">
        <v>167</v>
      </c>
      <c r="B1190" s="5" t="s">
        <v>334</v>
      </c>
      <c r="C1190" s="5" t="s">
        <v>15</v>
      </c>
      <c r="D1190" s="6">
        <v>796200</v>
      </c>
      <c r="E1190" s="6">
        <v>504800</v>
      </c>
      <c r="F1190" s="7">
        <f t="shared" si="36"/>
        <v>-291400</v>
      </c>
      <c r="G1190" s="8">
        <f t="shared" si="37"/>
        <v>-0.3659884451142929</v>
      </c>
    </row>
    <row r="1191" spans="1:7" ht="25.5" x14ac:dyDescent="0.25">
      <c r="A1191" s="4" t="s">
        <v>168</v>
      </c>
      <c r="B1191" s="5" t="s">
        <v>169</v>
      </c>
      <c r="C1191" s="5" t="s">
        <v>5</v>
      </c>
      <c r="D1191" s="6">
        <v>7391910365.2699995</v>
      </c>
      <c r="E1191" s="6">
        <v>288743187.76999998</v>
      </c>
      <c r="F1191" s="7">
        <f t="shared" si="36"/>
        <v>-7103167177.5</v>
      </c>
      <c r="G1191" s="8">
        <f t="shared" si="37"/>
        <v>-0.96093794790496589</v>
      </c>
    </row>
    <row r="1192" spans="1:7" ht="25.5" x14ac:dyDescent="0.25">
      <c r="A1192" s="4" t="s">
        <v>168</v>
      </c>
      <c r="B1192" s="5" t="s">
        <v>169</v>
      </c>
      <c r="C1192" s="5" t="s">
        <v>6</v>
      </c>
      <c r="D1192" s="6">
        <v>166853186</v>
      </c>
      <c r="E1192" s="6">
        <v>11445023.890000001</v>
      </c>
      <c r="F1192" s="7">
        <f t="shared" si="36"/>
        <v>-155408162.11000001</v>
      </c>
      <c r="G1192" s="8">
        <f t="shared" si="37"/>
        <v>-0.93140662060837132</v>
      </c>
    </row>
    <row r="1193" spans="1:7" ht="25.5" x14ac:dyDescent="0.25">
      <c r="A1193" s="4" t="s">
        <v>168</v>
      </c>
      <c r="B1193" s="5" t="s">
        <v>169</v>
      </c>
      <c r="C1193" s="5" t="s">
        <v>7</v>
      </c>
      <c r="D1193" s="6">
        <v>1450371922.27</v>
      </c>
      <c r="E1193" s="6">
        <v>14994275.449999999</v>
      </c>
      <c r="F1193" s="7">
        <f t="shared" si="36"/>
        <v>-1435377646.8199999</v>
      </c>
      <c r="G1193" s="8">
        <f t="shared" si="37"/>
        <v>-0.98966177211529838</v>
      </c>
    </row>
    <row r="1194" spans="1:7" ht="25.5" x14ac:dyDescent="0.25">
      <c r="A1194" s="9" t="s">
        <v>168</v>
      </c>
      <c r="B1194" s="5" t="s">
        <v>169</v>
      </c>
      <c r="C1194" s="10" t="s">
        <v>8</v>
      </c>
      <c r="D1194" s="6">
        <v>2244072016</v>
      </c>
      <c r="E1194" s="6">
        <f>+VLOOKUP(A1194,'[1]Dinámica CPS'!$A$3:$C$165,3,0)</f>
        <v>6761998718</v>
      </c>
      <c r="F1194" s="7">
        <f t="shared" si="36"/>
        <v>4517926702</v>
      </c>
      <c r="G1194" s="8">
        <f t="shared" si="37"/>
        <v>2.0132717086562519</v>
      </c>
    </row>
    <row r="1195" spans="1:7" ht="25.5" x14ac:dyDescent="0.25">
      <c r="A1195" s="4" t="s">
        <v>168</v>
      </c>
      <c r="B1195" s="5" t="s">
        <v>169</v>
      </c>
      <c r="C1195" s="10" t="s">
        <v>9</v>
      </c>
      <c r="D1195" s="6">
        <v>0</v>
      </c>
      <c r="E1195" s="6">
        <v>714107140</v>
      </c>
      <c r="F1195" s="7">
        <f t="shared" si="36"/>
        <v>714107140</v>
      </c>
      <c r="G1195" s="8" t="str">
        <f t="shared" si="37"/>
        <v>NA</v>
      </c>
    </row>
    <row r="1196" spans="1:7" ht="25.5" x14ac:dyDescent="0.25">
      <c r="A1196" s="4" t="s">
        <v>168</v>
      </c>
      <c r="B1196" s="5" t="s">
        <v>169</v>
      </c>
      <c r="C1196" s="5" t="s">
        <v>10</v>
      </c>
      <c r="D1196" s="6">
        <v>2207163480.1999998</v>
      </c>
      <c r="E1196" s="6">
        <v>85941360.950000003</v>
      </c>
      <c r="F1196" s="7">
        <f t="shared" si="36"/>
        <v>-2121222119.2499998</v>
      </c>
      <c r="G1196" s="8">
        <f t="shared" si="37"/>
        <v>-0.96106253038301781</v>
      </c>
    </row>
    <row r="1197" spans="1:7" ht="25.5" x14ac:dyDescent="0.25">
      <c r="A1197" s="4" t="s">
        <v>168</v>
      </c>
      <c r="B1197" s="5" t="s">
        <v>169</v>
      </c>
      <c r="C1197" s="10" t="s">
        <v>11</v>
      </c>
      <c r="D1197" s="6">
        <v>1095934041</v>
      </c>
      <c r="E1197" s="6">
        <v>402628593</v>
      </c>
      <c r="F1197" s="7">
        <f t="shared" si="36"/>
        <v>-693305448</v>
      </c>
      <c r="G1197" s="8">
        <f t="shared" si="37"/>
        <v>-0.63261603532944732</v>
      </c>
    </row>
    <row r="1198" spans="1:7" ht="25.5" x14ac:dyDescent="0.25">
      <c r="A1198" s="4" t="s">
        <v>168</v>
      </c>
      <c r="B1198" s="5" t="s">
        <v>169</v>
      </c>
      <c r="C1198" s="5" t="s">
        <v>12</v>
      </c>
      <c r="D1198" s="6">
        <v>28264848968.349995</v>
      </c>
      <c r="E1198" s="6">
        <v>115149129932.86002</v>
      </c>
      <c r="F1198" s="7">
        <f t="shared" si="36"/>
        <v>86884280964.510025</v>
      </c>
      <c r="G1198" s="8">
        <f t="shared" si="37"/>
        <v>3.0739340253259466</v>
      </c>
    </row>
    <row r="1199" spans="1:7" ht="25.5" x14ac:dyDescent="0.25">
      <c r="A1199" s="4" t="s">
        <v>168</v>
      </c>
      <c r="B1199" s="5" t="s">
        <v>169</v>
      </c>
      <c r="C1199" s="5" t="s">
        <v>13</v>
      </c>
      <c r="D1199" s="6">
        <v>3747265922.1799998</v>
      </c>
      <c r="E1199" s="6">
        <v>318424591.72999996</v>
      </c>
      <c r="F1199" s="7">
        <f t="shared" si="36"/>
        <v>-3428841330.4499998</v>
      </c>
      <c r="G1199" s="8">
        <f t="shared" si="37"/>
        <v>-0.91502482120490825</v>
      </c>
    </row>
    <row r="1200" spans="1:7" ht="25.5" x14ac:dyDescent="0.25">
      <c r="A1200" s="9" t="s">
        <v>168</v>
      </c>
      <c r="B1200" s="10" t="s">
        <v>169</v>
      </c>
      <c r="C1200" s="10" t="s">
        <v>14</v>
      </c>
      <c r="D1200" s="6">
        <v>349955522</v>
      </c>
      <c r="E1200" s="6">
        <v>32039274</v>
      </c>
      <c r="F1200" s="7">
        <f t="shared" si="36"/>
        <v>-317916248</v>
      </c>
      <c r="G1200" s="8">
        <f t="shared" si="37"/>
        <v>-0.90844758266166181</v>
      </c>
    </row>
    <row r="1201" spans="1:7" ht="25.5" x14ac:dyDescent="0.25">
      <c r="A1201" s="9" t="s">
        <v>168</v>
      </c>
      <c r="B1201" s="10" t="s">
        <v>169</v>
      </c>
      <c r="C1201" s="14" t="s">
        <v>399</v>
      </c>
      <c r="D1201" s="10"/>
      <c r="E1201" s="6">
        <v>25603899</v>
      </c>
      <c r="F1201" s="7">
        <f t="shared" si="36"/>
        <v>25603899</v>
      </c>
      <c r="G1201" s="8" t="str">
        <f t="shared" si="37"/>
        <v>NA</v>
      </c>
    </row>
    <row r="1202" spans="1:7" ht="25.5" x14ac:dyDescent="0.25">
      <c r="A1202" s="4" t="s">
        <v>168</v>
      </c>
      <c r="B1202" s="5" t="s">
        <v>169</v>
      </c>
      <c r="C1202" s="5" t="s">
        <v>278</v>
      </c>
      <c r="D1202" s="6">
        <v>5334772886.5200005</v>
      </c>
      <c r="E1202" s="6">
        <v>512238475.69999999</v>
      </c>
      <c r="F1202" s="7">
        <f t="shared" si="36"/>
        <v>-4822534410.8200006</v>
      </c>
      <c r="G1202" s="8">
        <f t="shared" si="37"/>
        <v>-0.90398120283726924</v>
      </c>
    </row>
    <row r="1203" spans="1:7" ht="25.5" x14ac:dyDescent="0.25">
      <c r="A1203" s="4" t="s">
        <v>168</v>
      </c>
      <c r="B1203" s="5" t="s">
        <v>169</v>
      </c>
      <c r="C1203" s="5" t="s">
        <v>15</v>
      </c>
      <c r="D1203" s="6">
        <v>2077134877.9000001</v>
      </c>
      <c r="E1203" s="6">
        <v>31621359.879999999</v>
      </c>
      <c r="F1203" s="7">
        <f t="shared" si="36"/>
        <v>-2045513518.02</v>
      </c>
      <c r="G1203" s="8">
        <f t="shared" si="37"/>
        <v>-0.98477645326914465</v>
      </c>
    </row>
    <row r="1204" spans="1:7" ht="25.5" x14ac:dyDescent="0.25">
      <c r="A1204" s="4" t="s">
        <v>168</v>
      </c>
      <c r="B1204" s="5" t="s">
        <v>169</v>
      </c>
      <c r="C1204" s="5" t="s">
        <v>16</v>
      </c>
      <c r="D1204" s="6">
        <v>594000</v>
      </c>
      <c r="E1204" s="6"/>
      <c r="F1204" s="7">
        <f t="shared" si="36"/>
        <v>-594000</v>
      </c>
      <c r="G1204" s="8">
        <f t="shared" si="37"/>
        <v>-1</v>
      </c>
    </row>
    <row r="1205" spans="1:7" ht="25.5" x14ac:dyDescent="0.25">
      <c r="A1205" s="4" t="s">
        <v>168</v>
      </c>
      <c r="B1205" s="5" t="s">
        <v>169</v>
      </c>
      <c r="C1205" s="5" t="s">
        <v>18</v>
      </c>
      <c r="D1205" s="6">
        <v>6199428048.6899996</v>
      </c>
      <c r="E1205" s="6"/>
      <c r="F1205" s="7">
        <f t="shared" si="36"/>
        <v>-6199428048.6899996</v>
      </c>
      <c r="G1205" s="8">
        <f t="shared" si="37"/>
        <v>-1</v>
      </c>
    </row>
    <row r="1206" spans="1:7" x14ac:dyDescent="0.25">
      <c r="A1206" s="4" t="s">
        <v>170</v>
      </c>
      <c r="B1206" s="5" t="s">
        <v>171</v>
      </c>
      <c r="C1206" s="5" t="s">
        <v>5</v>
      </c>
      <c r="D1206" s="6">
        <v>3978793586.0699997</v>
      </c>
      <c r="E1206" s="6">
        <v>27797803</v>
      </c>
      <c r="F1206" s="7">
        <f t="shared" si="36"/>
        <v>-3950995783.0699997</v>
      </c>
      <c r="G1206" s="8">
        <f t="shared" si="37"/>
        <v>-0.99301350964842161</v>
      </c>
    </row>
    <row r="1207" spans="1:7" x14ac:dyDescent="0.25">
      <c r="A1207" s="4" t="s">
        <v>170</v>
      </c>
      <c r="B1207" s="5" t="s">
        <v>171</v>
      </c>
      <c r="C1207" s="5" t="s">
        <v>6</v>
      </c>
      <c r="D1207" s="6">
        <v>55006360</v>
      </c>
      <c r="E1207" s="6"/>
      <c r="F1207" s="7">
        <f t="shared" si="36"/>
        <v>-55006360</v>
      </c>
      <c r="G1207" s="8">
        <f t="shared" si="37"/>
        <v>-1</v>
      </c>
    </row>
    <row r="1208" spans="1:7" x14ac:dyDescent="0.25">
      <c r="A1208" s="4" t="s">
        <v>170</v>
      </c>
      <c r="B1208" s="5" t="s">
        <v>171</v>
      </c>
      <c r="C1208" s="5" t="s">
        <v>7</v>
      </c>
      <c r="D1208" s="6">
        <v>447439240</v>
      </c>
      <c r="E1208" s="6"/>
      <c r="F1208" s="7">
        <f t="shared" si="36"/>
        <v>-447439240</v>
      </c>
      <c r="G1208" s="8">
        <f t="shared" si="37"/>
        <v>-1</v>
      </c>
    </row>
    <row r="1209" spans="1:7" x14ac:dyDescent="0.25">
      <c r="A1209" s="4" t="s">
        <v>170</v>
      </c>
      <c r="B1209" s="5" t="s">
        <v>171</v>
      </c>
      <c r="C1209" s="5" t="s">
        <v>10</v>
      </c>
      <c r="D1209" s="6">
        <v>513915657.23000002</v>
      </c>
      <c r="E1209" s="6">
        <v>123780226.67</v>
      </c>
      <c r="F1209" s="7">
        <f t="shared" si="36"/>
        <v>-390135430.56</v>
      </c>
      <c r="G1209" s="8">
        <f t="shared" si="37"/>
        <v>-0.75914291590730254</v>
      </c>
    </row>
    <row r="1210" spans="1:7" x14ac:dyDescent="0.25">
      <c r="A1210" s="4" t="s">
        <v>170</v>
      </c>
      <c r="B1210" s="5" t="s">
        <v>171</v>
      </c>
      <c r="C1210" s="5" t="s">
        <v>11</v>
      </c>
      <c r="D1210" s="6">
        <v>352386972</v>
      </c>
      <c r="E1210" s="6">
        <v>180260935</v>
      </c>
      <c r="F1210" s="7">
        <f t="shared" si="36"/>
        <v>-172126037</v>
      </c>
      <c r="G1210" s="8">
        <f t="shared" si="37"/>
        <v>-0.488457436502505</v>
      </c>
    </row>
    <row r="1211" spans="1:7" ht="25.5" x14ac:dyDescent="0.25">
      <c r="A1211" s="9" t="s">
        <v>170</v>
      </c>
      <c r="B1211" s="5" t="s">
        <v>171</v>
      </c>
      <c r="C1211" s="10" t="s">
        <v>12</v>
      </c>
      <c r="D1211" s="6">
        <v>98132008</v>
      </c>
      <c r="E1211" s="6">
        <v>533687312.35000002</v>
      </c>
      <c r="F1211" s="7">
        <f t="shared" si="36"/>
        <v>435555304.35000002</v>
      </c>
      <c r="G1211" s="8">
        <f t="shared" si="37"/>
        <v>4.4384631806372496</v>
      </c>
    </row>
    <row r="1212" spans="1:7" x14ac:dyDescent="0.25">
      <c r="A1212" s="4" t="s">
        <v>170</v>
      </c>
      <c r="B1212" s="5" t="s">
        <v>171</v>
      </c>
      <c r="C1212" s="5" t="s">
        <v>13</v>
      </c>
      <c r="D1212" s="6">
        <v>530398195.04000002</v>
      </c>
      <c r="E1212" s="6">
        <v>64527347.950000003</v>
      </c>
      <c r="F1212" s="7">
        <f t="shared" si="36"/>
        <v>-465870847.09000003</v>
      </c>
      <c r="G1212" s="8">
        <f t="shared" si="37"/>
        <v>-0.87834169016141983</v>
      </c>
    </row>
    <row r="1213" spans="1:7" x14ac:dyDescent="0.25">
      <c r="A1213" s="4" t="s">
        <v>170</v>
      </c>
      <c r="B1213" s="5" t="s">
        <v>171</v>
      </c>
      <c r="C1213" s="5" t="s">
        <v>14</v>
      </c>
      <c r="D1213" s="6">
        <v>127000006</v>
      </c>
      <c r="E1213" s="6">
        <v>41469942</v>
      </c>
      <c r="F1213" s="7">
        <f t="shared" si="36"/>
        <v>-85530064</v>
      </c>
      <c r="G1213" s="8">
        <f t="shared" si="37"/>
        <v>-0.67346503904889576</v>
      </c>
    </row>
    <row r="1214" spans="1:7" x14ac:dyDescent="0.25">
      <c r="A1214" s="4" t="s">
        <v>170</v>
      </c>
      <c r="B1214" s="5" t="s">
        <v>171</v>
      </c>
      <c r="C1214" s="5" t="s">
        <v>278</v>
      </c>
      <c r="D1214" s="6">
        <v>734140396</v>
      </c>
      <c r="E1214" s="6">
        <v>131842459</v>
      </c>
      <c r="F1214" s="7">
        <f t="shared" si="36"/>
        <v>-602297937</v>
      </c>
      <c r="G1214" s="8">
        <f t="shared" si="37"/>
        <v>-0.8204124718945448</v>
      </c>
    </row>
    <row r="1215" spans="1:7" x14ac:dyDescent="0.25">
      <c r="A1215" s="9" t="s">
        <v>170</v>
      </c>
      <c r="B1215" s="10" t="s">
        <v>171</v>
      </c>
      <c r="C1215" s="10" t="s">
        <v>15</v>
      </c>
      <c r="D1215" s="6">
        <v>57397364</v>
      </c>
      <c r="E1215" s="6">
        <v>4778626</v>
      </c>
      <c r="F1215" s="7">
        <f t="shared" si="36"/>
        <v>-52618738</v>
      </c>
      <c r="G1215" s="8">
        <f t="shared" si="37"/>
        <v>-0.9167448526033356</v>
      </c>
    </row>
    <row r="1216" spans="1:7" x14ac:dyDescent="0.25">
      <c r="A1216" s="4" t="s">
        <v>172</v>
      </c>
      <c r="B1216" s="5" t="s">
        <v>173</v>
      </c>
      <c r="C1216" s="5" t="s">
        <v>5</v>
      </c>
      <c r="D1216" s="6">
        <v>513738632</v>
      </c>
      <c r="E1216" s="6">
        <v>200962168.09999999</v>
      </c>
      <c r="F1216" s="7">
        <f t="shared" si="36"/>
        <v>-312776463.89999998</v>
      </c>
      <c r="G1216" s="8">
        <f t="shared" si="37"/>
        <v>-0.60882410708019319</v>
      </c>
    </row>
    <row r="1217" spans="1:7" x14ac:dyDescent="0.25">
      <c r="A1217" s="4" t="s">
        <v>172</v>
      </c>
      <c r="B1217" s="5" t="s">
        <v>173</v>
      </c>
      <c r="C1217" s="5" t="s">
        <v>6</v>
      </c>
      <c r="D1217" s="6">
        <v>22561998.129999999</v>
      </c>
      <c r="E1217" s="6"/>
      <c r="F1217" s="7">
        <f t="shared" si="36"/>
        <v>-22561998.129999999</v>
      </c>
      <c r="G1217" s="8">
        <f t="shared" si="37"/>
        <v>-1</v>
      </c>
    </row>
    <row r="1218" spans="1:7" x14ac:dyDescent="0.25">
      <c r="A1218" s="4" t="s">
        <v>172</v>
      </c>
      <c r="B1218" s="5" t="s">
        <v>173</v>
      </c>
      <c r="C1218" s="5" t="s">
        <v>7</v>
      </c>
      <c r="D1218" s="6">
        <v>148026480</v>
      </c>
      <c r="E1218" s="6"/>
      <c r="F1218" s="7">
        <f t="shared" si="36"/>
        <v>-148026480</v>
      </c>
      <c r="G1218" s="8">
        <f t="shared" si="37"/>
        <v>-1</v>
      </c>
    </row>
    <row r="1219" spans="1:7" x14ac:dyDescent="0.25">
      <c r="A1219" s="4" t="s">
        <v>172</v>
      </c>
      <c r="B1219" s="5" t="s">
        <v>173</v>
      </c>
      <c r="C1219" s="5" t="s">
        <v>10</v>
      </c>
      <c r="D1219" s="6">
        <v>288010735.35000002</v>
      </c>
      <c r="E1219" s="6"/>
      <c r="F1219" s="7">
        <f t="shared" si="36"/>
        <v>-288010735.35000002</v>
      </c>
      <c r="G1219" s="8">
        <f t="shared" si="37"/>
        <v>-1</v>
      </c>
    </row>
    <row r="1220" spans="1:7" x14ac:dyDescent="0.25">
      <c r="A1220" s="4" t="s">
        <v>172</v>
      </c>
      <c r="B1220" s="5" t="s">
        <v>173</v>
      </c>
      <c r="C1220" s="5" t="s">
        <v>11</v>
      </c>
      <c r="D1220" s="6">
        <v>244114317</v>
      </c>
      <c r="E1220" s="6">
        <v>52775555</v>
      </c>
      <c r="F1220" s="7">
        <f t="shared" si="36"/>
        <v>-191338762</v>
      </c>
      <c r="G1220" s="8">
        <f t="shared" si="37"/>
        <v>-0.78380803039913471</v>
      </c>
    </row>
    <row r="1221" spans="1:7" ht="25.5" x14ac:dyDescent="0.25">
      <c r="A1221" s="4" t="s">
        <v>172</v>
      </c>
      <c r="B1221" s="5" t="s">
        <v>173</v>
      </c>
      <c r="C1221" s="5" t="s">
        <v>12</v>
      </c>
      <c r="D1221" s="6">
        <v>584380440</v>
      </c>
      <c r="E1221" s="6">
        <v>424194909.69999999</v>
      </c>
      <c r="F1221" s="7">
        <f t="shared" si="36"/>
        <v>-160185530.30000001</v>
      </c>
      <c r="G1221" s="8">
        <f t="shared" si="37"/>
        <v>-0.27411172471823325</v>
      </c>
    </row>
    <row r="1222" spans="1:7" x14ac:dyDescent="0.25">
      <c r="A1222" s="4" t="s">
        <v>172</v>
      </c>
      <c r="B1222" s="5" t="s">
        <v>173</v>
      </c>
      <c r="C1222" s="5" t="s">
        <v>13</v>
      </c>
      <c r="D1222" s="6">
        <v>271617589.63</v>
      </c>
      <c r="E1222" s="6">
        <v>6047280.75</v>
      </c>
      <c r="F1222" s="7">
        <f t="shared" si="36"/>
        <v>-265570308.88</v>
      </c>
      <c r="G1222" s="8">
        <f t="shared" si="37"/>
        <v>-0.97773604883896637</v>
      </c>
    </row>
    <row r="1223" spans="1:7" x14ac:dyDescent="0.25">
      <c r="A1223" s="4" t="s">
        <v>172</v>
      </c>
      <c r="B1223" s="5" t="s">
        <v>173</v>
      </c>
      <c r="C1223" s="5" t="s">
        <v>14</v>
      </c>
      <c r="D1223" s="6">
        <v>26938758</v>
      </c>
      <c r="E1223" s="6">
        <v>1964780</v>
      </c>
      <c r="F1223" s="7">
        <f t="shared" si="36"/>
        <v>-24973978</v>
      </c>
      <c r="G1223" s="8">
        <f t="shared" si="37"/>
        <v>-0.92706493744069418</v>
      </c>
    </row>
    <row r="1224" spans="1:7" x14ac:dyDescent="0.25">
      <c r="A1224" s="4" t="s">
        <v>172</v>
      </c>
      <c r="B1224" s="5" t="s">
        <v>173</v>
      </c>
      <c r="C1224" s="5" t="s">
        <v>278</v>
      </c>
      <c r="D1224" s="6">
        <v>392047523.86000001</v>
      </c>
      <c r="E1224" s="6">
        <v>89109890</v>
      </c>
      <c r="F1224" s="7">
        <f t="shared" si="36"/>
        <v>-302937633.86000001</v>
      </c>
      <c r="G1224" s="8">
        <f t="shared" si="37"/>
        <v>-0.77270640782870725</v>
      </c>
    </row>
    <row r="1225" spans="1:7" x14ac:dyDescent="0.25">
      <c r="A1225" s="4" t="s">
        <v>172</v>
      </c>
      <c r="B1225" s="5" t="s">
        <v>173</v>
      </c>
      <c r="C1225" s="5" t="s">
        <v>15</v>
      </c>
      <c r="D1225" s="6">
        <v>5353326</v>
      </c>
      <c r="E1225" s="6">
        <v>0</v>
      </c>
      <c r="F1225" s="7">
        <f t="shared" si="36"/>
        <v>-5353326</v>
      </c>
      <c r="G1225" s="8">
        <f t="shared" si="37"/>
        <v>-1</v>
      </c>
    </row>
    <row r="1226" spans="1:7" x14ac:dyDescent="0.25">
      <c r="A1226" s="9" t="s">
        <v>174</v>
      </c>
      <c r="B1226" s="10" t="s">
        <v>175</v>
      </c>
      <c r="C1226" s="10" t="s">
        <v>5</v>
      </c>
      <c r="D1226" s="6">
        <v>494697787</v>
      </c>
      <c r="E1226" s="6">
        <v>964341</v>
      </c>
      <c r="F1226" s="7">
        <f t="shared" si="36"/>
        <v>-493733446</v>
      </c>
      <c r="G1226" s="8">
        <f t="shared" si="37"/>
        <v>-0.99805064622211459</v>
      </c>
    </row>
    <row r="1227" spans="1:7" x14ac:dyDescent="0.25">
      <c r="A1227" s="4" t="s">
        <v>174</v>
      </c>
      <c r="B1227" s="5" t="s">
        <v>175</v>
      </c>
      <c r="C1227" s="5" t="s">
        <v>6</v>
      </c>
      <c r="D1227" s="6">
        <v>14340370</v>
      </c>
      <c r="E1227" s="6"/>
      <c r="F1227" s="7">
        <f t="shared" si="36"/>
        <v>-14340370</v>
      </c>
      <c r="G1227" s="8">
        <f t="shared" si="37"/>
        <v>-1</v>
      </c>
    </row>
    <row r="1228" spans="1:7" x14ac:dyDescent="0.25">
      <c r="A1228" s="4" t="s">
        <v>174</v>
      </c>
      <c r="B1228" s="5" t="s">
        <v>175</v>
      </c>
      <c r="C1228" s="5" t="s">
        <v>7</v>
      </c>
      <c r="D1228" s="6">
        <v>94678350</v>
      </c>
      <c r="E1228" s="6"/>
      <c r="F1228" s="7">
        <f t="shared" ref="F1228:F1291" si="38">+E1228-D1228</f>
        <v>-94678350</v>
      </c>
      <c r="G1228" s="8">
        <f t="shared" ref="G1228:G1291" si="39">IF(D1228&gt;0,((E1228-D1228)/D1228),"NA")</f>
        <v>-1</v>
      </c>
    </row>
    <row r="1229" spans="1:7" x14ac:dyDescent="0.25">
      <c r="A1229" s="4" t="s">
        <v>174</v>
      </c>
      <c r="B1229" s="5" t="s">
        <v>175</v>
      </c>
      <c r="C1229" s="5" t="s">
        <v>10</v>
      </c>
      <c r="D1229" s="6">
        <v>213480269.62</v>
      </c>
      <c r="E1229" s="6"/>
      <c r="F1229" s="7">
        <f t="shared" si="38"/>
        <v>-213480269.62</v>
      </c>
      <c r="G1229" s="8">
        <f t="shared" si="39"/>
        <v>-1</v>
      </c>
    </row>
    <row r="1230" spans="1:7" x14ac:dyDescent="0.25">
      <c r="A1230" s="4" t="s">
        <v>174</v>
      </c>
      <c r="B1230" s="5" t="s">
        <v>175</v>
      </c>
      <c r="C1230" s="5" t="s">
        <v>11</v>
      </c>
      <c r="D1230" s="6">
        <v>88958453</v>
      </c>
      <c r="E1230" s="6">
        <v>142874699</v>
      </c>
      <c r="F1230" s="7">
        <f t="shared" si="38"/>
        <v>53916246</v>
      </c>
      <c r="G1230" s="8">
        <f t="shared" si="39"/>
        <v>0.60608344886573062</v>
      </c>
    </row>
    <row r="1231" spans="1:7" ht="25.5" x14ac:dyDescent="0.25">
      <c r="A1231" s="4" t="s">
        <v>174</v>
      </c>
      <c r="B1231" s="5" t="s">
        <v>175</v>
      </c>
      <c r="C1231" s="5" t="s">
        <v>12</v>
      </c>
      <c r="D1231" s="6">
        <v>363174561</v>
      </c>
      <c r="E1231" s="6">
        <v>497882820.10000002</v>
      </c>
      <c r="F1231" s="7">
        <f t="shared" si="38"/>
        <v>134708259.10000002</v>
      </c>
      <c r="G1231" s="8">
        <f t="shared" si="39"/>
        <v>0.37091876349786523</v>
      </c>
    </row>
    <row r="1232" spans="1:7" x14ac:dyDescent="0.25">
      <c r="A1232" s="4" t="s">
        <v>174</v>
      </c>
      <c r="B1232" s="5" t="s">
        <v>175</v>
      </c>
      <c r="C1232" s="5" t="s">
        <v>13</v>
      </c>
      <c r="D1232" s="6">
        <v>123391178.05</v>
      </c>
      <c r="E1232" s="6">
        <v>35725482.299999997</v>
      </c>
      <c r="F1232" s="7">
        <f t="shared" si="38"/>
        <v>-87665695.75</v>
      </c>
      <c r="G1232" s="8">
        <f t="shared" si="39"/>
        <v>-0.71046972024593624</v>
      </c>
    </row>
    <row r="1233" spans="1:7" x14ac:dyDescent="0.25">
      <c r="A1233" s="4" t="s">
        <v>174</v>
      </c>
      <c r="B1233" s="5" t="s">
        <v>175</v>
      </c>
      <c r="C1233" s="5" t="s">
        <v>14</v>
      </c>
      <c r="D1233" s="6">
        <v>42610710</v>
      </c>
      <c r="E1233" s="6">
        <v>1072658</v>
      </c>
      <c r="F1233" s="7">
        <f t="shared" si="38"/>
        <v>-41538052</v>
      </c>
      <c r="G1233" s="8">
        <f t="shared" si="39"/>
        <v>-0.97482656355643926</v>
      </c>
    </row>
    <row r="1234" spans="1:7" x14ac:dyDescent="0.25">
      <c r="A1234" s="4" t="s">
        <v>174</v>
      </c>
      <c r="B1234" s="5" t="s">
        <v>175</v>
      </c>
      <c r="C1234" s="5" t="s">
        <v>278</v>
      </c>
      <c r="D1234" s="6">
        <v>362768131</v>
      </c>
      <c r="E1234" s="6">
        <v>76682035.200000003</v>
      </c>
      <c r="F1234" s="7">
        <f t="shared" si="38"/>
        <v>-286086095.80000001</v>
      </c>
      <c r="G1234" s="8">
        <f t="shared" si="39"/>
        <v>-0.78861970320099595</v>
      </c>
    </row>
    <row r="1235" spans="1:7" x14ac:dyDescent="0.25">
      <c r="A1235" s="9" t="s">
        <v>174</v>
      </c>
      <c r="B1235" s="10" t="s">
        <v>175</v>
      </c>
      <c r="C1235" s="10" t="s">
        <v>15</v>
      </c>
      <c r="D1235" s="6">
        <v>6422480</v>
      </c>
      <c r="E1235" s="6">
        <v>3880950</v>
      </c>
      <c r="F1235" s="7">
        <f t="shared" si="38"/>
        <v>-2541530</v>
      </c>
      <c r="G1235" s="8">
        <f t="shared" si="39"/>
        <v>-0.39572408166315814</v>
      </c>
    </row>
    <row r="1236" spans="1:7" x14ac:dyDescent="0.25">
      <c r="A1236" s="4" t="s">
        <v>176</v>
      </c>
      <c r="B1236" s="5" t="s">
        <v>177</v>
      </c>
      <c r="C1236" s="5" t="s">
        <v>5</v>
      </c>
      <c r="D1236" s="6">
        <v>58900912338.850006</v>
      </c>
      <c r="E1236" s="6">
        <v>15206605720.43</v>
      </c>
      <c r="F1236" s="7">
        <f t="shared" si="38"/>
        <v>-43694306618.420006</v>
      </c>
      <c r="G1236" s="8">
        <f t="shared" si="39"/>
        <v>-0.74182733141809098</v>
      </c>
    </row>
    <row r="1237" spans="1:7" x14ac:dyDescent="0.25">
      <c r="A1237" s="4" t="s">
        <v>176</v>
      </c>
      <c r="B1237" s="5" t="s">
        <v>177</v>
      </c>
      <c r="C1237" s="5" t="s">
        <v>6</v>
      </c>
      <c r="D1237" s="6">
        <v>1613077056.3799999</v>
      </c>
      <c r="E1237" s="6">
        <v>213356226.13999999</v>
      </c>
      <c r="F1237" s="7">
        <f t="shared" si="38"/>
        <v>-1399720830.2399998</v>
      </c>
      <c r="G1237" s="8">
        <f t="shared" si="39"/>
        <v>-0.86773339482070044</v>
      </c>
    </row>
    <row r="1238" spans="1:7" x14ac:dyDescent="0.25">
      <c r="A1238" s="4" t="s">
        <v>176</v>
      </c>
      <c r="B1238" s="5" t="s">
        <v>177</v>
      </c>
      <c r="C1238" s="5" t="s">
        <v>7</v>
      </c>
      <c r="D1238" s="6">
        <v>19578337270.25</v>
      </c>
      <c r="E1238" s="6">
        <v>2163067430.8600001</v>
      </c>
      <c r="F1238" s="7">
        <f t="shared" si="38"/>
        <v>-17415269839.389999</v>
      </c>
      <c r="G1238" s="8">
        <f t="shared" si="39"/>
        <v>-0.88951730675582652</v>
      </c>
    </row>
    <row r="1239" spans="1:7" ht="25.5" x14ac:dyDescent="0.25">
      <c r="A1239" s="4" t="s">
        <v>176</v>
      </c>
      <c r="B1239" s="5" t="s">
        <v>177</v>
      </c>
      <c r="C1239" s="5" t="s">
        <v>8</v>
      </c>
      <c r="D1239" s="6">
        <v>531295559</v>
      </c>
      <c r="E1239" s="6">
        <f>+VLOOKUP(A1239,'[1]Dinámica CPS'!$A$3:$C$165,3,0)</f>
        <v>306923926</v>
      </c>
      <c r="F1239" s="7">
        <f t="shared" si="38"/>
        <v>-224371633</v>
      </c>
      <c r="G1239" s="8">
        <f t="shared" si="39"/>
        <v>-0.42231038675028715</v>
      </c>
    </row>
    <row r="1240" spans="1:7" x14ac:dyDescent="0.25">
      <c r="A1240" s="4" t="s">
        <v>176</v>
      </c>
      <c r="B1240" s="5" t="s">
        <v>177</v>
      </c>
      <c r="C1240" s="5" t="s">
        <v>10</v>
      </c>
      <c r="D1240" s="6">
        <v>2000000</v>
      </c>
      <c r="E1240" s="6"/>
      <c r="F1240" s="7">
        <f t="shared" si="38"/>
        <v>-2000000</v>
      </c>
      <c r="G1240" s="8">
        <f t="shared" si="39"/>
        <v>-1</v>
      </c>
    </row>
    <row r="1241" spans="1:7" x14ac:dyDescent="0.25">
      <c r="A1241" s="4" t="s">
        <v>176</v>
      </c>
      <c r="B1241" s="5" t="s">
        <v>177</v>
      </c>
      <c r="C1241" s="5" t="s">
        <v>11</v>
      </c>
      <c r="D1241" s="6">
        <v>3078012463</v>
      </c>
      <c r="E1241" s="6">
        <v>967260091</v>
      </c>
      <c r="F1241" s="7">
        <f t="shared" si="38"/>
        <v>-2110752372</v>
      </c>
      <c r="G1241" s="8">
        <f t="shared" si="39"/>
        <v>-0.68575173017419977</v>
      </c>
    </row>
    <row r="1242" spans="1:7" ht="25.5" x14ac:dyDescent="0.25">
      <c r="A1242" s="4" t="s">
        <v>176</v>
      </c>
      <c r="B1242" s="5" t="s">
        <v>177</v>
      </c>
      <c r="C1242" s="5" t="s">
        <v>12</v>
      </c>
      <c r="D1242" s="6">
        <v>17775646084.069996</v>
      </c>
      <c r="E1242" s="6">
        <v>13839740455.300001</v>
      </c>
      <c r="F1242" s="7">
        <f t="shared" si="38"/>
        <v>-3935905628.7699947</v>
      </c>
      <c r="G1242" s="8">
        <f t="shared" si="39"/>
        <v>-0.22142124174587591</v>
      </c>
    </row>
    <row r="1243" spans="1:7" x14ac:dyDescent="0.25">
      <c r="A1243" s="4" t="s">
        <v>176</v>
      </c>
      <c r="B1243" s="5" t="s">
        <v>177</v>
      </c>
      <c r="C1243" s="5" t="s">
        <v>13</v>
      </c>
      <c r="D1243" s="6">
        <v>9990941507.2800007</v>
      </c>
      <c r="E1243" s="6">
        <v>1954979053.28</v>
      </c>
      <c r="F1243" s="7">
        <f t="shared" si="38"/>
        <v>-8035962454.000001</v>
      </c>
      <c r="G1243" s="8">
        <f t="shared" si="39"/>
        <v>-0.80432484247300573</v>
      </c>
    </row>
    <row r="1244" spans="1:7" x14ac:dyDescent="0.25">
      <c r="A1244" s="4" t="s">
        <v>176</v>
      </c>
      <c r="B1244" s="5" t="s">
        <v>177</v>
      </c>
      <c r="C1244" s="5" t="s">
        <v>14</v>
      </c>
      <c r="D1244" s="6">
        <v>165264126</v>
      </c>
      <c r="E1244" s="6">
        <v>62213184</v>
      </c>
      <c r="F1244" s="7">
        <f t="shared" si="38"/>
        <v>-103050942</v>
      </c>
      <c r="G1244" s="8">
        <f t="shared" si="39"/>
        <v>-0.62355300266435321</v>
      </c>
    </row>
    <row r="1245" spans="1:7" x14ac:dyDescent="0.25">
      <c r="A1245" s="4" t="s">
        <v>176</v>
      </c>
      <c r="B1245" s="5" t="s">
        <v>177</v>
      </c>
      <c r="C1245" s="5" t="s">
        <v>278</v>
      </c>
      <c r="D1245" s="6">
        <v>32897493658.869999</v>
      </c>
      <c r="E1245" s="6">
        <v>11187681696.120001</v>
      </c>
      <c r="F1245" s="7">
        <f t="shared" si="38"/>
        <v>-21709811962.75</v>
      </c>
      <c r="G1245" s="8">
        <f t="shared" si="39"/>
        <v>-0.65992297735108718</v>
      </c>
    </row>
    <row r="1246" spans="1:7" x14ac:dyDescent="0.25">
      <c r="A1246" s="9" t="s">
        <v>176</v>
      </c>
      <c r="B1246" s="5" t="s">
        <v>177</v>
      </c>
      <c r="C1246" s="10" t="s">
        <v>15</v>
      </c>
      <c r="D1246" s="6">
        <v>39179397</v>
      </c>
      <c r="E1246" s="6">
        <v>30858953</v>
      </c>
      <c r="F1246" s="7">
        <f t="shared" si="38"/>
        <v>-8320444</v>
      </c>
      <c r="G1246" s="8">
        <f t="shared" si="39"/>
        <v>-0.21236784221053734</v>
      </c>
    </row>
    <row r="1247" spans="1:7" ht="25.5" x14ac:dyDescent="0.25">
      <c r="A1247" s="9" t="s">
        <v>176</v>
      </c>
      <c r="B1247" s="10" t="s">
        <v>177</v>
      </c>
      <c r="C1247" s="10" t="s">
        <v>16</v>
      </c>
      <c r="D1247" s="6">
        <v>1320000</v>
      </c>
      <c r="E1247" s="6">
        <v>660000</v>
      </c>
      <c r="F1247" s="7">
        <f t="shared" si="38"/>
        <v>-660000</v>
      </c>
      <c r="G1247" s="8">
        <f t="shared" si="39"/>
        <v>-0.5</v>
      </c>
    </row>
    <row r="1248" spans="1:7" x14ac:dyDescent="0.25">
      <c r="A1248" s="4" t="s">
        <v>176</v>
      </c>
      <c r="B1248" s="5" t="s">
        <v>177</v>
      </c>
      <c r="C1248" s="10" t="s">
        <v>18</v>
      </c>
      <c r="D1248" s="6"/>
      <c r="E1248" s="6">
        <v>21086926</v>
      </c>
      <c r="F1248" s="7">
        <f t="shared" si="38"/>
        <v>21086926</v>
      </c>
      <c r="G1248" s="8" t="str">
        <f t="shared" si="39"/>
        <v>NA</v>
      </c>
    </row>
    <row r="1249" spans="1:7" x14ac:dyDescent="0.25">
      <c r="A1249" s="4" t="s">
        <v>178</v>
      </c>
      <c r="B1249" s="5" t="s">
        <v>179</v>
      </c>
      <c r="C1249" s="5" t="s">
        <v>5</v>
      </c>
      <c r="D1249" s="6">
        <v>1131060728.5999999</v>
      </c>
      <c r="E1249" s="6">
        <v>181270673.00999999</v>
      </c>
      <c r="F1249" s="7">
        <f t="shared" si="38"/>
        <v>-949790055.58999991</v>
      </c>
      <c r="G1249" s="8">
        <f t="shared" si="39"/>
        <v>-0.83973391664444708</v>
      </c>
    </row>
    <row r="1250" spans="1:7" x14ac:dyDescent="0.25">
      <c r="A1250" s="4" t="s">
        <v>178</v>
      </c>
      <c r="B1250" s="5" t="s">
        <v>179</v>
      </c>
      <c r="C1250" s="5" t="s">
        <v>6</v>
      </c>
      <c r="D1250" s="6">
        <v>27807741</v>
      </c>
      <c r="E1250" s="6">
        <v>4625706.13</v>
      </c>
      <c r="F1250" s="7">
        <f t="shared" si="38"/>
        <v>-23182034.870000001</v>
      </c>
      <c r="G1250" s="8">
        <f t="shared" si="39"/>
        <v>-0.83365401274414919</v>
      </c>
    </row>
    <row r="1251" spans="1:7" x14ac:dyDescent="0.25">
      <c r="A1251" s="4" t="s">
        <v>178</v>
      </c>
      <c r="B1251" s="5" t="s">
        <v>179</v>
      </c>
      <c r="C1251" s="5" t="s">
        <v>7</v>
      </c>
      <c r="D1251" s="6">
        <v>297036275</v>
      </c>
      <c r="E1251" s="6">
        <v>14721038.869999999</v>
      </c>
      <c r="F1251" s="7">
        <f t="shared" si="38"/>
        <v>-282315236.13</v>
      </c>
      <c r="G1251" s="8">
        <f t="shared" si="39"/>
        <v>-0.95044026568808804</v>
      </c>
    </row>
    <row r="1252" spans="1:7" ht="25.5" x14ac:dyDescent="0.25">
      <c r="A1252" s="4" t="s">
        <v>178</v>
      </c>
      <c r="B1252" s="5" t="s">
        <v>179</v>
      </c>
      <c r="C1252" s="5" t="s">
        <v>8</v>
      </c>
      <c r="D1252" s="6">
        <v>2114905</v>
      </c>
      <c r="E1252" s="6">
        <f>+VLOOKUP(A1252,'[1]Dinámica CPS'!$A$3:$C$165,3,0)</f>
        <v>9000000</v>
      </c>
      <c r="F1252" s="7">
        <f t="shared" si="38"/>
        <v>6885095</v>
      </c>
      <c r="G1252" s="8">
        <f t="shared" si="39"/>
        <v>3.2555102947886549</v>
      </c>
    </row>
    <row r="1253" spans="1:7" x14ac:dyDescent="0.25">
      <c r="A1253" s="4" t="s">
        <v>178</v>
      </c>
      <c r="B1253" s="5" t="s">
        <v>179</v>
      </c>
      <c r="C1253" s="5" t="s">
        <v>10</v>
      </c>
      <c r="D1253" s="6">
        <v>131920939.43000001</v>
      </c>
      <c r="E1253" s="6"/>
      <c r="F1253" s="7">
        <f t="shared" si="38"/>
        <v>-131920939.43000001</v>
      </c>
      <c r="G1253" s="8">
        <f t="shared" si="39"/>
        <v>-1</v>
      </c>
    </row>
    <row r="1254" spans="1:7" x14ac:dyDescent="0.25">
      <c r="A1254" s="4" t="s">
        <v>178</v>
      </c>
      <c r="B1254" s="5" t="s">
        <v>179</v>
      </c>
      <c r="C1254" s="5" t="s">
        <v>11</v>
      </c>
      <c r="D1254" s="6">
        <v>107469110</v>
      </c>
      <c r="E1254" s="6">
        <v>42012606</v>
      </c>
      <c r="F1254" s="7">
        <f t="shared" si="38"/>
        <v>-65456504</v>
      </c>
      <c r="G1254" s="8">
        <f t="shared" si="39"/>
        <v>-0.60907272796806444</v>
      </c>
    </row>
    <row r="1255" spans="1:7" ht="25.5" x14ac:dyDescent="0.25">
      <c r="A1255" s="4" t="s">
        <v>178</v>
      </c>
      <c r="B1255" s="5" t="s">
        <v>179</v>
      </c>
      <c r="C1255" s="5" t="s">
        <v>12</v>
      </c>
      <c r="D1255" s="6">
        <v>412768252.94</v>
      </c>
      <c r="E1255" s="6">
        <v>460619647.28000009</v>
      </c>
      <c r="F1255" s="7">
        <f t="shared" si="38"/>
        <v>47851394.340000093</v>
      </c>
      <c r="G1255" s="8">
        <f t="shared" si="39"/>
        <v>0.11592799106804315</v>
      </c>
    </row>
    <row r="1256" spans="1:7" x14ac:dyDescent="0.25">
      <c r="A1256" s="4" t="s">
        <v>178</v>
      </c>
      <c r="B1256" s="5" t="s">
        <v>179</v>
      </c>
      <c r="C1256" s="5" t="s">
        <v>13</v>
      </c>
      <c r="D1256" s="6">
        <v>169390209.81</v>
      </c>
      <c r="E1256" s="6">
        <v>292032757.14999998</v>
      </c>
      <c r="F1256" s="7">
        <f t="shared" si="38"/>
        <v>122642547.33999997</v>
      </c>
      <c r="G1256" s="8">
        <f t="shared" si="39"/>
        <v>0.72402382332228354</v>
      </c>
    </row>
    <row r="1257" spans="1:7" x14ac:dyDescent="0.25">
      <c r="A1257" s="4" t="s">
        <v>178</v>
      </c>
      <c r="B1257" s="5" t="s">
        <v>179</v>
      </c>
      <c r="C1257" s="5" t="s">
        <v>14</v>
      </c>
      <c r="D1257" s="6">
        <v>36492646</v>
      </c>
      <c r="E1257" s="6">
        <v>4650494</v>
      </c>
      <c r="F1257" s="7">
        <f t="shared" si="38"/>
        <v>-31842152</v>
      </c>
      <c r="G1257" s="8">
        <f t="shared" si="39"/>
        <v>-0.872563529649234</v>
      </c>
    </row>
    <row r="1258" spans="1:7" x14ac:dyDescent="0.25">
      <c r="A1258" s="9" t="s">
        <v>178</v>
      </c>
      <c r="B1258" s="5" t="s">
        <v>179</v>
      </c>
      <c r="C1258" s="10" t="s">
        <v>278</v>
      </c>
      <c r="D1258" s="6">
        <v>1146613268.0700002</v>
      </c>
      <c r="E1258" s="6">
        <v>404275900.00999999</v>
      </c>
      <c r="F1258" s="7">
        <f t="shared" si="38"/>
        <v>-742337368.06000018</v>
      </c>
      <c r="G1258" s="8">
        <f t="shared" si="39"/>
        <v>-0.64741738887211342</v>
      </c>
    </row>
    <row r="1259" spans="1:7" x14ac:dyDescent="0.25">
      <c r="A1259" s="9" t="s">
        <v>178</v>
      </c>
      <c r="B1259" s="10" t="s">
        <v>179</v>
      </c>
      <c r="C1259" s="10" t="s">
        <v>15</v>
      </c>
      <c r="D1259" s="6">
        <v>10111320</v>
      </c>
      <c r="E1259" s="6">
        <v>1795429</v>
      </c>
      <c r="F1259" s="7">
        <f t="shared" si="38"/>
        <v>-8315891</v>
      </c>
      <c r="G1259" s="8">
        <f t="shared" si="39"/>
        <v>-0.82243376730238982</v>
      </c>
    </row>
    <row r="1260" spans="1:7" ht="25.5" x14ac:dyDescent="0.25">
      <c r="A1260" s="9" t="s">
        <v>180</v>
      </c>
      <c r="B1260" s="10" t="s">
        <v>181</v>
      </c>
      <c r="C1260" s="10" t="s">
        <v>4</v>
      </c>
      <c r="D1260" s="6">
        <v>4194400</v>
      </c>
      <c r="E1260" s="6">
        <v>141250500</v>
      </c>
      <c r="F1260" s="7">
        <f t="shared" si="38"/>
        <v>137056100</v>
      </c>
      <c r="G1260" s="8">
        <f t="shared" si="39"/>
        <v>32.675972725538813</v>
      </c>
    </row>
    <row r="1261" spans="1:7" ht="25.5" x14ac:dyDescent="0.25">
      <c r="A1261" s="4" t="s">
        <v>180</v>
      </c>
      <c r="B1261" s="5" t="s">
        <v>181</v>
      </c>
      <c r="C1261" s="10" t="s">
        <v>5</v>
      </c>
      <c r="D1261" s="6">
        <v>9612974983</v>
      </c>
      <c r="E1261" s="6">
        <v>6745660582.8500004</v>
      </c>
      <c r="F1261" s="7">
        <f t="shared" si="38"/>
        <v>-2867314400.1499996</v>
      </c>
      <c r="G1261" s="8">
        <f t="shared" si="39"/>
        <v>-0.29827544596971095</v>
      </c>
    </row>
    <row r="1262" spans="1:7" ht="25.5" x14ac:dyDescent="0.25">
      <c r="A1262" s="4" t="s">
        <v>180</v>
      </c>
      <c r="B1262" s="5" t="s">
        <v>181</v>
      </c>
      <c r="C1262" s="5" t="s">
        <v>6</v>
      </c>
      <c r="D1262" s="6">
        <v>365347325.68000001</v>
      </c>
      <c r="E1262" s="6">
        <v>574439180.30999994</v>
      </c>
      <c r="F1262" s="7">
        <f t="shared" si="38"/>
        <v>209091854.62999994</v>
      </c>
      <c r="G1262" s="8">
        <f t="shared" si="39"/>
        <v>0.57230979928710102</v>
      </c>
    </row>
    <row r="1263" spans="1:7" ht="25.5" x14ac:dyDescent="0.25">
      <c r="A1263" s="4" t="s">
        <v>180</v>
      </c>
      <c r="B1263" s="5" t="s">
        <v>181</v>
      </c>
      <c r="C1263" s="5" t="s">
        <v>7</v>
      </c>
      <c r="D1263" s="6">
        <v>5647093793.3900003</v>
      </c>
      <c r="E1263" s="6">
        <v>5485486211.9099998</v>
      </c>
      <c r="F1263" s="7">
        <f t="shared" si="38"/>
        <v>-161607581.4800005</v>
      </c>
      <c r="G1263" s="8">
        <f t="shared" si="39"/>
        <v>-2.8617832002217559E-2</v>
      </c>
    </row>
    <row r="1264" spans="1:7" ht="25.5" x14ac:dyDescent="0.25">
      <c r="A1264" s="4" t="s">
        <v>180</v>
      </c>
      <c r="B1264" s="5" t="s">
        <v>181</v>
      </c>
      <c r="C1264" s="5" t="s">
        <v>8</v>
      </c>
      <c r="D1264" s="6">
        <v>183450969</v>
      </c>
      <c r="E1264" s="6">
        <f>+VLOOKUP(A1264,'[1]Dinámica CPS'!$A$3:$C$165,3,0)</f>
        <v>580039369</v>
      </c>
      <c r="F1264" s="7">
        <f t="shared" si="38"/>
        <v>396588400</v>
      </c>
      <c r="G1264" s="8">
        <f t="shared" si="39"/>
        <v>2.1618223232170553</v>
      </c>
    </row>
    <row r="1265" spans="1:7" ht="25.5" x14ac:dyDescent="0.25">
      <c r="A1265" s="4" t="s">
        <v>180</v>
      </c>
      <c r="B1265" s="5" t="s">
        <v>181</v>
      </c>
      <c r="C1265" s="5" t="s">
        <v>10</v>
      </c>
      <c r="D1265" s="6">
        <v>792438322</v>
      </c>
      <c r="E1265" s="6">
        <v>426874433.87</v>
      </c>
      <c r="F1265" s="7">
        <f t="shared" si="38"/>
        <v>-365563888.13</v>
      </c>
      <c r="G1265" s="8">
        <f t="shared" si="39"/>
        <v>-0.46131525694942349</v>
      </c>
    </row>
    <row r="1266" spans="1:7" ht="25.5" x14ac:dyDescent="0.25">
      <c r="A1266" s="4" t="s">
        <v>180</v>
      </c>
      <c r="B1266" s="5" t="s">
        <v>181</v>
      </c>
      <c r="C1266" s="5" t="s">
        <v>11</v>
      </c>
      <c r="D1266" s="6">
        <v>10281549813</v>
      </c>
      <c r="E1266" s="6">
        <v>5545137528</v>
      </c>
      <c r="F1266" s="7">
        <f t="shared" si="38"/>
        <v>-4736412285</v>
      </c>
      <c r="G1266" s="8">
        <f t="shared" si="39"/>
        <v>-0.46067104387426849</v>
      </c>
    </row>
    <row r="1267" spans="1:7" ht="25.5" x14ac:dyDescent="0.25">
      <c r="A1267" s="4" t="s">
        <v>180</v>
      </c>
      <c r="B1267" s="5" t="s">
        <v>181</v>
      </c>
      <c r="C1267" s="5" t="s">
        <v>12</v>
      </c>
      <c r="D1267" s="6">
        <v>327577810.60000002</v>
      </c>
      <c r="E1267" s="6">
        <v>25193967329.610001</v>
      </c>
      <c r="F1267" s="7">
        <f t="shared" si="38"/>
        <v>24866389519.010002</v>
      </c>
      <c r="G1267" s="8">
        <f t="shared" si="39"/>
        <v>75.90987153087103</v>
      </c>
    </row>
    <row r="1268" spans="1:7" ht="25.5" x14ac:dyDescent="0.25">
      <c r="A1268" s="4" t="s">
        <v>180</v>
      </c>
      <c r="B1268" s="5" t="s">
        <v>181</v>
      </c>
      <c r="C1268" s="5" t="s">
        <v>13</v>
      </c>
      <c r="D1268" s="6">
        <v>45003687009.239998</v>
      </c>
      <c r="E1268" s="6">
        <v>834484807.53999996</v>
      </c>
      <c r="F1268" s="7">
        <f t="shared" si="38"/>
        <v>-44169202201.699997</v>
      </c>
      <c r="G1268" s="8">
        <f t="shared" si="39"/>
        <v>-0.98145741242559381</v>
      </c>
    </row>
    <row r="1269" spans="1:7" ht="25.5" x14ac:dyDescent="0.25">
      <c r="A1269" s="4" t="s">
        <v>180</v>
      </c>
      <c r="B1269" s="5" t="s">
        <v>181</v>
      </c>
      <c r="C1269" s="5" t="s">
        <v>14</v>
      </c>
      <c r="D1269" s="6">
        <v>592682144</v>
      </c>
      <c r="E1269" s="6">
        <v>3327709187.0799999</v>
      </c>
      <c r="F1269" s="7">
        <f t="shared" si="38"/>
        <v>2735027043.0799999</v>
      </c>
      <c r="G1269" s="8">
        <f t="shared" si="39"/>
        <v>4.6146607768902177</v>
      </c>
    </row>
    <row r="1270" spans="1:7" ht="25.5" x14ac:dyDescent="0.25">
      <c r="A1270" s="4" t="s">
        <v>180</v>
      </c>
      <c r="B1270" s="5" t="s">
        <v>181</v>
      </c>
      <c r="C1270" s="5" t="s">
        <v>15</v>
      </c>
      <c r="D1270" s="6">
        <v>2736366463.0900002</v>
      </c>
      <c r="E1270" s="6">
        <v>1739484344.04</v>
      </c>
      <c r="F1270" s="7">
        <f t="shared" si="38"/>
        <v>-996882119.05000019</v>
      </c>
      <c r="G1270" s="8">
        <f t="shared" si="39"/>
        <v>-0.36430870371225288</v>
      </c>
    </row>
    <row r="1271" spans="1:7" ht="25.5" x14ac:dyDescent="0.25">
      <c r="A1271" s="9" t="s">
        <v>396</v>
      </c>
      <c r="B1271" s="10" t="s">
        <v>397</v>
      </c>
      <c r="C1271" s="10" t="s">
        <v>5</v>
      </c>
      <c r="D1271" s="6">
        <v>329063767</v>
      </c>
      <c r="E1271" s="6"/>
      <c r="F1271" s="7">
        <f t="shared" si="38"/>
        <v>-329063767</v>
      </c>
      <c r="G1271" s="8">
        <f t="shared" si="39"/>
        <v>-1</v>
      </c>
    </row>
    <row r="1272" spans="1:7" ht="25.5" x14ac:dyDescent="0.25">
      <c r="A1272" s="4" t="s">
        <v>396</v>
      </c>
      <c r="B1272" s="5" t="s">
        <v>397</v>
      </c>
      <c r="C1272" s="5" t="s">
        <v>11</v>
      </c>
      <c r="D1272" s="6">
        <v>192871829</v>
      </c>
      <c r="E1272" s="6"/>
      <c r="F1272" s="7">
        <f t="shared" si="38"/>
        <v>-192871829</v>
      </c>
      <c r="G1272" s="8">
        <f t="shared" si="39"/>
        <v>-1</v>
      </c>
    </row>
    <row r="1273" spans="1:7" ht="25.5" x14ac:dyDescent="0.25">
      <c r="A1273" s="4" t="s">
        <v>396</v>
      </c>
      <c r="B1273" s="5" t="s">
        <v>397</v>
      </c>
      <c r="C1273" s="5" t="s">
        <v>14</v>
      </c>
      <c r="D1273" s="6">
        <v>5817930</v>
      </c>
      <c r="E1273" s="6"/>
      <c r="F1273" s="7">
        <f t="shared" si="38"/>
        <v>-5817930</v>
      </c>
      <c r="G1273" s="8">
        <f t="shared" si="39"/>
        <v>-1</v>
      </c>
    </row>
    <row r="1274" spans="1:7" ht="25.5" x14ac:dyDescent="0.25">
      <c r="A1274" s="4" t="s">
        <v>396</v>
      </c>
      <c r="B1274" s="5" t="s">
        <v>397</v>
      </c>
      <c r="C1274" s="5" t="s">
        <v>278</v>
      </c>
      <c r="D1274" s="6">
        <v>42237306</v>
      </c>
      <c r="E1274" s="6"/>
      <c r="F1274" s="7">
        <f t="shared" si="38"/>
        <v>-42237306</v>
      </c>
      <c r="G1274" s="8">
        <f t="shared" si="39"/>
        <v>-1</v>
      </c>
    </row>
    <row r="1275" spans="1:7" ht="25.5" x14ac:dyDescent="0.25">
      <c r="A1275" s="9" t="s">
        <v>396</v>
      </c>
      <c r="B1275" s="5" t="s">
        <v>397</v>
      </c>
      <c r="C1275" s="10" t="s">
        <v>15</v>
      </c>
      <c r="D1275" s="6">
        <v>467624926.39999998</v>
      </c>
      <c r="E1275" s="6"/>
      <c r="F1275" s="7">
        <f t="shared" si="38"/>
        <v>-467624926.39999998</v>
      </c>
      <c r="G1275" s="8">
        <f t="shared" si="39"/>
        <v>-1</v>
      </c>
    </row>
    <row r="1276" spans="1:7" x14ac:dyDescent="0.25">
      <c r="A1276" s="4" t="s">
        <v>182</v>
      </c>
      <c r="B1276" s="5" t="s">
        <v>183</v>
      </c>
      <c r="C1276" s="10" t="s">
        <v>5</v>
      </c>
      <c r="D1276" s="6">
        <v>1519803720</v>
      </c>
      <c r="E1276" s="6">
        <v>2017963478.99</v>
      </c>
      <c r="F1276" s="7">
        <f t="shared" si="38"/>
        <v>498159758.99000001</v>
      </c>
      <c r="G1276" s="8">
        <f t="shared" si="39"/>
        <v>0.32777901016718131</v>
      </c>
    </row>
    <row r="1277" spans="1:7" ht="25.5" x14ac:dyDescent="0.25">
      <c r="A1277" s="4" t="s">
        <v>182</v>
      </c>
      <c r="B1277" s="5" t="s">
        <v>183</v>
      </c>
      <c r="C1277" s="5" t="s">
        <v>8</v>
      </c>
      <c r="D1277" s="6">
        <v>22299999</v>
      </c>
      <c r="E1277" s="6">
        <f>+VLOOKUP(A1277,'[1]Dinámica CPS'!$A$3:$C$165,3,0)</f>
        <v>65196700</v>
      </c>
      <c r="F1277" s="7">
        <f t="shared" si="38"/>
        <v>42896701</v>
      </c>
      <c r="G1277" s="8">
        <f t="shared" si="39"/>
        <v>1.9236189651847069</v>
      </c>
    </row>
    <row r="1278" spans="1:7" x14ac:dyDescent="0.25">
      <c r="A1278" s="9" t="s">
        <v>182</v>
      </c>
      <c r="B1278" s="10" t="s">
        <v>183</v>
      </c>
      <c r="C1278" s="10" t="s">
        <v>10</v>
      </c>
      <c r="D1278" s="6">
        <v>10000000</v>
      </c>
      <c r="E1278" s="6">
        <v>14337550</v>
      </c>
      <c r="F1278" s="7">
        <f t="shared" si="38"/>
        <v>4337550</v>
      </c>
      <c r="G1278" s="8">
        <f t="shared" si="39"/>
        <v>0.433755</v>
      </c>
    </row>
    <row r="1279" spans="1:7" ht="25.5" x14ac:dyDescent="0.25">
      <c r="A1279" s="9" t="s">
        <v>182</v>
      </c>
      <c r="B1279" s="10" t="s">
        <v>183</v>
      </c>
      <c r="C1279" s="10" t="s">
        <v>12</v>
      </c>
      <c r="D1279" s="6">
        <v>241374937.47</v>
      </c>
      <c r="E1279" s="6">
        <v>2836004652.4499998</v>
      </c>
      <c r="F1279" s="7">
        <f t="shared" si="38"/>
        <v>2594629714.98</v>
      </c>
      <c r="G1279" s="8">
        <f t="shared" si="39"/>
        <v>10.749374985555331</v>
      </c>
    </row>
    <row r="1280" spans="1:7" x14ac:dyDescent="0.25">
      <c r="A1280" s="4" t="s">
        <v>182</v>
      </c>
      <c r="B1280" s="5" t="s">
        <v>183</v>
      </c>
      <c r="C1280" s="5" t="s">
        <v>13</v>
      </c>
      <c r="D1280" s="6">
        <v>882194035.11000001</v>
      </c>
      <c r="E1280" s="6">
        <v>1217282548.1300001</v>
      </c>
      <c r="F1280" s="7">
        <f t="shared" si="38"/>
        <v>335088513.0200001</v>
      </c>
      <c r="G1280" s="8">
        <f t="shared" si="39"/>
        <v>0.37983538732294669</v>
      </c>
    </row>
    <row r="1281" spans="1:7" x14ac:dyDescent="0.25">
      <c r="A1281" s="4" t="s">
        <v>182</v>
      </c>
      <c r="B1281" s="5" t="s">
        <v>183</v>
      </c>
      <c r="C1281" s="5" t="s">
        <v>14</v>
      </c>
      <c r="D1281" s="6"/>
      <c r="E1281" s="6">
        <v>191788475</v>
      </c>
      <c r="F1281" s="7">
        <f t="shared" si="38"/>
        <v>191788475</v>
      </c>
      <c r="G1281" s="8" t="str">
        <f t="shared" si="39"/>
        <v>NA</v>
      </c>
    </row>
    <row r="1282" spans="1:7" x14ac:dyDescent="0.25">
      <c r="A1282" s="4" t="s">
        <v>182</v>
      </c>
      <c r="B1282" s="5" t="s">
        <v>183</v>
      </c>
      <c r="C1282" s="5" t="s">
        <v>278</v>
      </c>
      <c r="D1282" s="6">
        <v>11861058198</v>
      </c>
      <c r="E1282" s="6">
        <v>12137365676</v>
      </c>
      <c r="F1282" s="7">
        <f t="shared" si="38"/>
        <v>276307478</v>
      </c>
      <c r="G1282" s="8">
        <f t="shared" si="39"/>
        <v>2.3295347968749592E-2</v>
      </c>
    </row>
    <row r="1283" spans="1:7" ht="25.5" x14ac:dyDescent="0.25">
      <c r="A1283" s="4" t="s">
        <v>335</v>
      </c>
      <c r="B1283" s="5" t="s">
        <v>336</v>
      </c>
      <c r="C1283" s="5" t="s">
        <v>15</v>
      </c>
      <c r="D1283" s="6">
        <v>60000</v>
      </c>
      <c r="E1283" s="6">
        <v>0</v>
      </c>
      <c r="F1283" s="7">
        <f t="shared" si="38"/>
        <v>-60000</v>
      </c>
      <c r="G1283" s="8">
        <f t="shared" si="39"/>
        <v>-1</v>
      </c>
    </row>
    <row r="1284" spans="1:7" ht="25.5" x14ac:dyDescent="0.25">
      <c r="A1284" s="4" t="s">
        <v>337</v>
      </c>
      <c r="B1284" s="5" t="s">
        <v>338</v>
      </c>
      <c r="C1284" s="5" t="s">
        <v>8</v>
      </c>
      <c r="D1284" s="6">
        <v>20000000</v>
      </c>
      <c r="E1284" s="6">
        <f>+VLOOKUP(A1284,'[1]Dinámica CPS'!$A$3:$C$165,3,0)</f>
        <v>75993750</v>
      </c>
      <c r="F1284" s="7">
        <f t="shared" si="38"/>
        <v>55993750</v>
      </c>
      <c r="G1284" s="8">
        <f t="shared" si="39"/>
        <v>2.7996875000000001</v>
      </c>
    </row>
    <row r="1285" spans="1:7" ht="25.5" x14ac:dyDescent="0.25">
      <c r="A1285" s="4" t="s">
        <v>184</v>
      </c>
      <c r="B1285" s="5" t="s">
        <v>185</v>
      </c>
      <c r="C1285" s="5" t="s">
        <v>4</v>
      </c>
      <c r="D1285" s="6">
        <v>100093759.08</v>
      </c>
      <c r="E1285" s="6">
        <v>71305061.409999996</v>
      </c>
      <c r="F1285" s="7">
        <f t="shared" si="38"/>
        <v>-28788697.670000002</v>
      </c>
      <c r="G1285" s="8">
        <f t="shared" si="39"/>
        <v>-0.28761730935682633</v>
      </c>
    </row>
    <row r="1286" spans="1:7" ht="25.5" x14ac:dyDescent="0.25">
      <c r="A1286" s="4" t="s">
        <v>184</v>
      </c>
      <c r="B1286" s="5" t="s">
        <v>185</v>
      </c>
      <c r="C1286" s="10" t="s">
        <v>5</v>
      </c>
      <c r="D1286" s="6">
        <v>44488282776.800003</v>
      </c>
      <c r="E1286" s="6">
        <v>50152012158.650002</v>
      </c>
      <c r="F1286" s="7">
        <f t="shared" si="38"/>
        <v>5663729381.8499985</v>
      </c>
      <c r="G1286" s="8">
        <f t="shared" si="39"/>
        <v>0.12730833892297483</v>
      </c>
    </row>
    <row r="1287" spans="1:7" ht="25.5" x14ac:dyDescent="0.25">
      <c r="A1287" s="4" t="s">
        <v>184</v>
      </c>
      <c r="B1287" s="5" t="s">
        <v>185</v>
      </c>
      <c r="C1287" s="10" t="s">
        <v>398</v>
      </c>
      <c r="D1287" s="6">
        <v>151750</v>
      </c>
      <c r="E1287" s="6">
        <v>0</v>
      </c>
      <c r="F1287" s="7">
        <f t="shared" si="38"/>
        <v>-151750</v>
      </c>
      <c r="G1287" s="8">
        <f t="shared" si="39"/>
        <v>-1</v>
      </c>
    </row>
    <row r="1288" spans="1:7" ht="25.5" x14ac:dyDescent="0.25">
      <c r="A1288" s="4" t="s">
        <v>184</v>
      </c>
      <c r="B1288" s="5" t="s">
        <v>185</v>
      </c>
      <c r="C1288" s="5" t="s">
        <v>6</v>
      </c>
      <c r="D1288" s="6">
        <v>1488480841.4099998</v>
      </c>
      <c r="E1288" s="6">
        <v>1600725604.1499999</v>
      </c>
      <c r="F1288" s="7">
        <f t="shared" si="38"/>
        <v>112244762.74000001</v>
      </c>
      <c r="G1288" s="8">
        <f t="shared" si="39"/>
        <v>7.5408940187415119E-2</v>
      </c>
    </row>
    <row r="1289" spans="1:7" ht="25.5" x14ac:dyDescent="0.25">
      <c r="A1289" s="4" t="s">
        <v>184</v>
      </c>
      <c r="B1289" s="5" t="s">
        <v>185</v>
      </c>
      <c r="C1289" s="5" t="s">
        <v>7</v>
      </c>
      <c r="D1289" s="6">
        <v>20631183111.880001</v>
      </c>
      <c r="E1289" s="6">
        <v>18637015060.830002</v>
      </c>
      <c r="F1289" s="7">
        <f t="shared" si="38"/>
        <v>-1994168051.0499992</v>
      </c>
      <c r="G1289" s="8">
        <f t="shared" si="39"/>
        <v>-9.6657958985478756E-2</v>
      </c>
    </row>
    <row r="1290" spans="1:7" ht="25.5" x14ac:dyDescent="0.25">
      <c r="A1290" s="4" t="s">
        <v>184</v>
      </c>
      <c r="B1290" s="5" t="s">
        <v>185</v>
      </c>
      <c r="C1290" s="5" t="s">
        <v>8</v>
      </c>
      <c r="D1290" s="6">
        <v>1429550269</v>
      </c>
      <c r="E1290" s="6">
        <f>+VLOOKUP(A1290,'[1]Dinámica CPS'!$A$3:$C$165,3,0)</f>
        <v>19489799564</v>
      </c>
      <c r="F1290" s="7">
        <f t="shared" si="38"/>
        <v>18060249295</v>
      </c>
      <c r="G1290" s="8">
        <f t="shared" si="39"/>
        <v>12.633518167663679</v>
      </c>
    </row>
    <row r="1291" spans="1:7" ht="25.5" x14ac:dyDescent="0.25">
      <c r="A1291" s="4" t="s">
        <v>184</v>
      </c>
      <c r="B1291" s="5" t="s">
        <v>185</v>
      </c>
      <c r="C1291" s="5" t="s">
        <v>10</v>
      </c>
      <c r="D1291" s="6">
        <v>2824239107.46</v>
      </c>
      <c r="E1291" s="6">
        <v>5718857651.0100002</v>
      </c>
      <c r="F1291" s="7">
        <f t="shared" si="38"/>
        <v>2894618543.5500002</v>
      </c>
      <c r="G1291" s="8">
        <f t="shared" si="39"/>
        <v>1.0249197866795692</v>
      </c>
    </row>
    <row r="1292" spans="1:7" ht="25.5" x14ac:dyDescent="0.25">
      <c r="A1292" s="4" t="s">
        <v>184</v>
      </c>
      <c r="B1292" s="5" t="s">
        <v>185</v>
      </c>
      <c r="C1292" s="5" t="s">
        <v>11</v>
      </c>
      <c r="D1292" s="6">
        <v>3612378446</v>
      </c>
      <c r="E1292" s="6">
        <v>3832548274</v>
      </c>
      <c r="F1292" s="7">
        <f t="shared" ref="F1292:F1355" si="40">+E1292-D1292</f>
        <v>220169828</v>
      </c>
      <c r="G1292" s="8">
        <f t="shared" ref="G1292:G1355" si="41">IF(D1292&gt;0,((E1292-D1292)/D1292),"NA")</f>
        <v>6.0948716002830451E-2</v>
      </c>
    </row>
    <row r="1293" spans="1:7" ht="25.5" x14ac:dyDescent="0.25">
      <c r="A1293" s="4" t="s">
        <v>184</v>
      </c>
      <c r="B1293" s="5" t="s">
        <v>185</v>
      </c>
      <c r="C1293" s="10" t="s">
        <v>12</v>
      </c>
      <c r="D1293" s="6">
        <v>18948403890.759998</v>
      </c>
      <c r="E1293" s="6">
        <v>107196309790.95</v>
      </c>
      <c r="F1293" s="7">
        <f t="shared" si="40"/>
        <v>88247905900.190002</v>
      </c>
      <c r="G1293" s="8">
        <f t="shared" si="41"/>
        <v>4.6572738479161941</v>
      </c>
    </row>
    <row r="1294" spans="1:7" ht="25.5" x14ac:dyDescent="0.25">
      <c r="A1294" s="4" t="s">
        <v>184</v>
      </c>
      <c r="B1294" s="5" t="s">
        <v>185</v>
      </c>
      <c r="C1294" s="5" t="s">
        <v>13</v>
      </c>
      <c r="D1294" s="6">
        <v>5098308903.9799995</v>
      </c>
      <c r="E1294" s="6">
        <v>4143673108.1900001</v>
      </c>
      <c r="F1294" s="7">
        <f t="shared" si="40"/>
        <v>-954635795.78999949</v>
      </c>
      <c r="G1294" s="8">
        <f t="shared" si="41"/>
        <v>-0.18724557765512445</v>
      </c>
    </row>
    <row r="1295" spans="1:7" ht="25.5" x14ac:dyDescent="0.25">
      <c r="A1295" s="4" t="s">
        <v>184</v>
      </c>
      <c r="B1295" s="5" t="s">
        <v>185</v>
      </c>
      <c r="C1295" s="5" t="s">
        <v>14</v>
      </c>
      <c r="D1295" s="6">
        <v>26395464275</v>
      </c>
      <c r="E1295" s="6">
        <v>22221730602.540001</v>
      </c>
      <c r="F1295" s="7">
        <f t="shared" si="40"/>
        <v>-4173733672.4599991</v>
      </c>
      <c r="G1295" s="8">
        <f t="shared" si="41"/>
        <v>-0.15812313922483559</v>
      </c>
    </row>
    <row r="1296" spans="1:7" ht="25.5" x14ac:dyDescent="0.25">
      <c r="A1296" s="9" t="s">
        <v>184</v>
      </c>
      <c r="B1296" s="10" t="s">
        <v>185</v>
      </c>
      <c r="C1296" s="10" t="s">
        <v>278</v>
      </c>
      <c r="D1296" s="6">
        <v>48298213237.050003</v>
      </c>
      <c r="E1296" s="6">
        <v>64608244716.580002</v>
      </c>
      <c r="F1296" s="7">
        <f t="shared" si="40"/>
        <v>16310031479.529999</v>
      </c>
      <c r="G1296" s="8">
        <f t="shared" si="41"/>
        <v>0.33769430350310398</v>
      </c>
    </row>
    <row r="1297" spans="1:7" ht="25.5" x14ac:dyDescent="0.25">
      <c r="A1297" s="9" t="s">
        <v>184</v>
      </c>
      <c r="B1297" s="5" t="s">
        <v>185</v>
      </c>
      <c r="C1297" s="10" t="s">
        <v>15</v>
      </c>
      <c r="D1297" s="6">
        <v>10571111065.82</v>
      </c>
      <c r="E1297" s="6">
        <v>8080296032.4399996</v>
      </c>
      <c r="F1297" s="7">
        <f t="shared" si="40"/>
        <v>-2490815033.3800001</v>
      </c>
      <c r="G1297" s="8">
        <f t="shared" si="41"/>
        <v>-0.2356247151194592</v>
      </c>
    </row>
    <row r="1298" spans="1:7" ht="25.5" x14ac:dyDescent="0.25">
      <c r="A1298" s="4" t="s">
        <v>184</v>
      </c>
      <c r="B1298" s="5" t="s">
        <v>185</v>
      </c>
      <c r="C1298" s="5" t="s">
        <v>16</v>
      </c>
      <c r="D1298" s="6">
        <v>920000</v>
      </c>
      <c r="E1298" s="6">
        <v>170920297</v>
      </c>
      <c r="F1298" s="7">
        <f t="shared" si="40"/>
        <v>170000297</v>
      </c>
      <c r="G1298" s="8">
        <f t="shared" si="41"/>
        <v>184.78293152173913</v>
      </c>
    </row>
    <row r="1299" spans="1:7" ht="25.5" x14ac:dyDescent="0.25">
      <c r="A1299" s="4" t="s">
        <v>186</v>
      </c>
      <c r="B1299" s="5" t="s">
        <v>187</v>
      </c>
      <c r="C1299" s="5" t="s">
        <v>4</v>
      </c>
      <c r="D1299" s="6">
        <v>600000</v>
      </c>
      <c r="E1299" s="6">
        <v>1659800</v>
      </c>
      <c r="F1299" s="7">
        <f t="shared" si="40"/>
        <v>1059800</v>
      </c>
      <c r="G1299" s="8">
        <f t="shared" si="41"/>
        <v>1.7663333333333333</v>
      </c>
    </row>
    <row r="1300" spans="1:7" ht="25.5" x14ac:dyDescent="0.25">
      <c r="A1300" s="4" t="s">
        <v>186</v>
      </c>
      <c r="B1300" s="5" t="s">
        <v>187</v>
      </c>
      <c r="C1300" s="5" t="s">
        <v>5</v>
      </c>
      <c r="D1300" s="6">
        <v>735813429</v>
      </c>
      <c r="E1300" s="6">
        <v>1166845159</v>
      </c>
      <c r="F1300" s="7">
        <f t="shared" si="40"/>
        <v>431031730</v>
      </c>
      <c r="G1300" s="8">
        <f t="shared" si="41"/>
        <v>0.58578943114124649</v>
      </c>
    </row>
    <row r="1301" spans="1:7" ht="25.5" x14ac:dyDescent="0.25">
      <c r="A1301" s="4" t="s">
        <v>186</v>
      </c>
      <c r="B1301" s="5" t="s">
        <v>187</v>
      </c>
      <c r="C1301" s="5" t="s">
        <v>6</v>
      </c>
      <c r="D1301" s="6">
        <v>166100752.84999999</v>
      </c>
      <c r="E1301" s="6">
        <v>277844685.22000003</v>
      </c>
      <c r="F1301" s="7">
        <f t="shared" si="40"/>
        <v>111743932.37000003</v>
      </c>
      <c r="G1301" s="8">
        <f t="shared" si="41"/>
        <v>0.67274789820436409</v>
      </c>
    </row>
    <row r="1302" spans="1:7" ht="25.5" x14ac:dyDescent="0.25">
      <c r="A1302" s="4" t="s">
        <v>186</v>
      </c>
      <c r="B1302" s="5" t="s">
        <v>187</v>
      </c>
      <c r="C1302" s="5" t="s">
        <v>7</v>
      </c>
      <c r="D1302" s="6">
        <v>2620664109.4299998</v>
      </c>
      <c r="E1302" s="6">
        <v>2593477857.71</v>
      </c>
      <c r="F1302" s="7">
        <f t="shared" si="40"/>
        <v>-27186251.71999979</v>
      </c>
      <c r="G1302" s="8">
        <f t="shared" si="41"/>
        <v>-1.0373802435105986E-2</v>
      </c>
    </row>
    <row r="1303" spans="1:7" ht="25.5" x14ac:dyDescent="0.25">
      <c r="A1303" s="4" t="s">
        <v>186</v>
      </c>
      <c r="B1303" s="5" t="s">
        <v>187</v>
      </c>
      <c r="C1303" s="5" t="s">
        <v>8</v>
      </c>
      <c r="D1303" s="6">
        <v>935083758</v>
      </c>
      <c r="E1303" s="6">
        <f>+VLOOKUP(A1303,'[1]Dinámica CPS'!$A$3:$C$165,3,0)</f>
        <v>1897657356</v>
      </c>
      <c r="F1303" s="7">
        <f t="shared" si="40"/>
        <v>962573598</v>
      </c>
      <c r="G1303" s="8">
        <f t="shared" si="41"/>
        <v>1.0293982648771449</v>
      </c>
    </row>
    <row r="1304" spans="1:7" ht="25.5" x14ac:dyDescent="0.25">
      <c r="A1304" s="4" t="s">
        <v>186</v>
      </c>
      <c r="B1304" s="5" t="s">
        <v>187</v>
      </c>
      <c r="C1304" s="5" t="s">
        <v>10</v>
      </c>
      <c r="D1304" s="6">
        <v>94050400</v>
      </c>
      <c r="E1304" s="6">
        <v>141541099</v>
      </c>
      <c r="F1304" s="7">
        <f t="shared" si="40"/>
        <v>47490699</v>
      </c>
      <c r="G1304" s="8">
        <f t="shared" si="41"/>
        <v>0.50494946326650392</v>
      </c>
    </row>
    <row r="1305" spans="1:7" ht="25.5" x14ac:dyDescent="0.25">
      <c r="A1305" s="4" t="s">
        <v>186</v>
      </c>
      <c r="B1305" s="5" t="s">
        <v>187</v>
      </c>
      <c r="C1305" s="5" t="s">
        <v>11</v>
      </c>
      <c r="D1305" s="6">
        <v>748801147</v>
      </c>
      <c r="E1305" s="6">
        <v>811345035</v>
      </c>
      <c r="F1305" s="7">
        <f t="shared" si="40"/>
        <v>62543888</v>
      </c>
      <c r="G1305" s="8">
        <f t="shared" si="41"/>
        <v>8.3525363510160322E-2</v>
      </c>
    </row>
    <row r="1306" spans="1:7" ht="25.5" x14ac:dyDescent="0.25">
      <c r="A1306" s="4" t="s">
        <v>186</v>
      </c>
      <c r="B1306" s="5" t="s">
        <v>187</v>
      </c>
      <c r="C1306" s="5" t="s">
        <v>12</v>
      </c>
      <c r="D1306" s="6">
        <v>6635781536.5900002</v>
      </c>
      <c r="E1306" s="6">
        <v>2377620444.5799999</v>
      </c>
      <c r="F1306" s="7">
        <f t="shared" si="40"/>
        <v>-4258161092.0100002</v>
      </c>
      <c r="G1306" s="8">
        <f t="shared" si="41"/>
        <v>-0.64169699808987191</v>
      </c>
    </row>
    <row r="1307" spans="1:7" ht="25.5" x14ac:dyDescent="0.25">
      <c r="A1307" s="9" t="s">
        <v>186</v>
      </c>
      <c r="B1307" s="5" t="s">
        <v>187</v>
      </c>
      <c r="C1307" s="10" t="s">
        <v>13</v>
      </c>
      <c r="D1307" s="6">
        <v>2732790248.9400001</v>
      </c>
      <c r="E1307" s="6">
        <v>9548711119.5900002</v>
      </c>
      <c r="F1307" s="7">
        <f t="shared" si="40"/>
        <v>6815920870.6499996</v>
      </c>
      <c r="G1307" s="8">
        <f t="shared" si="41"/>
        <v>2.4941251430817903</v>
      </c>
    </row>
    <row r="1308" spans="1:7" ht="25.5" x14ac:dyDescent="0.25">
      <c r="A1308" s="9" t="s">
        <v>186</v>
      </c>
      <c r="B1308" s="10" t="s">
        <v>187</v>
      </c>
      <c r="C1308" s="10" t="s">
        <v>14</v>
      </c>
      <c r="D1308" s="6">
        <v>804645181</v>
      </c>
      <c r="E1308" s="6">
        <v>870722032</v>
      </c>
      <c r="F1308" s="7">
        <f t="shared" si="40"/>
        <v>66076851</v>
      </c>
      <c r="G1308" s="8">
        <f t="shared" si="41"/>
        <v>8.2119240331347987E-2</v>
      </c>
    </row>
    <row r="1309" spans="1:7" ht="25.5" x14ac:dyDescent="0.25">
      <c r="A1309" s="4" t="s">
        <v>186</v>
      </c>
      <c r="B1309" s="5" t="s">
        <v>187</v>
      </c>
      <c r="C1309" s="5" t="s">
        <v>278</v>
      </c>
      <c r="D1309" s="6">
        <v>4539106682</v>
      </c>
      <c r="E1309" s="6">
        <v>5864981635</v>
      </c>
      <c r="F1309" s="7">
        <f t="shared" si="40"/>
        <v>1325874953</v>
      </c>
      <c r="G1309" s="8">
        <f t="shared" si="41"/>
        <v>0.29210041664317066</v>
      </c>
    </row>
    <row r="1310" spans="1:7" ht="25.5" x14ac:dyDescent="0.25">
      <c r="A1310" s="4" t="s">
        <v>186</v>
      </c>
      <c r="B1310" s="5" t="s">
        <v>187</v>
      </c>
      <c r="C1310" s="5" t="s">
        <v>15</v>
      </c>
      <c r="D1310" s="6">
        <v>383536294</v>
      </c>
      <c r="E1310" s="6">
        <v>448099626</v>
      </c>
      <c r="F1310" s="7">
        <f t="shared" si="40"/>
        <v>64563332</v>
      </c>
      <c r="G1310" s="8">
        <f t="shared" si="41"/>
        <v>0.16833695535473886</v>
      </c>
    </row>
    <row r="1311" spans="1:7" ht="38.25" x14ac:dyDescent="0.25">
      <c r="A1311" s="4" t="s">
        <v>188</v>
      </c>
      <c r="B1311" s="5" t="s">
        <v>189</v>
      </c>
      <c r="C1311" s="5" t="s">
        <v>4</v>
      </c>
      <c r="D1311" s="6"/>
      <c r="E1311" s="6">
        <v>35569840</v>
      </c>
      <c r="F1311" s="7">
        <f t="shared" si="40"/>
        <v>35569840</v>
      </c>
      <c r="G1311" s="8" t="str">
        <f t="shared" si="41"/>
        <v>NA</v>
      </c>
    </row>
    <row r="1312" spans="1:7" ht="38.25" x14ac:dyDescent="0.25">
      <c r="A1312" s="4" t="s">
        <v>188</v>
      </c>
      <c r="B1312" s="5" t="s">
        <v>189</v>
      </c>
      <c r="C1312" s="5" t="s">
        <v>5</v>
      </c>
      <c r="D1312" s="6">
        <v>2705701152.1599998</v>
      </c>
      <c r="E1312" s="6">
        <v>2704153151.9400001</v>
      </c>
      <c r="F1312" s="7">
        <f t="shared" si="40"/>
        <v>-1548000.2199997902</v>
      </c>
      <c r="G1312" s="8">
        <f t="shared" si="41"/>
        <v>-5.7212535048965015E-4</v>
      </c>
    </row>
    <row r="1313" spans="1:7" ht="38.25" x14ac:dyDescent="0.25">
      <c r="A1313" s="4" t="s">
        <v>188</v>
      </c>
      <c r="B1313" s="5" t="s">
        <v>189</v>
      </c>
      <c r="C1313" s="5" t="s">
        <v>6</v>
      </c>
      <c r="D1313" s="6">
        <v>22600799</v>
      </c>
      <c r="E1313" s="6">
        <v>21095171.68</v>
      </c>
      <c r="F1313" s="7">
        <f t="shared" si="40"/>
        <v>-1505627.3200000003</v>
      </c>
      <c r="G1313" s="8">
        <f t="shared" si="41"/>
        <v>-6.6618322653106216E-2</v>
      </c>
    </row>
    <row r="1314" spans="1:7" ht="38.25" x14ac:dyDescent="0.25">
      <c r="A1314" s="4" t="s">
        <v>188</v>
      </c>
      <c r="B1314" s="5" t="s">
        <v>189</v>
      </c>
      <c r="C1314" s="5" t="s">
        <v>7</v>
      </c>
      <c r="D1314" s="6">
        <v>158222413</v>
      </c>
      <c r="E1314" s="6">
        <v>168365927.88999999</v>
      </c>
      <c r="F1314" s="7">
        <f t="shared" si="40"/>
        <v>10143514.889999986</v>
      </c>
      <c r="G1314" s="8">
        <f t="shared" si="41"/>
        <v>6.4109216246120496E-2</v>
      </c>
    </row>
    <row r="1315" spans="1:7" ht="38.25" x14ac:dyDescent="0.25">
      <c r="A1315" s="4" t="s">
        <v>188</v>
      </c>
      <c r="B1315" s="5" t="s">
        <v>189</v>
      </c>
      <c r="C1315" s="10" t="s">
        <v>8</v>
      </c>
      <c r="D1315" s="6"/>
      <c r="E1315" s="6">
        <v>1605068208</v>
      </c>
      <c r="F1315" s="7">
        <f t="shared" si="40"/>
        <v>1605068208</v>
      </c>
      <c r="G1315" s="8" t="str">
        <f t="shared" si="41"/>
        <v>NA</v>
      </c>
    </row>
    <row r="1316" spans="1:7" ht="38.25" x14ac:dyDescent="0.25">
      <c r="A1316" s="4" t="s">
        <v>188</v>
      </c>
      <c r="B1316" s="5" t="s">
        <v>189</v>
      </c>
      <c r="C1316" s="5" t="s">
        <v>278</v>
      </c>
      <c r="D1316" s="6">
        <v>4129513183</v>
      </c>
      <c r="E1316" s="6">
        <v>4512117613.8999996</v>
      </c>
      <c r="F1316" s="7">
        <f t="shared" si="40"/>
        <v>382604430.89999962</v>
      </c>
      <c r="G1316" s="8">
        <f t="shared" si="41"/>
        <v>9.2651219149770564E-2</v>
      </c>
    </row>
    <row r="1317" spans="1:7" ht="25.5" x14ac:dyDescent="0.25">
      <c r="A1317" s="4" t="s">
        <v>190</v>
      </c>
      <c r="B1317" s="5" t="s">
        <v>191</v>
      </c>
      <c r="C1317" s="5" t="s">
        <v>5</v>
      </c>
      <c r="D1317" s="6">
        <v>16646358.33</v>
      </c>
      <c r="E1317" s="6"/>
      <c r="F1317" s="7">
        <f t="shared" si="40"/>
        <v>-16646358.33</v>
      </c>
      <c r="G1317" s="8">
        <f t="shared" si="41"/>
        <v>-1</v>
      </c>
    </row>
    <row r="1318" spans="1:7" ht="25.5" x14ac:dyDescent="0.25">
      <c r="A1318" s="4" t="s">
        <v>190</v>
      </c>
      <c r="B1318" s="5" t="s">
        <v>191</v>
      </c>
      <c r="C1318" s="10" t="s">
        <v>6</v>
      </c>
      <c r="D1318" s="6">
        <v>17492729</v>
      </c>
      <c r="E1318" s="6">
        <v>18013970</v>
      </c>
      <c r="F1318" s="7">
        <f t="shared" si="40"/>
        <v>521241</v>
      </c>
      <c r="G1318" s="8">
        <f t="shared" si="41"/>
        <v>2.9797580469005151E-2</v>
      </c>
    </row>
    <row r="1319" spans="1:7" ht="25.5" x14ac:dyDescent="0.25">
      <c r="A1319" s="4" t="s">
        <v>190</v>
      </c>
      <c r="B1319" s="5" t="s">
        <v>191</v>
      </c>
      <c r="C1319" s="5" t="s">
        <v>7</v>
      </c>
      <c r="D1319" s="6">
        <v>116695970</v>
      </c>
      <c r="E1319" s="6">
        <v>160071760</v>
      </c>
      <c r="F1319" s="7">
        <f t="shared" si="40"/>
        <v>43375790</v>
      </c>
      <c r="G1319" s="8">
        <f t="shared" si="41"/>
        <v>0.37169912551393164</v>
      </c>
    </row>
    <row r="1320" spans="1:7" ht="25.5" x14ac:dyDescent="0.25">
      <c r="A1320" s="4" t="s">
        <v>190</v>
      </c>
      <c r="B1320" s="5" t="s">
        <v>191</v>
      </c>
      <c r="C1320" s="10" t="s">
        <v>8</v>
      </c>
      <c r="D1320" s="6">
        <v>27261697143</v>
      </c>
      <c r="E1320" s="6">
        <f>+VLOOKUP(A1320,'[1]Dinámica CPS'!$A$3:$C$165,3,0)</f>
        <v>46674903258</v>
      </c>
      <c r="F1320" s="7">
        <f t="shared" si="40"/>
        <v>19413206115</v>
      </c>
      <c r="G1320" s="8">
        <f t="shared" si="41"/>
        <v>0.7121055601626306</v>
      </c>
    </row>
    <row r="1321" spans="1:7" ht="25.5" x14ac:dyDescent="0.25">
      <c r="A1321" s="4" t="s">
        <v>190</v>
      </c>
      <c r="B1321" s="5" t="s">
        <v>191</v>
      </c>
      <c r="C1321" s="5" t="s">
        <v>9</v>
      </c>
      <c r="D1321" s="6">
        <v>265995820</v>
      </c>
      <c r="E1321" s="6">
        <v>221523870</v>
      </c>
      <c r="F1321" s="7">
        <f t="shared" si="40"/>
        <v>-44471950</v>
      </c>
      <c r="G1321" s="8">
        <f t="shared" si="41"/>
        <v>-0.16719040923274658</v>
      </c>
    </row>
    <row r="1322" spans="1:7" ht="25.5" x14ac:dyDescent="0.25">
      <c r="A1322" s="9" t="s">
        <v>190</v>
      </c>
      <c r="B1322" s="10" t="s">
        <v>191</v>
      </c>
      <c r="C1322" s="10" t="s">
        <v>10</v>
      </c>
      <c r="D1322" s="6">
        <v>2703515670.4400001</v>
      </c>
      <c r="E1322" s="6">
        <v>2214157227.5299997</v>
      </c>
      <c r="F1322" s="7">
        <f t="shared" si="40"/>
        <v>-489358442.91000032</v>
      </c>
      <c r="G1322" s="8">
        <f t="shared" si="41"/>
        <v>-0.18100817696771726</v>
      </c>
    </row>
    <row r="1323" spans="1:7" ht="25.5" x14ac:dyDescent="0.25">
      <c r="A1323" s="9" t="s">
        <v>190</v>
      </c>
      <c r="B1323" s="10" t="s">
        <v>191</v>
      </c>
      <c r="C1323" s="10" t="s">
        <v>11</v>
      </c>
      <c r="D1323" s="6">
        <v>273632307</v>
      </c>
      <c r="E1323" s="6">
        <v>605800349</v>
      </c>
      <c r="F1323" s="7">
        <f t="shared" si="40"/>
        <v>332168042</v>
      </c>
      <c r="G1323" s="8">
        <f t="shared" si="41"/>
        <v>1.2139211398016683</v>
      </c>
    </row>
    <row r="1324" spans="1:7" ht="25.5" x14ac:dyDescent="0.25">
      <c r="A1324" s="4" t="s">
        <v>190</v>
      </c>
      <c r="B1324" s="5" t="s">
        <v>191</v>
      </c>
      <c r="C1324" s="5" t="s">
        <v>12</v>
      </c>
      <c r="D1324" s="6">
        <v>822326687.39999998</v>
      </c>
      <c r="E1324" s="6">
        <v>277164402.19999999</v>
      </c>
      <c r="F1324" s="7">
        <f t="shared" si="40"/>
        <v>-545162285.20000005</v>
      </c>
      <c r="G1324" s="8">
        <f t="shared" si="41"/>
        <v>-0.66295098232026572</v>
      </c>
    </row>
    <row r="1325" spans="1:7" ht="25.5" x14ac:dyDescent="0.25">
      <c r="A1325" s="9" t="s">
        <v>190</v>
      </c>
      <c r="B1325" s="5" t="s">
        <v>191</v>
      </c>
      <c r="C1325" s="10" t="s">
        <v>13</v>
      </c>
      <c r="D1325" s="6">
        <v>67780924.099999994</v>
      </c>
      <c r="E1325" s="6">
        <v>91012415.329999998</v>
      </c>
      <c r="F1325" s="7">
        <f t="shared" si="40"/>
        <v>23231491.230000004</v>
      </c>
      <c r="G1325" s="8">
        <f t="shared" si="41"/>
        <v>0.34274379611180317</v>
      </c>
    </row>
    <row r="1326" spans="1:7" ht="25.5" x14ac:dyDescent="0.25">
      <c r="A1326" s="4" t="s">
        <v>190</v>
      </c>
      <c r="B1326" s="5" t="s">
        <v>191</v>
      </c>
      <c r="C1326" s="10" t="s">
        <v>14</v>
      </c>
      <c r="D1326" s="6">
        <v>1499501639.96</v>
      </c>
      <c r="E1326" s="6">
        <v>725488299</v>
      </c>
      <c r="F1326" s="7">
        <f t="shared" si="40"/>
        <v>-774013340.96000004</v>
      </c>
      <c r="G1326" s="8">
        <f t="shared" si="41"/>
        <v>-0.51618038975979197</v>
      </c>
    </row>
    <row r="1327" spans="1:7" ht="25.5" x14ac:dyDescent="0.25">
      <c r="A1327" s="4" t="s">
        <v>190</v>
      </c>
      <c r="B1327" s="5" t="s">
        <v>191</v>
      </c>
      <c r="C1327" s="5" t="s">
        <v>278</v>
      </c>
      <c r="D1327" s="6">
        <v>847086307</v>
      </c>
      <c r="E1327" s="6">
        <v>910281917</v>
      </c>
      <c r="F1327" s="7">
        <f t="shared" si="40"/>
        <v>63195610</v>
      </c>
      <c r="G1327" s="8">
        <f t="shared" si="41"/>
        <v>7.4603507904419469E-2</v>
      </c>
    </row>
    <row r="1328" spans="1:7" ht="25.5" x14ac:dyDescent="0.25">
      <c r="A1328" s="4" t="s">
        <v>190</v>
      </c>
      <c r="B1328" s="5" t="s">
        <v>191</v>
      </c>
      <c r="C1328" s="5" t="s">
        <v>15</v>
      </c>
      <c r="D1328" s="6">
        <v>887579117.74000001</v>
      </c>
      <c r="E1328" s="6">
        <v>336356068.35000002</v>
      </c>
      <c r="F1328" s="7">
        <f t="shared" si="40"/>
        <v>-551223049.38999999</v>
      </c>
      <c r="G1328" s="8">
        <f t="shared" si="41"/>
        <v>-0.62104102988987919</v>
      </c>
    </row>
    <row r="1329" spans="1:7" ht="25.5" x14ac:dyDescent="0.25">
      <c r="A1329" s="4" t="s">
        <v>190</v>
      </c>
      <c r="B1329" s="5" t="s">
        <v>191</v>
      </c>
      <c r="C1329" s="5" t="s">
        <v>18</v>
      </c>
      <c r="D1329" s="6"/>
      <c r="E1329" s="6">
        <v>167383774</v>
      </c>
      <c r="F1329" s="7">
        <f t="shared" si="40"/>
        <v>167383774</v>
      </c>
      <c r="G1329" s="8" t="str">
        <f t="shared" si="41"/>
        <v>NA</v>
      </c>
    </row>
    <row r="1330" spans="1:7" ht="25.5" x14ac:dyDescent="0.25">
      <c r="A1330" s="4" t="s">
        <v>192</v>
      </c>
      <c r="B1330" s="5" t="s">
        <v>193</v>
      </c>
      <c r="C1330" s="5" t="s">
        <v>5</v>
      </c>
      <c r="D1330" s="6">
        <v>1589956310.8199999</v>
      </c>
      <c r="E1330" s="6">
        <v>1801248808.1700001</v>
      </c>
      <c r="F1330" s="7">
        <f t="shared" si="40"/>
        <v>211292497.35000014</v>
      </c>
      <c r="G1330" s="8">
        <f t="shared" si="41"/>
        <v>0.13289201464977909</v>
      </c>
    </row>
    <row r="1331" spans="1:7" ht="25.5" x14ac:dyDescent="0.25">
      <c r="A1331" s="4" t="s">
        <v>192</v>
      </c>
      <c r="B1331" s="5" t="s">
        <v>193</v>
      </c>
      <c r="C1331" s="5" t="s">
        <v>6</v>
      </c>
      <c r="D1331" s="6">
        <v>33290453.199999999</v>
      </c>
      <c r="E1331" s="6">
        <v>40759659.390000001</v>
      </c>
      <c r="F1331" s="7">
        <f t="shared" si="40"/>
        <v>7469206.1900000013</v>
      </c>
      <c r="G1331" s="8">
        <f t="shared" si="41"/>
        <v>0.22436480948838514</v>
      </c>
    </row>
    <row r="1332" spans="1:7" ht="25.5" x14ac:dyDescent="0.25">
      <c r="A1332" s="4" t="s">
        <v>192</v>
      </c>
      <c r="B1332" s="5" t="s">
        <v>193</v>
      </c>
      <c r="C1332" s="5" t="s">
        <v>7</v>
      </c>
      <c r="D1332" s="6">
        <v>458433446</v>
      </c>
      <c r="E1332" s="6">
        <v>412617006.49000001</v>
      </c>
      <c r="F1332" s="7">
        <f t="shared" si="40"/>
        <v>-45816439.50999999</v>
      </c>
      <c r="G1332" s="8">
        <f t="shared" si="41"/>
        <v>-9.9941310804796707E-2</v>
      </c>
    </row>
    <row r="1333" spans="1:7" ht="25.5" x14ac:dyDescent="0.25">
      <c r="A1333" s="4" t="s">
        <v>192</v>
      </c>
      <c r="B1333" s="5" t="s">
        <v>193</v>
      </c>
      <c r="C1333" s="5" t="s">
        <v>8</v>
      </c>
      <c r="D1333" s="6">
        <v>21591550462</v>
      </c>
      <c r="E1333" s="6">
        <f>+VLOOKUP(A1333,'[1]Dinámica CPS'!$A$3:$C$165,3,0)</f>
        <v>33893379755</v>
      </c>
      <c r="F1333" s="7">
        <f t="shared" si="40"/>
        <v>12301829293</v>
      </c>
      <c r="G1333" s="8">
        <f t="shared" si="41"/>
        <v>0.56975201084565819</v>
      </c>
    </row>
    <row r="1334" spans="1:7" ht="25.5" x14ac:dyDescent="0.25">
      <c r="A1334" s="4" t="s">
        <v>192</v>
      </c>
      <c r="B1334" s="5" t="s">
        <v>193</v>
      </c>
      <c r="C1334" s="5" t="s">
        <v>10</v>
      </c>
      <c r="D1334" s="6">
        <v>2657606169.52</v>
      </c>
      <c r="E1334" s="6">
        <v>373565036.5</v>
      </c>
      <c r="F1334" s="7">
        <f t="shared" si="40"/>
        <v>-2284041133.02</v>
      </c>
      <c r="G1334" s="8">
        <f t="shared" si="41"/>
        <v>-0.85943551727701217</v>
      </c>
    </row>
    <row r="1335" spans="1:7" ht="25.5" x14ac:dyDescent="0.25">
      <c r="A1335" s="4" t="s">
        <v>192</v>
      </c>
      <c r="B1335" s="5" t="s">
        <v>193</v>
      </c>
      <c r="C1335" s="5" t="s">
        <v>11</v>
      </c>
      <c r="D1335" s="6">
        <v>115463154</v>
      </c>
      <c r="E1335" s="6">
        <v>271075720</v>
      </c>
      <c r="F1335" s="7">
        <f t="shared" si="40"/>
        <v>155612566</v>
      </c>
      <c r="G1335" s="8">
        <f t="shared" si="41"/>
        <v>1.3477248854643273</v>
      </c>
    </row>
    <row r="1336" spans="1:7" ht="25.5" x14ac:dyDescent="0.25">
      <c r="A1336" s="4" t="s">
        <v>192</v>
      </c>
      <c r="B1336" s="5" t="s">
        <v>193</v>
      </c>
      <c r="C1336" s="5" t="s">
        <v>12</v>
      </c>
      <c r="D1336" s="6">
        <v>13407030340.900002</v>
      </c>
      <c r="E1336" s="6">
        <v>2613748202.1099997</v>
      </c>
      <c r="F1336" s="7">
        <f t="shared" si="40"/>
        <v>-10793282138.790001</v>
      </c>
      <c r="G1336" s="8">
        <f t="shared" si="41"/>
        <v>-0.80504644685285753</v>
      </c>
    </row>
    <row r="1337" spans="1:7" ht="25.5" x14ac:dyDescent="0.25">
      <c r="A1337" s="4" t="s">
        <v>192</v>
      </c>
      <c r="B1337" s="5" t="s">
        <v>193</v>
      </c>
      <c r="C1337" s="5" t="s">
        <v>13</v>
      </c>
      <c r="D1337" s="6">
        <v>1345920710.5900002</v>
      </c>
      <c r="E1337" s="6">
        <v>558248805.06999993</v>
      </c>
      <c r="F1337" s="7">
        <f t="shared" si="40"/>
        <v>-787671905.52000022</v>
      </c>
      <c r="G1337" s="8">
        <f t="shared" si="41"/>
        <v>-0.58522905496766964</v>
      </c>
    </row>
    <row r="1338" spans="1:7" ht="25.5" x14ac:dyDescent="0.25">
      <c r="A1338" s="4" t="s">
        <v>192</v>
      </c>
      <c r="B1338" s="5" t="s">
        <v>193</v>
      </c>
      <c r="C1338" s="5" t="s">
        <v>14</v>
      </c>
      <c r="D1338" s="6">
        <v>742864668.20000005</v>
      </c>
      <c r="E1338" s="6">
        <v>649587502.5</v>
      </c>
      <c r="F1338" s="7">
        <f t="shared" si="40"/>
        <v>-93277165.700000048</v>
      </c>
      <c r="G1338" s="8">
        <f t="shared" si="41"/>
        <v>-0.12556414336680663</v>
      </c>
    </row>
    <row r="1339" spans="1:7" ht="25.5" x14ac:dyDescent="0.25">
      <c r="A1339" s="4" t="s">
        <v>192</v>
      </c>
      <c r="B1339" s="5" t="s">
        <v>193</v>
      </c>
      <c r="C1339" s="5" t="s">
        <v>278</v>
      </c>
      <c r="D1339" s="6">
        <v>792809873.59000003</v>
      </c>
      <c r="E1339" s="6">
        <v>915751451.66999996</v>
      </c>
      <c r="F1339" s="7">
        <f t="shared" si="40"/>
        <v>122941578.07999992</v>
      </c>
      <c r="G1339" s="8">
        <f t="shared" si="41"/>
        <v>0.1550706949741886</v>
      </c>
    </row>
    <row r="1340" spans="1:7" ht="25.5" x14ac:dyDescent="0.25">
      <c r="A1340" s="4" t="s">
        <v>192</v>
      </c>
      <c r="B1340" s="5" t="s">
        <v>193</v>
      </c>
      <c r="C1340" s="5" t="s">
        <v>15</v>
      </c>
      <c r="D1340" s="6">
        <v>730039656.38</v>
      </c>
      <c r="E1340" s="6">
        <v>546424980.25999999</v>
      </c>
      <c r="F1340" s="7">
        <f t="shared" si="40"/>
        <v>-183614676.12</v>
      </c>
      <c r="G1340" s="8">
        <f t="shared" si="41"/>
        <v>-0.25151329042928727</v>
      </c>
    </row>
    <row r="1341" spans="1:7" ht="25.5" x14ac:dyDescent="0.25">
      <c r="A1341" s="4" t="s">
        <v>192</v>
      </c>
      <c r="B1341" s="5" t="s">
        <v>193</v>
      </c>
      <c r="C1341" s="5" t="s">
        <v>18</v>
      </c>
      <c r="D1341" s="6">
        <v>92567921</v>
      </c>
      <c r="E1341" s="6">
        <v>115581063</v>
      </c>
      <c r="F1341" s="7">
        <f t="shared" si="40"/>
        <v>23013142</v>
      </c>
      <c r="G1341" s="8">
        <f t="shared" si="41"/>
        <v>0.24860817604405311</v>
      </c>
    </row>
    <row r="1342" spans="1:7" ht="25.5" x14ac:dyDescent="0.25">
      <c r="A1342" s="4" t="s">
        <v>194</v>
      </c>
      <c r="B1342" s="5" t="s">
        <v>195</v>
      </c>
      <c r="C1342" s="5" t="s">
        <v>5</v>
      </c>
      <c r="D1342" s="6">
        <v>6617831586</v>
      </c>
      <c r="E1342" s="6">
        <v>3842116296</v>
      </c>
      <c r="F1342" s="7">
        <f t="shared" si="40"/>
        <v>-2775715290</v>
      </c>
      <c r="G1342" s="8">
        <f t="shared" si="41"/>
        <v>-0.4194297261767761</v>
      </c>
    </row>
    <row r="1343" spans="1:7" ht="25.5" x14ac:dyDescent="0.25">
      <c r="A1343" s="4" t="s">
        <v>194</v>
      </c>
      <c r="B1343" s="5" t="s">
        <v>195</v>
      </c>
      <c r="C1343" s="5" t="s">
        <v>6</v>
      </c>
      <c r="D1343" s="6">
        <v>6387440</v>
      </c>
      <c r="E1343" s="6">
        <v>7090580</v>
      </c>
      <c r="F1343" s="7">
        <f t="shared" si="40"/>
        <v>703140</v>
      </c>
      <c r="G1343" s="8">
        <f t="shared" si="41"/>
        <v>0.11008166025825683</v>
      </c>
    </row>
    <row r="1344" spans="1:7" ht="25.5" x14ac:dyDescent="0.25">
      <c r="A1344" s="4" t="s">
        <v>194</v>
      </c>
      <c r="B1344" s="5" t="s">
        <v>195</v>
      </c>
      <c r="C1344" s="5" t="s">
        <v>7</v>
      </c>
      <c r="D1344" s="6">
        <v>116324540</v>
      </c>
      <c r="E1344" s="6">
        <v>112290441</v>
      </c>
      <c r="F1344" s="7">
        <f t="shared" si="40"/>
        <v>-4034099</v>
      </c>
      <c r="G1344" s="8">
        <f t="shared" si="41"/>
        <v>-3.4679690115258566E-2</v>
      </c>
    </row>
    <row r="1345" spans="1:7" ht="25.5" x14ac:dyDescent="0.25">
      <c r="A1345" s="9" t="s">
        <v>194</v>
      </c>
      <c r="B1345" s="10" t="s">
        <v>195</v>
      </c>
      <c r="C1345" s="10" t="s">
        <v>8</v>
      </c>
      <c r="D1345" s="6">
        <v>13947909429</v>
      </c>
      <c r="E1345" s="6">
        <f>+VLOOKUP(A1345,'[1]Dinámica CPS'!$A$3:$C$165,3,0)</f>
        <v>13472455264</v>
      </c>
      <c r="F1345" s="7">
        <f t="shared" si="40"/>
        <v>-475454165</v>
      </c>
      <c r="G1345" s="8">
        <f t="shared" si="41"/>
        <v>-3.4087844305287253E-2</v>
      </c>
    </row>
    <row r="1346" spans="1:7" ht="25.5" x14ac:dyDescent="0.25">
      <c r="A1346" s="4" t="s">
        <v>194</v>
      </c>
      <c r="B1346" s="5" t="s">
        <v>195</v>
      </c>
      <c r="C1346" s="5" t="s">
        <v>10</v>
      </c>
      <c r="D1346" s="6">
        <v>13041722.140000001</v>
      </c>
      <c r="E1346" s="6">
        <v>7777835.9400000004</v>
      </c>
      <c r="F1346" s="7">
        <f t="shared" si="40"/>
        <v>-5263886.2</v>
      </c>
      <c r="G1346" s="8">
        <f t="shared" si="41"/>
        <v>-0.40361895028074873</v>
      </c>
    </row>
    <row r="1347" spans="1:7" ht="25.5" x14ac:dyDescent="0.25">
      <c r="A1347" s="9" t="s">
        <v>194</v>
      </c>
      <c r="B1347" s="5" t="s">
        <v>195</v>
      </c>
      <c r="C1347" s="10" t="s">
        <v>11</v>
      </c>
      <c r="D1347" s="6">
        <v>116336916</v>
      </c>
      <c r="E1347" s="6">
        <v>392372253</v>
      </c>
      <c r="F1347" s="7">
        <f t="shared" si="40"/>
        <v>276035337</v>
      </c>
      <c r="G1347" s="8">
        <f t="shared" si="41"/>
        <v>2.3727235213971118</v>
      </c>
    </row>
    <row r="1348" spans="1:7" ht="25.5" x14ac:dyDescent="0.25">
      <c r="A1348" s="4" t="s">
        <v>194</v>
      </c>
      <c r="B1348" s="5" t="s">
        <v>195</v>
      </c>
      <c r="C1348" s="5" t="s">
        <v>12</v>
      </c>
      <c r="D1348" s="6">
        <v>5380000</v>
      </c>
      <c r="E1348" s="6">
        <v>8122673</v>
      </c>
      <c r="F1348" s="7">
        <f t="shared" si="40"/>
        <v>2742673</v>
      </c>
      <c r="G1348" s="8">
        <f t="shared" si="41"/>
        <v>0.50979052044609663</v>
      </c>
    </row>
    <row r="1349" spans="1:7" ht="25.5" x14ac:dyDescent="0.25">
      <c r="A1349" s="4" t="s">
        <v>194</v>
      </c>
      <c r="B1349" s="5" t="s">
        <v>195</v>
      </c>
      <c r="C1349" s="5" t="s">
        <v>13</v>
      </c>
      <c r="D1349" s="6">
        <v>45929622.390000001</v>
      </c>
      <c r="E1349" s="6">
        <v>49094438.630000003</v>
      </c>
      <c r="F1349" s="7">
        <f t="shared" si="40"/>
        <v>3164816.2400000021</v>
      </c>
      <c r="G1349" s="8">
        <f t="shared" si="41"/>
        <v>6.890577529958225E-2</v>
      </c>
    </row>
    <row r="1350" spans="1:7" ht="25.5" x14ac:dyDescent="0.25">
      <c r="A1350" s="4" t="s">
        <v>194</v>
      </c>
      <c r="B1350" s="5" t="s">
        <v>195</v>
      </c>
      <c r="C1350" s="5" t="s">
        <v>14</v>
      </c>
      <c r="D1350" s="6">
        <v>57023508</v>
      </c>
      <c r="E1350" s="6">
        <v>26801172</v>
      </c>
      <c r="F1350" s="7">
        <f t="shared" si="40"/>
        <v>-30222336</v>
      </c>
      <c r="G1350" s="8">
        <f t="shared" si="41"/>
        <v>-0.52999783878606699</v>
      </c>
    </row>
    <row r="1351" spans="1:7" ht="25.5" x14ac:dyDescent="0.25">
      <c r="A1351" s="4" t="s">
        <v>194</v>
      </c>
      <c r="B1351" s="5" t="s">
        <v>195</v>
      </c>
      <c r="C1351" s="5" t="s">
        <v>278</v>
      </c>
      <c r="D1351" s="6">
        <v>164913465</v>
      </c>
      <c r="E1351" s="6">
        <v>188679947.25</v>
      </c>
      <c r="F1351" s="7">
        <f t="shared" si="40"/>
        <v>23766482.25</v>
      </c>
      <c r="G1351" s="8">
        <f t="shared" si="41"/>
        <v>0.14411486806125867</v>
      </c>
    </row>
    <row r="1352" spans="1:7" ht="25.5" x14ac:dyDescent="0.25">
      <c r="A1352" s="4" t="s">
        <v>194</v>
      </c>
      <c r="B1352" s="5" t="s">
        <v>195</v>
      </c>
      <c r="C1352" s="5" t="s">
        <v>15</v>
      </c>
      <c r="D1352" s="6">
        <v>333087594</v>
      </c>
      <c r="E1352" s="6">
        <v>76187912.510000005</v>
      </c>
      <c r="F1352" s="7">
        <f t="shared" si="40"/>
        <v>-256899681.49000001</v>
      </c>
      <c r="G1352" s="8">
        <f t="shared" si="41"/>
        <v>-0.77126763685470678</v>
      </c>
    </row>
    <row r="1353" spans="1:7" ht="25.5" x14ac:dyDescent="0.25">
      <c r="A1353" s="4" t="s">
        <v>194</v>
      </c>
      <c r="B1353" s="5" t="s">
        <v>195</v>
      </c>
      <c r="C1353" s="5" t="s">
        <v>16</v>
      </c>
      <c r="D1353" s="6">
        <v>96800</v>
      </c>
      <c r="E1353" s="6"/>
      <c r="F1353" s="7">
        <f t="shared" si="40"/>
        <v>-96800</v>
      </c>
      <c r="G1353" s="8">
        <f t="shared" si="41"/>
        <v>-1</v>
      </c>
    </row>
    <row r="1354" spans="1:7" ht="25.5" x14ac:dyDescent="0.25">
      <c r="A1354" s="4" t="s">
        <v>196</v>
      </c>
      <c r="B1354" s="5" t="s">
        <v>339</v>
      </c>
      <c r="C1354" s="5" t="s">
        <v>5</v>
      </c>
      <c r="D1354" s="6">
        <v>1794933748</v>
      </c>
      <c r="E1354" s="6">
        <v>406086172</v>
      </c>
      <c r="F1354" s="7">
        <f t="shared" si="40"/>
        <v>-1388847576</v>
      </c>
      <c r="G1354" s="8">
        <f t="shared" si="41"/>
        <v>-0.77375979896055747</v>
      </c>
    </row>
    <row r="1355" spans="1:7" ht="25.5" x14ac:dyDescent="0.25">
      <c r="A1355" s="4" t="s">
        <v>196</v>
      </c>
      <c r="B1355" s="5" t="s">
        <v>339</v>
      </c>
      <c r="C1355" s="5" t="s">
        <v>6</v>
      </c>
      <c r="D1355" s="6">
        <v>31756973.84</v>
      </c>
      <c r="E1355" s="6">
        <v>34308827</v>
      </c>
      <c r="F1355" s="7">
        <f t="shared" si="40"/>
        <v>2551853.16</v>
      </c>
      <c r="G1355" s="8">
        <f t="shared" si="41"/>
        <v>8.035567786958886E-2</v>
      </c>
    </row>
    <row r="1356" spans="1:7" ht="25.5" x14ac:dyDescent="0.25">
      <c r="A1356" s="9" t="s">
        <v>196</v>
      </c>
      <c r="B1356" s="5" t="s">
        <v>339</v>
      </c>
      <c r="C1356" s="10" t="s">
        <v>7</v>
      </c>
      <c r="D1356" s="6">
        <v>561201669</v>
      </c>
      <c r="E1356" s="6">
        <v>438935124</v>
      </c>
      <c r="F1356" s="7">
        <f t="shared" ref="F1356:F1419" si="42">+E1356-D1356</f>
        <v>-122266545</v>
      </c>
      <c r="G1356" s="8">
        <f t="shared" ref="G1356:G1419" si="43">IF(D1356&gt;0,((E1356-D1356)/D1356),"NA")</f>
        <v>-0.21786561187151424</v>
      </c>
    </row>
    <row r="1357" spans="1:7" ht="25.5" x14ac:dyDescent="0.25">
      <c r="A1357" s="9" t="s">
        <v>196</v>
      </c>
      <c r="B1357" s="10" t="s">
        <v>339</v>
      </c>
      <c r="C1357" s="10" t="s">
        <v>8</v>
      </c>
      <c r="D1357" s="6">
        <v>7245133036</v>
      </c>
      <c r="E1357" s="6">
        <f>+VLOOKUP(A1357,'[1]Dinámica CPS'!$A$3:$C$165,3,0)</f>
        <v>12072455688</v>
      </c>
      <c r="F1357" s="7">
        <f t="shared" si="42"/>
        <v>4827322652</v>
      </c>
      <c r="G1357" s="8">
        <f t="shared" si="43"/>
        <v>0.66628488780174833</v>
      </c>
    </row>
    <row r="1358" spans="1:7" ht="25.5" x14ac:dyDescent="0.25">
      <c r="A1358" s="4" t="s">
        <v>196</v>
      </c>
      <c r="B1358" s="5" t="s">
        <v>339</v>
      </c>
      <c r="C1358" s="5" t="s">
        <v>10</v>
      </c>
      <c r="D1358" s="6">
        <v>587768</v>
      </c>
      <c r="E1358" s="6"/>
      <c r="F1358" s="7">
        <f t="shared" si="42"/>
        <v>-587768</v>
      </c>
      <c r="G1358" s="8">
        <f t="shared" si="43"/>
        <v>-1</v>
      </c>
    </row>
    <row r="1359" spans="1:7" ht="25.5" x14ac:dyDescent="0.25">
      <c r="A1359" s="4" t="s">
        <v>196</v>
      </c>
      <c r="B1359" s="5" t="s">
        <v>339</v>
      </c>
      <c r="C1359" s="5" t="s">
        <v>11</v>
      </c>
      <c r="D1359" s="6">
        <v>1373432786</v>
      </c>
      <c r="E1359" s="6">
        <v>1050615578</v>
      </c>
      <c r="F1359" s="7">
        <f t="shared" si="42"/>
        <v>-322817208</v>
      </c>
      <c r="G1359" s="8">
        <f t="shared" si="43"/>
        <v>-0.23504405260353237</v>
      </c>
    </row>
    <row r="1360" spans="1:7" ht="25.5" x14ac:dyDescent="0.25">
      <c r="A1360" s="4" t="s">
        <v>196</v>
      </c>
      <c r="B1360" s="5" t="s">
        <v>339</v>
      </c>
      <c r="C1360" s="5" t="s">
        <v>12</v>
      </c>
      <c r="D1360" s="6">
        <v>12881183011.540001</v>
      </c>
      <c r="E1360" s="6">
        <v>900000</v>
      </c>
      <c r="F1360" s="7">
        <f t="shared" si="42"/>
        <v>-12880283011.540001</v>
      </c>
      <c r="G1360" s="8">
        <f t="shared" si="43"/>
        <v>-0.99993013064101377</v>
      </c>
    </row>
    <row r="1361" spans="1:7" ht="25.5" x14ac:dyDescent="0.25">
      <c r="A1361" s="4" t="s">
        <v>196</v>
      </c>
      <c r="B1361" s="5" t="s">
        <v>339</v>
      </c>
      <c r="C1361" s="5" t="s">
        <v>13</v>
      </c>
      <c r="D1361" s="6">
        <v>271954812.12</v>
      </c>
      <c r="E1361" s="6">
        <v>81027143.799999997</v>
      </c>
      <c r="F1361" s="7">
        <f t="shared" si="42"/>
        <v>-190927668.31999999</v>
      </c>
      <c r="G1361" s="8">
        <f t="shared" si="43"/>
        <v>-0.70205659106246376</v>
      </c>
    </row>
    <row r="1362" spans="1:7" ht="25.5" x14ac:dyDescent="0.25">
      <c r="A1362" s="4" t="s">
        <v>196</v>
      </c>
      <c r="B1362" s="5" t="s">
        <v>339</v>
      </c>
      <c r="C1362" s="5" t="s">
        <v>14</v>
      </c>
      <c r="D1362" s="6">
        <v>41765890</v>
      </c>
      <c r="E1362" s="6">
        <v>22790193</v>
      </c>
      <c r="F1362" s="7">
        <f t="shared" si="42"/>
        <v>-18975697</v>
      </c>
      <c r="G1362" s="8">
        <f t="shared" si="43"/>
        <v>-0.45433479329663512</v>
      </c>
    </row>
    <row r="1363" spans="1:7" ht="25.5" x14ac:dyDescent="0.25">
      <c r="A1363" s="4" t="s">
        <v>196</v>
      </c>
      <c r="B1363" s="5" t="s">
        <v>339</v>
      </c>
      <c r="C1363" s="5" t="s">
        <v>278</v>
      </c>
      <c r="D1363" s="6">
        <v>1300471435.48</v>
      </c>
      <c r="E1363" s="6">
        <v>1436564772.26</v>
      </c>
      <c r="F1363" s="7">
        <f t="shared" si="42"/>
        <v>136093336.77999997</v>
      </c>
      <c r="G1363" s="8">
        <f t="shared" si="43"/>
        <v>0.10464923186088154</v>
      </c>
    </row>
    <row r="1364" spans="1:7" ht="25.5" x14ac:dyDescent="0.25">
      <c r="A1364" s="4" t="s">
        <v>196</v>
      </c>
      <c r="B1364" s="5" t="s">
        <v>339</v>
      </c>
      <c r="C1364" s="5" t="s">
        <v>15</v>
      </c>
      <c r="D1364" s="6">
        <v>18422250</v>
      </c>
      <c r="E1364" s="6">
        <v>69996864</v>
      </c>
      <c r="F1364" s="7">
        <f t="shared" si="42"/>
        <v>51574614</v>
      </c>
      <c r="G1364" s="8">
        <f t="shared" si="43"/>
        <v>2.7995827871188372</v>
      </c>
    </row>
    <row r="1365" spans="1:7" ht="25.5" x14ac:dyDescent="0.25">
      <c r="A1365" s="4" t="s">
        <v>196</v>
      </c>
      <c r="B1365" s="5" t="s">
        <v>339</v>
      </c>
      <c r="C1365" s="5" t="s">
        <v>16</v>
      </c>
      <c r="D1365" s="6">
        <v>3675200</v>
      </c>
      <c r="E1365" s="6"/>
      <c r="F1365" s="7">
        <f t="shared" si="42"/>
        <v>-3675200</v>
      </c>
      <c r="G1365" s="8">
        <f t="shared" si="43"/>
        <v>-1</v>
      </c>
    </row>
    <row r="1366" spans="1:7" ht="25.5" x14ac:dyDescent="0.25">
      <c r="A1366" s="4" t="s">
        <v>197</v>
      </c>
      <c r="B1366" s="5" t="s">
        <v>340</v>
      </c>
      <c r="C1366" s="5" t="s">
        <v>5</v>
      </c>
      <c r="D1366" s="6">
        <v>772280</v>
      </c>
      <c r="E1366" s="6"/>
      <c r="F1366" s="7">
        <f t="shared" si="42"/>
        <v>-772280</v>
      </c>
      <c r="G1366" s="8">
        <f t="shared" si="43"/>
        <v>-1</v>
      </c>
    </row>
    <row r="1367" spans="1:7" ht="25.5" x14ac:dyDescent="0.25">
      <c r="A1367" s="4" t="s">
        <v>197</v>
      </c>
      <c r="B1367" s="5" t="s">
        <v>340</v>
      </c>
      <c r="C1367" s="5" t="s">
        <v>8</v>
      </c>
      <c r="D1367" s="6">
        <v>26092401560</v>
      </c>
      <c r="E1367" s="6">
        <f>+VLOOKUP(A1367,'[1]Dinámica CPS'!$A$3:$C$165,3,0)</f>
        <v>61038470665</v>
      </c>
      <c r="F1367" s="7">
        <f t="shared" si="42"/>
        <v>34946069105</v>
      </c>
      <c r="G1367" s="8">
        <f t="shared" si="43"/>
        <v>1.3393197642095465</v>
      </c>
    </row>
    <row r="1368" spans="1:7" ht="25.5" x14ac:dyDescent="0.25">
      <c r="A1368" s="9" t="s">
        <v>197</v>
      </c>
      <c r="B1368" s="5" t="s">
        <v>340</v>
      </c>
      <c r="C1368" s="10" t="s">
        <v>10</v>
      </c>
      <c r="D1368" s="6">
        <v>215385869</v>
      </c>
      <c r="E1368" s="6">
        <v>398781973.15000004</v>
      </c>
      <c r="F1368" s="7">
        <f t="shared" si="42"/>
        <v>183396104.15000004</v>
      </c>
      <c r="G1368" s="8">
        <f t="shared" si="43"/>
        <v>0.85147695622501607</v>
      </c>
    </row>
    <row r="1369" spans="1:7" ht="25.5" x14ac:dyDescent="0.25">
      <c r="A1369" s="4" t="s">
        <v>197</v>
      </c>
      <c r="B1369" s="5" t="s">
        <v>340</v>
      </c>
      <c r="C1369" s="5" t="s">
        <v>12</v>
      </c>
      <c r="D1369" s="6">
        <v>4985442595.96</v>
      </c>
      <c r="E1369" s="6">
        <v>2285121478.0999999</v>
      </c>
      <c r="F1369" s="7">
        <f t="shared" si="42"/>
        <v>-2700321117.8600001</v>
      </c>
      <c r="G1369" s="8">
        <f t="shared" si="43"/>
        <v>-0.54164120153509154</v>
      </c>
    </row>
    <row r="1370" spans="1:7" ht="25.5" x14ac:dyDescent="0.25">
      <c r="A1370" s="9" t="s">
        <v>197</v>
      </c>
      <c r="B1370" s="10" t="s">
        <v>340</v>
      </c>
      <c r="C1370" s="10" t="s">
        <v>13</v>
      </c>
      <c r="D1370" s="6">
        <v>137229660.37</v>
      </c>
      <c r="E1370" s="6">
        <v>210769472.24000001</v>
      </c>
      <c r="F1370" s="7">
        <f t="shared" si="42"/>
        <v>73539811.870000005</v>
      </c>
      <c r="G1370" s="8">
        <f t="shared" si="43"/>
        <v>0.53588860944289463</v>
      </c>
    </row>
    <row r="1371" spans="1:7" ht="25.5" x14ac:dyDescent="0.25">
      <c r="A1371" s="4" t="s">
        <v>197</v>
      </c>
      <c r="B1371" s="5" t="s">
        <v>340</v>
      </c>
      <c r="C1371" s="5" t="s">
        <v>14</v>
      </c>
      <c r="D1371" s="6">
        <v>2326595504</v>
      </c>
      <c r="E1371" s="6">
        <v>1770493318</v>
      </c>
      <c r="F1371" s="7">
        <f t="shared" si="42"/>
        <v>-556102186</v>
      </c>
      <c r="G1371" s="8">
        <f t="shared" si="43"/>
        <v>-0.23901971143841771</v>
      </c>
    </row>
    <row r="1372" spans="1:7" ht="25.5" x14ac:dyDescent="0.25">
      <c r="A1372" s="4" t="s">
        <v>197</v>
      </c>
      <c r="B1372" s="5" t="s">
        <v>340</v>
      </c>
      <c r="C1372" s="5" t="s">
        <v>15</v>
      </c>
      <c r="D1372" s="6">
        <v>1085951311</v>
      </c>
      <c r="E1372" s="6">
        <v>1711116354.6000001</v>
      </c>
      <c r="F1372" s="7">
        <f t="shared" si="42"/>
        <v>625165043.60000014</v>
      </c>
      <c r="G1372" s="8">
        <f t="shared" si="43"/>
        <v>0.57568422936412855</v>
      </c>
    </row>
    <row r="1373" spans="1:7" ht="25.5" x14ac:dyDescent="0.25">
      <c r="A1373" s="4" t="s">
        <v>197</v>
      </c>
      <c r="B1373" s="5" t="s">
        <v>340</v>
      </c>
      <c r="C1373" s="5" t="s">
        <v>18</v>
      </c>
      <c r="D1373" s="6">
        <v>1150416677</v>
      </c>
      <c r="E1373" s="6">
        <v>460758486</v>
      </c>
      <c r="F1373" s="7">
        <f t="shared" si="42"/>
        <v>-689658191</v>
      </c>
      <c r="G1373" s="8">
        <f t="shared" si="43"/>
        <v>-0.59948556448125967</v>
      </c>
    </row>
    <row r="1374" spans="1:7" ht="25.5" x14ac:dyDescent="0.25">
      <c r="A1374" s="9" t="s">
        <v>198</v>
      </c>
      <c r="B1374" s="5" t="s">
        <v>341</v>
      </c>
      <c r="C1374" s="10" t="s">
        <v>8</v>
      </c>
      <c r="D1374" s="6">
        <v>108465130</v>
      </c>
      <c r="E1374" s="6">
        <f>+VLOOKUP(A1374,'[1]Dinámica CPS'!$A$3:$C$165,3,0)</f>
        <v>155644969</v>
      </c>
      <c r="F1374" s="7">
        <f t="shared" si="42"/>
        <v>47179839</v>
      </c>
      <c r="G1374" s="8">
        <f t="shared" si="43"/>
        <v>0.43497701980350734</v>
      </c>
    </row>
    <row r="1375" spans="1:7" ht="25.5" x14ac:dyDescent="0.25">
      <c r="A1375" s="4" t="s">
        <v>198</v>
      </c>
      <c r="B1375" s="5" t="s">
        <v>341</v>
      </c>
      <c r="C1375" s="5" t="s">
        <v>11</v>
      </c>
      <c r="D1375" s="6">
        <v>8357707</v>
      </c>
      <c r="E1375" s="6">
        <v>17351639</v>
      </c>
      <c r="F1375" s="7">
        <f t="shared" si="42"/>
        <v>8993932</v>
      </c>
      <c r="G1375" s="8">
        <f t="shared" si="43"/>
        <v>1.0761243484606484</v>
      </c>
    </row>
    <row r="1376" spans="1:7" ht="25.5" x14ac:dyDescent="0.25">
      <c r="A1376" s="4" t="s">
        <v>198</v>
      </c>
      <c r="B1376" s="5" t="s">
        <v>341</v>
      </c>
      <c r="C1376" s="5" t="s">
        <v>278</v>
      </c>
      <c r="D1376" s="6">
        <v>23763872</v>
      </c>
      <c r="E1376" s="6"/>
      <c r="F1376" s="7">
        <f t="shared" si="42"/>
        <v>-23763872</v>
      </c>
      <c r="G1376" s="8">
        <f t="shared" si="43"/>
        <v>-1</v>
      </c>
    </row>
    <row r="1377" spans="1:7" ht="25.5" x14ac:dyDescent="0.25">
      <c r="A1377" s="4" t="s">
        <v>198</v>
      </c>
      <c r="B1377" s="5" t="s">
        <v>341</v>
      </c>
      <c r="C1377" s="5" t="s">
        <v>15</v>
      </c>
      <c r="D1377" s="6">
        <v>0</v>
      </c>
      <c r="E1377" s="6"/>
      <c r="F1377" s="7">
        <f t="shared" si="42"/>
        <v>0</v>
      </c>
      <c r="G1377" s="8" t="str">
        <f t="shared" si="43"/>
        <v>NA</v>
      </c>
    </row>
    <row r="1378" spans="1:7" ht="25.5" x14ac:dyDescent="0.25">
      <c r="A1378" s="4" t="s">
        <v>198</v>
      </c>
      <c r="B1378" s="5" t="s">
        <v>341</v>
      </c>
      <c r="C1378" s="5" t="s">
        <v>16</v>
      </c>
      <c r="D1378" s="6">
        <v>57966560</v>
      </c>
      <c r="E1378" s="6">
        <v>67449000</v>
      </c>
      <c r="F1378" s="7">
        <f t="shared" si="42"/>
        <v>9482440</v>
      </c>
      <c r="G1378" s="8">
        <f t="shared" si="43"/>
        <v>0.16358465984526252</v>
      </c>
    </row>
    <row r="1379" spans="1:7" ht="25.5" x14ac:dyDescent="0.25">
      <c r="A1379" s="4" t="s">
        <v>199</v>
      </c>
      <c r="B1379" s="5" t="s">
        <v>342</v>
      </c>
      <c r="C1379" s="5" t="s">
        <v>6</v>
      </c>
      <c r="D1379" s="6">
        <v>6712835</v>
      </c>
      <c r="E1379" s="6">
        <v>12141201.4</v>
      </c>
      <c r="F1379" s="7">
        <f t="shared" si="42"/>
        <v>5428366.4000000004</v>
      </c>
      <c r="G1379" s="8">
        <f t="shared" si="43"/>
        <v>0.80865482318573301</v>
      </c>
    </row>
    <row r="1380" spans="1:7" ht="25.5" x14ac:dyDescent="0.25">
      <c r="A1380" s="4" t="s">
        <v>199</v>
      </c>
      <c r="B1380" s="5" t="s">
        <v>342</v>
      </c>
      <c r="C1380" s="5" t="s">
        <v>7</v>
      </c>
      <c r="D1380" s="6">
        <v>55685781</v>
      </c>
      <c r="E1380" s="6">
        <v>48382042</v>
      </c>
      <c r="F1380" s="7">
        <f t="shared" si="42"/>
        <v>-7303739</v>
      </c>
      <c r="G1380" s="8">
        <f t="shared" si="43"/>
        <v>-0.1311598556909887</v>
      </c>
    </row>
    <row r="1381" spans="1:7" ht="25.5" x14ac:dyDescent="0.25">
      <c r="A1381" s="9" t="s">
        <v>199</v>
      </c>
      <c r="B1381" s="5" t="s">
        <v>342</v>
      </c>
      <c r="C1381" s="10" t="s">
        <v>11</v>
      </c>
      <c r="D1381" s="6">
        <v>36198306</v>
      </c>
      <c r="E1381" s="6">
        <v>28680253</v>
      </c>
      <c r="F1381" s="7">
        <f t="shared" si="42"/>
        <v>-7518053</v>
      </c>
      <c r="G1381" s="8">
        <f t="shared" si="43"/>
        <v>-0.20769074110816124</v>
      </c>
    </row>
    <row r="1382" spans="1:7" ht="25.5" x14ac:dyDescent="0.25">
      <c r="A1382" s="4" t="s">
        <v>199</v>
      </c>
      <c r="B1382" s="5" t="s">
        <v>342</v>
      </c>
      <c r="C1382" s="5" t="s">
        <v>13</v>
      </c>
      <c r="D1382" s="6">
        <v>23566968</v>
      </c>
      <c r="E1382" s="6">
        <v>23872044</v>
      </c>
      <c r="F1382" s="7">
        <f t="shared" si="42"/>
        <v>305076</v>
      </c>
      <c r="G1382" s="8">
        <f t="shared" si="43"/>
        <v>1.2945067859386919E-2</v>
      </c>
    </row>
    <row r="1383" spans="1:7" ht="25.5" x14ac:dyDescent="0.25">
      <c r="A1383" s="4" t="s">
        <v>200</v>
      </c>
      <c r="B1383" s="5" t="s">
        <v>343</v>
      </c>
      <c r="C1383" s="5" t="s">
        <v>7</v>
      </c>
      <c r="D1383" s="6"/>
      <c r="E1383" s="6">
        <v>17878374</v>
      </c>
      <c r="F1383" s="7">
        <f t="shared" si="42"/>
        <v>17878374</v>
      </c>
      <c r="G1383" s="8" t="str">
        <f t="shared" si="43"/>
        <v>NA</v>
      </c>
    </row>
    <row r="1384" spans="1:7" ht="25.5" x14ac:dyDescent="0.25">
      <c r="A1384" s="4" t="s">
        <v>200</v>
      </c>
      <c r="B1384" s="5" t="s">
        <v>343</v>
      </c>
      <c r="C1384" s="10" t="s">
        <v>8</v>
      </c>
      <c r="D1384" s="6"/>
      <c r="E1384" s="6">
        <v>6500000</v>
      </c>
      <c r="F1384" s="7">
        <f t="shared" si="42"/>
        <v>6500000</v>
      </c>
      <c r="G1384" s="8" t="str">
        <f t="shared" si="43"/>
        <v>NA</v>
      </c>
    </row>
    <row r="1385" spans="1:7" ht="25.5" x14ac:dyDescent="0.25">
      <c r="A1385" s="9" t="s">
        <v>201</v>
      </c>
      <c r="B1385" s="10" t="s">
        <v>344</v>
      </c>
      <c r="C1385" s="10" t="s">
        <v>11</v>
      </c>
      <c r="D1385" s="6">
        <v>0</v>
      </c>
      <c r="E1385" s="6">
        <v>10000000</v>
      </c>
      <c r="F1385" s="7">
        <f t="shared" si="42"/>
        <v>10000000</v>
      </c>
      <c r="G1385" s="8" t="str">
        <f t="shared" si="43"/>
        <v>NA</v>
      </c>
    </row>
    <row r="1386" spans="1:7" ht="38.25" x14ac:dyDescent="0.25">
      <c r="A1386" s="4" t="s">
        <v>202</v>
      </c>
      <c r="B1386" s="5" t="s">
        <v>345</v>
      </c>
      <c r="C1386" s="10" t="s">
        <v>8</v>
      </c>
      <c r="D1386" s="6">
        <v>273400598</v>
      </c>
      <c r="E1386" s="6">
        <f>+VLOOKUP(A1386,'[1]Dinámica CPS'!$A$3:$C$165,3,0)</f>
        <v>171442636</v>
      </c>
      <c r="F1386" s="7">
        <f t="shared" si="42"/>
        <v>-101957962</v>
      </c>
      <c r="G1386" s="8">
        <f t="shared" si="43"/>
        <v>-0.37292516090253758</v>
      </c>
    </row>
    <row r="1387" spans="1:7" ht="38.25" x14ac:dyDescent="0.25">
      <c r="A1387" s="4" t="s">
        <v>202</v>
      </c>
      <c r="B1387" s="5" t="s">
        <v>345</v>
      </c>
      <c r="C1387" s="5" t="s">
        <v>15</v>
      </c>
      <c r="D1387" s="6"/>
      <c r="E1387" s="6">
        <v>7353600</v>
      </c>
      <c r="F1387" s="7">
        <f t="shared" si="42"/>
        <v>7353600</v>
      </c>
      <c r="G1387" s="8" t="str">
        <f t="shared" si="43"/>
        <v>NA</v>
      </c>
    </row>
    <row r="1388" spans="1:7" ht="25.5" x14ac:dyDescent="0.25">
      <c r="A1388" s="4" t="s">
        <v>203</v>
      </c>
      <c r="B1388" s="5" t="s">
        <v>346</v>
      </c>
      <c r="C1388" s="5" t="s">
        <v>7</v>
      </c>
      <c r="D1388" s="6">
        <v>31767329</v>
      </c>
      <c r="E1388" s="6">
        <v>78274701.200000003</v>
      </c>
      <c r="F1388" s="7">
        <f t="shared" si="42"/>
        <v>46507372.200000003</v>
      </c>
      <c r="G1388" s="8">
        <f t="shared" si="43"/>
        <v>1.4640000800822759</v>
      </c>
    </row>
    <row r="1389" spans="1:7" ht="25.5" x14ac:dyDescent="0.25">
      <c r="A1389" s="4" t="s">
        <v>204</v>
      </c>
      <c r="B1389" s="5" t="s">
        <v>347</v>
      </c>
      <c r="C1389" s="5" t="s">
        <v>7</v>
      </c>
      <c r="D1389" s="6">
        <v>42985135</v>
      </c>
      <c r="E1389" s="6">
        <v>57006400</v>
      </c>
      <c r="F1389" s="7">
        <f t="shared" si="42"/>
        <v>14021265</v>
      </c>
      <c r="G1389" s="8">
        <f t="shared" si="43"/>
        <v>0.32618869290511709</v>
      </c>
    </row>
    <row r="1390" spans="1:7" ht="25.5" x14ac:dyDescent="0.25">
      <c r="A1390" s="4" t="s">
        <v>204</v>
      </c>
      <c r="B1390" s="5" t="s">
        <v>347</v>
      </c>
      <c r="C1390" s="5" t="s">
        <v>8</v>
      </c>
      <c r="D1390" s="6">
        <v>0</v>
      </c>
      <c r="E1390" s="6">
        <f>+VLOOKUP(A1390,'[1]Dinámica CPS'!$A$3:$C$165,3,0)</f>
        <v>0</v>
      </c>
      <c r="F1390" s="7">
        <f t="shared" si="42"/>
        <v>0</v>
      </c>
      <c r="G1390" s="8" t="str">
        <f t="shared" si="43"/>
        <v>NA</v>
      </c>
    </row>
    <row r="1391" spans="1:7" ht="25.5" x14ac:dyDescent="0.25">
      <c r="A1391" s="4" t="s">
        <v>205</v>
      </c>
      <c r="B1391" s="5" t="s">
        <v>348</v>
      </c>
      <c r="C1391" s="5" t="s">
        <v>8</v>
      </c>
      <c r="D1391" s="6"/>
      <c r="E1391" s="6">
        <v>73400000</v>
      </c>
      <c r="F1391" s="7">
        <f t="shared" si="42"/>
        <v>73400000</v>
      </c>
      <c r="G1391" s="8" t="str">
        <f t="shared" si="43"/>
        <v>NA</v>
      </c>
    </row>
    <row r="1392" spans="1:7" ht="25.5" x14ac:dyDescent="0.25">
      <c r="A1392" s="4" t="s">
        <v>205</v>
      </c>
      <c r="B1392" s="5" t="s">
        <v>348</v>
      </c>
      <c r="C1392" s="5" t="s">
        <v>10</v>
      </c>
      <c r="D1392" s="6">
        <v>39919561.060000002</v>
      </c>
      <c r="E1392" s="6"/>
      <c r="F1392" s="7">
        <f t="shared" si="42"/>
        <v>-39919561.060000002</v>
      </c>
      <c r="G1392" s="8">
        <f t="shared" si="43"/>
        <v>-1</v>
      </c>
    </row>
    <row r="1393" spans="1:7" ht="25.5" x14ac:dyDescent="0.25">
      <c r="A1393" s="4" t="s">
        <v>205</v>
      </c>
      <c r="B1393" s="5" t="s">
        <v>348</v>
      </c>
      <c r="C1393" s="5" t="s">
        <v>12</v>
      </c>
      <c r="D1393" s="6">
        <v>407245897.89999998</v>
      </c>
      <c r="E1393" s="6">
        <v>4038452</v>
      </c>
      <c r="F1393" s="7">
        <f t="shared" si="42"/>
        <v>-403207445.89999998</v>
      </c>
      <c r="G1393" s="8">
        <f t="shared" si="43"/>
        <v>-0.99008350477972984</v>
      </c>
    </row>
    <row r="1394" spans="1:7" ht="25.5" x14ac:dyDescent="0.25">
      <c r="A1394" s="4" t="s">
        <v>205</v>
      </c>
      <c r="B1394" s="5" t="s">
        <v>348</v>
      </c>
      <c r="C1394" s="5" t="s">
        <v>13</v>
      </c>
      <c r="D1394" s="6">
        <v>138303485.68000001</v>
      </c>
      <c r="E1394" s="6">
        <v>112991431</v>
      </c>
      <c r="F1394" s="7">
        <f t="shared" si="42"/>
        <v>-25312054.680000007</v>
      </c>
      <c r="G1394" s="8">
        <f t="shared" si="43"/>
        <v>-0.18301819766542854</v>
      </c>
    </row>
    <row r="1395" spans="1:7" ht="25.5" x14ac:dyDescent="0.25">
      <c r="A1395" s="4" t="s">
        <v>205</v>
      </c>
      <c r="B1395" s="5" t="s">
        <v>348</v>
      </c>
      <c r="C1395" s="5" t="s">
        <v>15</v>
      </c>
      <c r="D1395" s="6">
        <v>62034461.799999997</v>
      </c>
      <c r="E1395" s="6">
        <v>7200000</v>
      </c>
      <c r="F1395" s="7">
        <f t="shared" si="42"/>
        <v>-54834461.799999997</v>
      </c>
      <c r="G1395" s="8">
        <f t="shared" si="43"/>
        <v>-0.8839354805202807</v>
      </c>
    </row>
    <row r="1396" spans="1:7" ht="25.5" x14ac:dyDescent="0.25">
      <c r="A1396" s="4" t="s">
        <v>275</v>
      </c>
      <c r="B1396" s="5" t="s">
        <v>349</v>
      </c>
      <c r="C1396" s="5" t="s">
        <v>278</v>
      </c>
      <c r="D1396" s="6">
        <v>240986672.5</v>
      </c>
      <c r="E1396" s="6"/>
      <c r="F1396" s="7">
        <f t="shared" si="42"/>
        <v>-240986672.5</v>
      </c>
      <c r="G1396" s="8">
        <f t="shared" si="43"/>
        <v>-1</v>
      </c>
    </row>
    <row r="1397" spans="1:7" ht="25.5" x14ac:dyDescent="0.25">
      <c r="A1397" s="9" t="s">
        <v>206</v>
      </c>
      <c r="B1397" s="5" t="s">
        <v>350</v>
      </c>
      <c r="C1397" s="10" t="s">
        <v>7</v>
      </c>
      <c r="D1397" s="6">
        <v>25000000</v>
      </c>
      <c r="E1397" s="6">
        <v>30844000</v>
      </c>
      <c r="F1397" s="7">
        <f t="shared" si="42"/>
        <v>5844000</v>
      </c>
      <c r="G1397" s="8">
        <f t="shared" si="43"/>
        <v>0.23376</v>
      </c>
    </row>
    <row r="1398" spans="1:7" ht="25.5" x14ac:dyDescent="0.25">
      <c r="A1398" s="4" t="s">
        <v>207</v>
      </c>
      <c r="B1398" s="5" t="s">
        <v>351</v>
      </c>
      <c r="C1398" s="10" t="s">
        <v>11</v>
      </c>
      <c r="D1398" s="6">
        <v>26808255</v>
      </c>
      <c r="E1398" s="6">
        <v>33398338</v>
      </c>
      <c r="F1398" s="7">
        <f t="shared" si="42"/>
        <v>6590083</v>
      </c>
      <c r="G1398" s="8">
        <f t="shared" si="43"/>
        <v>0.24582290044614988</v>
      </c>
    </row>
    <row r="1399" spans="1:7" ht="38.25" x14ac:dyDescent="0.25">
      <c r="A1399" s="4" t="s">
        <v>208</v>
      </c>
      <c r="B1399" s="5" t="s">
        <v>352</v>
      </c>
      <c r="C1399" s="5" t="s">
        <v>8</v>
      </c>
      <c r="D1399" s="6">
        <v>491236889</v>
      </c>
      <c r="E1399" s="6">
        <f>+VLOOKUP(A1399,'[1]Dinámica CPS'!$A$3:$C$165,3,0)</f>
        <v>974887040</v>
      </c>
      <c r="F1399" s="7">
        <f t="shared" si="42"/>
        <v>483650151</v>
      </c>
      <c r="G1399" s="8">
        <f t="shared" si="43"/>
        <v>0.98455584633425197</v>
      </c>
    </row>
    <row r="1400" spans="1:7" ht="38.25" x14ac:dyDescent="0.25">
      <c r="A1400" s="4" t="s">
        <v>208</v>
      </c>
      <c r="B1400" s="5" t="s">
        <v>352</v>
      </c>
      <c r="C1400" s="5" t="s">
        <v>278</v>
      </c>
      <c r="D1400" s="6"/>
      <c r="E1400" s="6">
        <v>119483459</v>
      </c>
      <c r="F1400" s="7">
        <f t="shared" si="42"/>
        <v>119483459</v>
      </c>
      <c r="G1400" s="8" t="str">
        <f t="shared" si="43"/>
        <v>NA</v>
      </c>
    </row>
    <row r="1401" spans="1:7" ht="38.25" x14ac:dyDescent="0.25">
      <c r="A1401" s="4" t="s">
        <v>209</v>
      </c>
      <c r="B1401" s="5" t="s">
        <v>353</v>
      </c>
      <c r="C1401" s="5" t="s">
        <v>8</v>
      </c>
      <c r="D1401" s="6">
        <v>105020000</v>
      </c>
      <c r="E1401" s="6">
        <f>+VLOOKUP(A1401,'[1]Dinámica CPS'!$A$3:$C$165,3,0)</f>
        <v>42100000</v>
      </c>
      <c r="F1401" s="7">
        <f t="shared" si="42"/>
        <v>-62920000</v>
      </c>
      <c r="G1401" s="8">
        <f t="shared" si="43"/>
        <v>-0.59912397638545034</v>
      </c>
    </row>
    <row r="1402" spans="1:7" ht="38.25" x14ac:dyDescent="0.25">
      <c r="A1402" s="9" t="s">
        <v>209</v>
      </c>
      <c r="B1402" s="10" t="s">
        <v>353</v>
      </c>
      <c r="C1402" s="10" t="s">
        <v>11</v>
      </c>
      <c r="D1402" s="6">
        <v>0</v>
      </c>
      <c r="E1402" s="6">
        <v>0</v>
      </c>
      <c r="F1402" s="7">
        <f t="shared" si="42"/>
        <v>0</v>
      </c>
      <c r="G1402" s="8" t="str">
        <f t="shared" si="43"/>
        <v>NA</v>
      </c>
    </row>
    <row r="1403" spans="1:7" ht="38.25" x14ac:dyDescent="0.25">
      <c r="A1403" s="4" t="s">
        <v>209</v>
      </c>
      <c r="B1403" s="5" t="s">
        <v>353</v>
      </c>
      <c r="C1403" s="5" t="s">
        <v>13</v>
      </c>
      <c r="D1403" s="6">
        <v>25000000</v>
      </c>
      <c r="E1403" s="6"/>
      <c r="F1403" s="7">
        <f t="shared" si="42"/>
        <v>-25000000</v>
      </c>
      <c r="G1403" s="8">
        <f t="shared" si="43"/>
        <v>-1</v>
      </c>
    </row>
    <row r="1404" spans="1:7" ht="38.25" x14ac:dyDescent="0.25">
      <c r="A1404" s="4" t="s">
        <v>209</v>
      </c>
      <c r="B1404" s="5" t="s">
        <v>353</v>
      </c>
      <c r="C1404" s="5" t="s">
        <v>14</v>
      </c>
      <c r="D1404" s="6">
        <v>8652528</v>
      </c>
      <c r="E1404" s="6">
        <v>9585606</v>
      </c>
      <c r="F1404" s="7">
        <f t="shared" si="42"/>
        <v>933078</v>
      </c>
      <c r="G1404" s="8">
        <f t="shared" si="43"/>
        <v>0.10783877266851953</v>
      </c>
    </row>
    <row r="1405" spans="1:7" ht="38.25" x14ac:dyDescent="0.25">
      <c r="A1405" s="4" t="s">
        <v>209</v>
      </c>
      <c r="B1405" s="5" t="s">
        <v>353</v>
      </c>
      <c r="C1405" s="5" t="s">
        <v>278</v>
      </c>
      <c r="D1405" s="6">
        <v>138783996</v>
      </c>
      <c r="E1405" s="6"/>
      <c r="F1405" s="7">
        <f t="shared" si="42"/>
        <v>-138783996</v>
      </c>
      <c r="G1405" s="8">
        <f t="shared" si="43"/>
        <v>-1</v>
      </c>
    </row>
    <row r="1406" spans="1:7" ht="38.25" x14ac:dyDescent="0.25">
      <c r="A1406" s="4" t="s">
        <v>209</v>
      </c>
      <c r="B1406" s="5" t="s">
        <v>353</v>
      </c>
      <c r="C1406" s="5" t="s">
        <v>15</v>
      </c>
      <c r="D1406" s="6">
        <v>1709700</v>
      </c>
      <c r="E1406" s="6">
        <v>2475800</v>
      </c>
      <c r="F1406" s="7">
        <f t="shared" si="42"/>
        <v>766100</v>
      </c>
      <c r="G1406" s="8">
        <f t="shared" si="43"/>
        <v>0.44809030824121193</v>
      </c>
    </row>
    <row r="1407" spans="1:7" ht="51" x14ac:dyDescent="0.25">
      <c r="A1407" s="4" t="s">
        <v>210</v>
      </c>
      <c r="B1407" s="5" t="s">
        <v>354</v>
      </c>
      <c r="C1407" s="5" t="s">
        <v>5</v>
      </c>
      <c r="D1407" s="6">
        <v>24918596</v>
      </c>
      <c r="E1407" s="6">
        <v>80624737</v>
      </c>
      <c r="F1407" s="7">
        <f t="shared" si="42"/>
        <v>55706141</v>
      </c>
      <c r="G1407" s="8">
        <f t="shared" si="43"/>
        <v>2.2355248666497904</v>
      </c>
    </row>
    <row r="1408" spans="1:7" ht="51" x14ac:dyDescent="0.25">
      <c r="A1408" s="4" t="s">
        <v>210</v>
      </c>
      <c r="B1408" s="5" t="s">
        <v>354</v>
      </c>
      <c r="C1408" s="5" t="s">
        <v>6</v>
      </c>
      <c r="D1408" s="6">
        <v>1349337</v>
      </c>
      <c r="E1408" s="6">
        <v>1234190</v>
      </c>
      <c r="F1408" s="7">
        <f t="shared" si="42"/>
        <v>-115147</v>
      </c>
      <c r="G1408" s="8">
        <f t="shared" si="43"/>
        <v>-8.5335983523760192E-2</v>
      </c>
    </row>
    <row r="1409" spans="1:7" ht="51" x14ac:dyDescent="0.25">
      <c r="A1409" s="4" t="s">
        <v>210</v>
      </c>
      <c r="B1409" s="5" t="s">
        <v>354</v>
      </c>
      <c r="C1409" s="5" t="s">
        <v>7</v>
      </c>
      <c r="D1409" s="6">
        <v>35927399</v>
      </c>
      <c r="E1409" s="6">
        <v>38061915</v>
      </c>
      <c r="F1409" s="7">
        <f t="shared" si="42"/>
        <v>2134516</v>
      </c>
      <c r="G1409" s="8">
        <f t="shared" si="43"/>
        <v>5.9411926813850345E-2</v>
      </c>
    </row>
    <row r="1410" spans="1:7" ht="51" x14ac:dyDescent="0.25">
      <c r="A1410" s="4" t="s">
        <v>210</v>
      </c>
      <c r="B1410" s="5" t="s">
        <v>354</v>
      </c>
      <c r="C1410" s="5" t="s">
        <v>8</v>
      </c>
      <c r="D1410" s="6">
        <v>12942106</v>
      </c>
      <c r="E1410" s="6">
        <f>+VLOOKUP(A1410,'[1]Dinámica CPS'!$A$3:$C$165,3,0)</f>
        <v>0</v>
      </c>
      <c r="F1410" s="7">
        <f t="shared" si="42"/>
        <v>-12942106</v>
      </c>
      <c r="G1410" s="8">
        <f t="shared" si="43"/>
        <v>-1</v>
      </c>
    </row>
    <row r="1411" spans="1:7" ht="51" x14ac:dyDescent="0.25">
      <c r="A1411" s="4" t="s">
        <v>210</v>
      </c>
      <c r="B1411" s="5" t="s">
        <v>354</v>
      </c>
      <c r="C1411" s="5" t="s">
        <v>11</v>
      </c>
      <c r="D1411" s="6">
        <v>236050</v>
      </c>
      <c r="E1411" s="6">
        <v>500000</v>
      </c>
      <c r="F1411" s="7">
        <f t="shared" si="42"/>
        <v>263950</v>
      </c>
      <c r="G1411" s="8">
        <f t="shared" si="43"/>
        <v>1.1181952976064393</v>
      </c>
    </row>
    <row r="1412" spans="1:7" ht="51" x14ac:dyDescent="0.25">
      <c r="A1412" s="9" t="s">
        <v>210</v>
      </c>
      <c r="B1412" s="5" t="s">
        <v>354</v>
      </c>
      <c r="C1412" s="10" t="s">
        <v>13</v>
      </c>
      <c r="D1412" s="6">
        <v>19738859</v>
      </c>
      <c r="E1412" s="6">
        <v>41384255</v>
      </c>
      <c r="F1412" s="7">
        <f t="shared" si="42"/>
        <v>21645396</v>
      </c>
      <c r="G1412" s="8">
        <f t="shared" si="43"/>
        <v>1.0965880044028888</v>
      </c>
    </row>
    <row r="1413" spans="1:7" ht="38.25" x14ac:dyDescent="0.25">
      <c r="A1413" s="4" t="s">
        <v>211</v>
      </c>
      <c r="B1413" s="5" t="s">
        <v>355</v>
      </c>
      <c r="C1413" s="5" t="s">
        <v>11</v>
      </c>
      <c r="D1413" s="6">
        <v>0</v>
      </c>
      <c r="E1413" s="6"/>
      <c r="F1413" s="7">
        <f t="shared" si="42"/>
        <v>0</v>
      </c>
      <c r="G1413" s="8" t="str">
        <f t="shared" si="43"/>
        <v>NA</v>
      </c>
    </row>
    <row r="1414" spans="1:7" ht="38.25" x14ac:dyDescent="0.25">
      <c r="A1414" s="4" t="s">
        <v>212</v>
      </c>
      <c r="B1414" s="5" t="s">
        <v>356</v>
      </c>
      <c r="C1414" s="5" t="s">
        <v>6</v>
      </c>
      <c r="D1414" s="6">
        <v>457860</v>
      </c>
      <c r="E1414" s="6"/>
      <c r="F1414" s="7">
        <f t="shared" si="42"/>
        <v>-457860</v>
      </c>
      <c r="G1414" s="8">
        <f t="shared" si="43"/>
        <v>-1</v>
      </c>
    </row>
    <row r="1415" spans="1:7" ht="38.25" x14ac:dyDescent="0.25">
      <c r="A1415" s="4" t="s">
        <v>212</v>
      </c>
      <c r="B1415" s="5" t="s">
        <v>356</v>
      </c>
      <c r="C1415" s="5" t="s">
        <v>7</v>
      </c>
      <c r="D1415" s="6">
        <v>41015764</v>
      </c>
      <c r="E1415" s="6">
        <v>29153280</v>
      </c>
      <c r="F1415" s="7">
        <f t="shared" si="42"/>
        <v>-11862484</v>
      </c>
      <c r="G1415" s="8">
        <f t="shared" si="43"/>
        <v>-0.28921767737887316</v>
      </c>
    </row>
    <row r="1416" spans="1:7" ht="38.25" x14ac:dyDescent="0.25">
      <c r="A1416" s="4" t="s">
        <v>212</v>
      </c>
      <c r="B1416" s="5" t="s">
        <v>356</v>
      </c>
      <c r="C1416" s="5" t="s">
        <v>8</v>
      </c>
      <c r="D1416" s="6">
        <v>278993858</v>
      </c>
      <c r="E1416" s="6">
        <f>+VLOOKUP(A1416,'[1]Dinámica CPS'!$A$3:$C$165,3,0)</f>
        <v>210900721</v>
      </c>
      <c r="F1416" s="7">
        <f t="shared" si="42"/>
        <v>-68093137</v>
      </c>
      <c r="G1416" s="8">
        <f t="shared" si="43"/>
        <v>-0.24406679590774361</v>
      </c>
    </row>
    <row r="1417" spans="1:7" ht="38.25" x14ac:dyDescent="0.25">
      <c r="A1417" s="9" t="s">
        <v>212</v>
      </c>
      <c r="B1417" s="10" t="s">
        <v>356</v>
      </c>
      <c r="C1417" s="10" t="s">
        <v>11</v>
      </c>
      <c r="D1417" s="6"/>
      <c r="E1417" s="6">
        <v>12334636</v>
      </c>
      <c r="F1417" s="7">
        <f t="shared" si="42"/>
        <v>12334636</v>
      </c>
      <c r="G1417" s="8" t="str">
        <f t="shared" si="43"/>
        <v>NA</v>
      </c>
    </row>
    <row r="1418" spans="1:7" ht="38.25" x14ac:dyDescent="0.25">
      <c r="A1418" s="4" t="s">
        <v>212</v>
      </c>
      <c r="B1418" s="5" t="s">
        <v>356</v>
      </c>
      <c r="C1418" s="5" t="s">
        <v>12</v>
      </c>
      <c r="D1418" s="6">
        <v>4294600</v>
      </c>
      <c r="E1418" s="6">
        <v>13012782</v>
      </c>
      <c r="F1418" s="7">
        <f t="shared" si="42"/>
        <v>8718182</v>
      </c>
      <c r="G1418" s="8">
        <f t="shared" si="43"/>
        <v>2.030033530480138</v>
      </c>
    </row>
    <row r="1419" spans="1:7" ht="38.25" x14ac:dyDescent="0.25">
      <c r="A1419" s="4" t="s">
        <v>212</v>
      </c>
      <c r="B1419" s="5" t="s">
        <v>356</v>
      </c>
      <c r="C1419" s="5" t="s">
        <v>13</v>
      </c>
      <c r="D1419" s="6">
        <v>14795153</v>
      </c>
      <c r="E1419" s="6">
        <v>9233467</v>
      </c>
      <c r="F1419" s="7">
        <f t="shared" si="42"/>
        <v>-5561686</v>
      </c>
      <c r="G1419" s="8">
        <f t="shared" si="43"/>
        <v>-0.3759127060058115</v>
      </c>
    </row>
    <row r="1420" spans="1:7" ht="38.25" x14ac:dyDescent="0.25">
      <c r="A1420" s="4" t="s">
        <v>212</v>
      </c>
      <c r="B1420" s="5" t="s">
        <v>356</v>
      </c>
      <c r="C1420" s="5" t="s">
        <v>14</v>
      </c>
      <c r="D1420" s="6">
        <v>10901680</v>
      </c>
      <c r="E1420" s="6">
        <v>8872990</v>
      </c>
      <c r="F1420" s="7">
        <f t="shared" ref="F1420:F1483" si="44">+E1420-D1420</f>
        <v>-2028690</v>
      </c>
      <c r="G1420" s="8">
        <f t="shared" ref="G1420:G1483" si="45">IF(D1420&gt;0,((E1420-D1420)/D1420),"NA")</f>
        <v>-0.18608966691372339</v>
      </c>
    </row>
    <row r="1421" spans="1:7" ht="38.25" x14ac:dyDescent="0.25">
      <c r="A1421" s="4" t="s">
        <v>212</v>
      </c>
      <c r="B1421" s="5" t="s">
        <v>356</v>
      </c>
      <c r="C1421" s="5" t="s">
        <v>278</v>
      </c>
      <c r="D1421" s="6">
        <v>54234372</v>
      </c>
      <c r="E1421" s="6">
        <v>14592705.59</v>
      </c>
      <c r="F1421" s="7">
        <f t="shared" si="44"/>
        <v>-39641666.409999996</v>
      </c>
      <c r="G1421" s="8">
        <f t="shared" si="45"/>
        <v>-0.73093252393518993</v>
      </c>
    </row>
    <row r="1422" spans="1:7" ht="38.25" x14ac:dyDescent="0.25">
      <c r="A1422" s="4" t="s">
        <v>212</v>
      </c>
      <c r="B1422" s="5" t="s">
        <v>356</v>
      </c>
      <c r="C1422" s="5" t="s">
        <v>15</v>
      </c>
      <c r="D1422" s="6">
        <v>6306845</v>
      </c>
      <c r="E1422" s="6">
        <v>0</v>
      </c>
      <c r="F1422" s="7">
        <f t="shared" si="44"/>
        <v>-6306845</v>
      </c>
      <c r="G1422" s="8">
        <f t="shared" si="45"/>
        <v>-1</v>
      </c>
    </row>
    <row r="1423" spans="1:7" ht="25.5" x14ac:dyDescent="0.25">
      <c r="A1423" s="4" t="s">
        <v>213</v>
      </c>
      <c r="B1423" s="5" t="s">
        <v>357</v>
      </c>
      <c r="C1423" s="5" t="s">
        <v>7</v>
      </c>
      <c r="D1423" s="6">
        <v>34745450</v>
      </c>
      <c r="E1423" s="6">
        <v>39728000</v>
      </c>
      <c r="F1423" s="7">
        <f t="shared" si="44"/>
        <v>4982550</v>
      </c>
      <c r="G1423" s="8">
        <f t="shared" si="45"/>
        <v>0.14340151012578625</v>
      </c>
    </row>
    <row r="1424" spans="1:7" ht="25.5" x14ac:dyDescent="0.25">
      <c r="A1424" s="9" t="s">
        <v>276</v>
      </c>
      <c r="B1424" s="10" t="s">
        <v>358</v>
      </c>
      <c r="C1424" s="10" t="s">
        <v>12</v>
      </c>
      <c r="D1424" s="6"/>
      <c r="E1424" s="6">
        <v>8131604</v>
      </c>
      <c r="F1424" s="7">
        <f t="shared" si="44"/>
        <v>8131604</v>
      </c>
      <c r="G1424" s="8" t="str">
        <f t="shared" si="45"/>
        <v>NA</v>
      </c>
    </row>
    <row r="1425" spans="1:7" ht="25.5" x14ac:dyDescent="0.25">
      <c r="A1425" s="4" t="s">
        <v>276</v>
      </c>
      <c r="B1425" s="5" t="s">
        <v>358</v>
      </c>
      <c r="C1425" s="5" t="s">
        <v>13</v>
      </c>
      <c r="D1425" s="6"/>
      <c r="E1425" s="6">
        <v>12197407</v>
      </c>
      <c r="F1425" s="7">
        <f t="shared" si="44"/>
        <v>12197407</v>
      </c>
      <c r="G1425" s="8" t="str">
        <f t="shared" si="45"/>
        <v>NA</v>
      </c>
    </row>
    <row r="1426" spans="1:7" ht="25.5" x14ac:dyDescent="0.25">
      <c r="A1426" s="4" t="s">
        <v>276</v>
      </c>
      <c r="B1426" s="5" t="s">
        <v>358</v>
      </c>
      <c r="C1426" s="5" t="s">
        <v>278</v>
      </c>
      <c r="D1426" s="6">
        <v>39629746.590000004</v>
      </c>
      <c r="E1426" s="6"/>
      <c r="F1426" s="7">
        <f t="shared" si="44"/>
        <v>-39629746.590000004</v>
      </c>
      <c r="G1426" s="8">
        <f t="shared" si="45"/>
        <v>-1</v>
      </c>
    </row>
    <row r="1427" spans="1:7" ht="25.5" x14ac:dyDescent="0.25">
      <c r="A1427" s="4" t="s">
        <v>214</v>
      </c>
      <c r="B1427" s="5" t="s">
        <v>359</v>
      </c>
      <c r="C1427" s="5" t="s">
        <v>7</v>
      </c>
      <c r="D1427" s="6">
        <v>26754000</v>
      </c>
      <c r="E1427" s="6">
        <v>22040000</v>
      </c>
      <c r="F1427" s="7">
        <f t="shared" si="44"/>
        <v>-4714000</v>
      </c>
      <c r="G1427" s="8">
        <f t="shared" si="45"/>
        <v>-0.1761979517081558</v>
      </c>
    </row>
    <row r="1428" spans="1:7" ht="25.5" x14ac:dyDescent="0.25">
      <c r="A1428" s="4" t="s">
        <v>214</v>
      </c>
      <c r="B1428" s="5" t="s">
        <v>359</v>
      </c>
      <c r="C1428" s="5" t="s">
        <v>11</v>
      </c>
      <c r="D1428" s="6">
        <v>23576324</v>
      </c>
      <c r="E1428" s="6">
        <v>1535444</v>
      </c>
      <c r="F1428" s="7">
        <f t="shared" si="44"/>
        <v>-22040880</v>
      </c>
      <c r="G1428" s="8">
        <f t="shared" si="45"/>
        <v>-0.93487347730714931</v>
      </c>
    </row>
    <row r="1429" spans="1:7" ht="25.5" x14ac:dyDescent="0.25">
      <c r="A1429" s="9" t="s">
        <v>215</v>
      </c>
      <c r="B1429" s="10" t="s">
        <v>360</v>
      </c>
      <c r="C1429" s="10" t="s">
        <v>7</v>
      </c>
      <c r="D1429" s="6">
        <v>35000000</v>
      </c>
      <c r="E1429" s="6">
        <v>54447666.5</v>
      </c>
      <c r="F1429" s="7">
        <f t="shared" si="44"/>
        <v>19447666.5</v>
      </c>
      <c r="G1429" s="8">
        <f t="shared" si="45"/>
        <v>0.5556476142857143</v>
      </c>
    </row>
    <row r="1430" spans="1:7" ht="25.5" x14ac:dyDescent="0.25">
      <c r="A1430" s="4" t="s">
        <v>215</v>
      </c>
      <c r="B1430" s="5" t="s">
        <v>360</v>
      </c>
      <c r="C1430" s="10" t="s">
        <v>14</v>
      </c>
      <c r="D1430" s="6"/>
      <c r="E1430" s="6">
        <v>0</v>
      </c>
      <c r="F1430" s="7">
        <f t="shared" si="44"/>
        <v>0</v>
      </c>
      <c r="G1430" s="8" t="str">
        <f t="shared" si="45"/>
        <v>NA</v>
      </c>
    </row>
    <row r="1431" spans="1:7" ht="25.5" x14ac:dyDescent="0.25">
      <c r="A1431" s="4" t="s">
        <v>216</v>
      </c>
      <c r="B1431" s="5" t="s">
        <v>361</v>
      </c>
      <c r="C1431" s="5" t="s">
        <v>7</v>
      </c>
      <c r="D1431" s="6">
        <v>45080030</v>
      </c>
      <c r="E1431" s="6">
        <v>43919705</v>
      </c>
      <c r="F1431" s="7">
        <f t="shared" si="44"/>
        <v>-1160325</v>
      </c>
      <c r="G1431" s="8">
        <f t="shared" si="45"/>
        <v>-2.5739224219682198E-2</v>
      </c>
    </row>
    <row r="1432" spans="1:7" ht="25.5" x14ac:dyDescent="0.25">
      <c r="A1432" s="4" t="s">
        <v>216</v>
      </c>
      <c r="B1432" s="5" t="s">
        <v>361</v>
      </c>
      <c r="C1432" s="5" t="s">
        <v>13</v>
      </c>
      <c r="D1432" s="6">
        <v>399365</v>
      </c>
      <c r="E1432" s="6"/>
      <c r="F1432" s="7">
        <f t="shared" si="44"/>
        <v>-399365</v>
      </c>
      <c r="G1432" s="8">
        <f t="shared" si="45"/>
        <v>-1</v>
      </c>
    </row>
    <row r="1433" spans="1:7" ht="25.5" x14ac:dyDescent="0.25">
      <c r="A1433" s="4" t="s">
        <v>217</v>
      </c>
      <c r="B1433" s="5" t="s">
        <v>362</v>
      </c>
      <c r="C1433" s="5" t="s">
        <v>398</v>
      </c>
      <c r="D1433" s="6"/>
      <c r="E1433" s="6">
        <v>48856249</v>
      </c>
      <c r="F1433" s="7">
        <f t="shared" si="44"/>
        <v>48856249</v>
      </c>
      <c r="G1433" s="8" t="str">
        <f t="shared" si="45"/>
        <v>NA</v>
      </c>
    </row>
    <row r="1434" spans="1:7" ht="25.5" x14ac:dyDescent="0.25">
      <c r="A1434" s="4" t="s">
        <v>217</v>
      </c>
      <c r="B1434" s="5" t="s">
        <v>362</v>
      </c>
      <c r="C1434" s="5" t="s">
        <v>8</v>
      </c>
      <c r="D1434" s="6">
        <v>0</v>
      </c>
      <c r="E1434" s="6">
        <f>+VLOOKUP(A1434,'[1]Dinámica CPS'!$A$3:$C$165,3,0)</f>
        <v>384312754</v>
      </c>
      <c r="F1434" s="7">
        <f t="shared" si="44"/>
        <v>384312754</v>
      </c>
      <c r="G1434" s="8" t="str">
        <f t="shared" si="45"/>
        <v>NA</v>
      </c>
    </row>
    <row r="1435" spans="1:7" ht="25.5" x14ac:dyDescent="0.25">
      <c r="A1435" s="9" t="s">
        <v>217</v>
      </c>
      <c r="B1435" s="5" t="s">
        <v>362</v>
      </c>
      <c r="C1435" s="10" t="s">
        <v>11</v>
      </c>
      <c r="D1435" s="6"/>
      <c r="E1435" s="6">
        <v>9226703</v>
      </c>
      <c r="F1435" s="7">
        <f t="shared" si="44"/>
        <v>9226703</v>
      </c>
      <c r="G1435" s="8" t="str">
        <f t="shared" si="45"/>
        <v>NA</v>
      </c>
    </row>
    <row r="1436" spans="1:7" ht="25.5" x14ac:dyDescent="0.25">
      <c r="A1436" s="4" t="s">
        <v>217</v>
      </c>
      <c r="B1436" s="5" t="s">
        <v>362</v>
      </c>
      <c r="C1436" s="5" t="s">
        <v>278</v>
      </c>
      <c r="D1436" s="6">
        <v>70556485</v>
      </c>
      <c r="E1436" s="6">
        <v>52068579</v>
      </c>
      <c r="F1436" s="7">
        <f t="shared" si="44"/>
        <v>-18487906</v>
      </c>
      <c r="G1436" s="8">
        <f t="shared" si="45"/>
        <v>-0.26202986160662622</v>
      </c>
    </row>
    <row r="1437" spans="1:7" ht="25.5" x14ac:dyDescent="0.25">
      <c r="A1437" s="4" t="s">
        <v>218</v>
      </c>
      <c r="B1437" s="5" t="s">
        <v>363</v>
      </c>
      <c r="C1437" s="5" t="s">
        <v>8</v>
      </c>
      <c r="D1437" s="6">
        <v>42713443</v>
      </c>
      <c r="E1437" s="6">
        <f>+VLOOKUP(A1437,'[1]Dinámica CPS'!$A$3:$C$165,3,0)</f>
        <v>144146667</v>
      </c>
      <c r="F1437" s="7">
        <f t="shared" si="44"/>
        <v>101433224</v>
      </c>
      <c r="G1437" s="8">
        <f t="shared" si="45"/>
        <v>2.3747377143069457</v>
      </c>
    </row>
    <row r="1438" spans="1:7" ht="25.5" x14ac:dyDescent="0.25">
      <c r="A1438" s="4" t="s">
        <v>218</v>
      </c>
      <c r="B1438" s="5" t="s">
        <v>363</v>
      </c>
      <c r="C1438" s="5" t="s">
        <v>10</v>
      </c>
      <c r="D1438" s="6"/>
      <c r="E1438" s="6">
        <v>195280530.15000001</v>
      </c>
      <c r="F1438" s="7">
        <f t="shared" si="44"/>
        <v>195280530.15000001</v>
      </c>
      <c r="G1438" s="8" t="str">
        <f t="shared" si="45"/>
        <v>NA</v>
      </c>
    </row>
    <row r="1439" spans="1:7" ht="25.5" x14ac:dyDescent="0.25">
      <c r="A1439" s="4" t="s">
        <v>218</v>
      </c>
      <c r="B1439" s="5" t="s">
        <v>363</v>
      </c>
      <c r="C1439" s="5" t="s">
        <v>12</v>
      </c>
      <c r="D1439" s="6"/>
      <c r="E1439" s="6">
        <v>294033665</v>
      </c>
      <c r="F1439" s="7">
        <f t="shared" si="44"/>
        <v>294033665</v>
      </c>
      <c r="G1439" s="8" t="str">
        <f t="shared" si="45"/>
        <v>NA</v>
      </c>
    </row>
    <row r="1440" spans="1:7" ht="25.5" x14ac:dyDescent="0.25">
      <c r="A1440" s="4" t="s">
        <v>218</v>
      </c>
      <c r="B1440" s="5" t="s">
        <v>363</v>
      </c>
      <c r="C1440" s="5" t="s">
        <v>13</v>
      </c>
      <c r="D1440" s="6">
        <v>5545948</v>
      </c>
      <c r="E1440" s="6">
        <v>346</v>
      </c>
      <c r="F1440" s="7">
        <f t="shared" si="44"/>
        <v>-5545602</v>
      </c>
      <c r="G1440" s="8">
        <f t="shared" si="45"/>
        <v>-0.99993761210887666</v>
      </c>
    </row>
    <row r="1441" spans="1:7" ht="25.5" x14ac:dyDescent="0.25">
      <c r="A1441" s="4" t="s">
        <v>218</v>
      </c>
      <c r="B1441" s="5" t="s">
        <v>363</v>
      </c>
      <c r="C1441" s="5" t="s">
        <v>14</v>
      </c>
      <c r="D1441" s="6"/>
      <c r="E1441" s="6">
        <v>229797600</v>
      </c>
      <c r="F1441" s="7">
        <f t="shared" si="44"/>
        <v>229797600</v>
      </c>
      <c r="G1441" s="8" t="str">
        <f t="shared" si="45"/>
        <v>NA</v>
      </c>
    </row>
    <row r="1442" spans="1:7" ht="25.5" x14ac:dyDescent="0.25">
      <c r="A1442" s="4" t="s">
        <v>218</v>
      </c>
      <c r="B1442" s="5" t="s">
        <v>363</v>
      </c>
      <c r="C1442" s="5" t="s">
        <v>278</v>
      </c>
      <c r="D1442" s="6">
        <v>14818083</v>
      </c>
      <c r="E1442" s="6">
        <v>58675855</v>
      </c>
      <c r="F1442" s="7">
        <f t="shared" si="44"/>
        <v>43857772</v>
      </c>
      <c r="G1442" s="8">
        <f t="shared" si="45"/>
        <v>2.9597466824824776</v>
      </c>
    </row>
    <row r="1443" spans="1:7" ht="25.5" x14ac:dyDescent="0.25">
      <c r="A1443" s="4" t="s">
        <v>218</v>
      </c>
      <c r="B1443" s="5" t="s">
        <v>363</v>
      </c>
      <c r="C1443" s="5" t="s">
        <v>15</v>
      </c>
      <c r="D1443" s="6"/>
      <c r="E1443" s="6">
        <v>7140000</v>
      </c>
      <c r="F1443" s="7">
        <f t="shared" si="44"/>
        <v>7140000</v>
      </c>
      <c r="G1443" s="8" t="str">
        <f t="shared" si="45"/>
        <v>NA</v>
      </c>
    </row>
    <row r="1444" spans="1:7" ht="25.5" x14ac:dyDescent="0.25">
      <c r="A1444" s="4" t="s">
        <v>219</v>
      </c>
      <c r="B1444" s="5" t="s">
        <v>364</v>
      </c>
      <c r="C1444" s="5" t="s">
        <v>14</v>
      </c>
      <c r="D1444" s="6">
        <v>44327927</v>
      </c>
      <c r="E1444" s="6">
        <v>14415222</v>
      </c>
      <c r="F1444" s="7">
        <f t="shared" si="44"/>
        <v>-29912705</v>
      </c>
      <c r="G1444" s="8">
        <f t="shared" si="45"/>
        <v>-0.67480495986198497</v>
      </c>
    </row>
    <row r="1445" spans="1:7" ht="25.5" x14ac:dyDescent="0.25">
      <c r="A1445" s="9" t="s">
        <v>219</v>
      </c>
      <c r="B1445" s="10" t="s">
        <v>364</v>
      </c>
      <c r="C1445" s="10" t="s">
        <v>278</v>
      </c>
      <c r="D1445" s="6">
        <v>6500000</v>
      </c>
      <c r="E1445" s="6">
        <v>0</v>
      </c>
      <c r="F1445" s="7">
        <f t="shared" si="44"/>
        <v>-6500000</v>
      </c>
      <c r="G1445" s="8">
        <f t="shared" si="45"/>
        <v>-1</v>
      </c>
    </row>
    <row r="1446" spans="1:7" ht="25.5" x14ac:dyDescent="0.25">
      <c r="A1446" s="4" t="s">
        <v>220</v>
      </c>
      <c r="B1446" s="5" t="s">
        <v>365</v>
      </c>
      <c r="C1446" s="5" t="s">
        <v>4</v>
      </c>
      <c r="D1446" s="6">
        <v>20000000</v>
      </c>
      <c r="E1446" s="6">
        <v>100000000</v>
      </c>
      <c r="F1446" s="7">
        <f t="shared" si="44"/>
        <v>80000000</v>
      </c>
      <c r="G1446" s="8">
        <f t="shared" si="45"/>
        <v>4</v>
      </c>
    </row>
    <row r="1447" spans="1:7" ht="25.5" x14ac:dyDescent="0.25">
      <c r="A1447" s="4" t="s">
        <v>220</v>
      </c>
      <c r="B1447" s="5" t="s">
        <v>365</v>
      </c>
      <c r="C1447" s="5" t="s">
        <v>5</v>
      </c>
      <c r="D1447" s="6">
        <v>130508655.95999999</v>
      </c>
      <c r="E1447" s="6">
        <v>141079130</v>
      </c>
      <c r="F1447" s="7">
        <f t="shared" si="44"/>
        <v>10570474.040000007</v>
      </c>
      <c r="G1447" s="8">
        <f t="shared" si="45"/>
        <v>8.099442877750411E-2</v>
      </c>
    </row>
    <row r="1448" spans="1:7" ht="25.5" x14ac:dyDescent="0.25">
      <c r="A1448" s="4" t="s">
        <v>220</v>
      </c>
      <c r="B1448" s="5" t="s">
        <v>365</v>
      </c>
      <c r="C1448" s="5" t="s">
        <v>398</v>
      </c>
      <c r="D1448" s="6">
        <v>57063600</v>
      </c>
      <c r="E1448" s="6">
        <v>0</v>
      </c>
      <c r="F1448" s="7">
        <f t="shared" si="44"/>
        <v>-57063600</v>
      </c>
      <c r="G1448" s="8">
        <f t="shared" si="45"/>
        <v>-1</v>
      </c>
    </row>
    <row r="1449" spans="1:7" ht="25.5" x14ac:dyDescent="0.25">
      <c r="A1449" s="9" t="s">
        <v>220</v>
      </c>
      <c r="B1449" s="5" t="s">
        <v>365</v>
      </c>
      <c r="C1449" s="10" t="s">
        <v>6</v>
      </c>
      <c r="D1449" s="6">
        <v>17834634</v>
      </c>
      <c r="E1449" s="6">
        <v>113835482</v>
      </c>
      <c r="F1449" s="7">
        <f t="shared" si="44"/>
        <v>96000848</v>
      </c>
      <c r="G1449" s="8">
        <f t="shared" si="45"/>
        <v>5.3828325268687882</v>
      </c>
    </row>
    <row r="1450" spans="1:7" ht="25.5" x14ac:dyDescent="0.25">
      <c r="A1450" s="4" t="s">
        <v>220</v>
      </c>
      <c r="B1450" s="5" t="s">
        <v>365</v>
      </c>
      <c r="C1450" s="5" t="s">
        <v>7</v>
      </c>
      <c r="D1450" s="6">
        <v>498783905</v>
      </c>
      <c r="E1450" s="6">
        <v>789251068</v>
      </c>
      <c r="F1450" s="7">
        <f t="shared" si="44"/>
        <v>290467163</v>
      </c>
      <c r="G1450" s="8">
        <f t="shared" si="45"/>
        <v>0.58235071358206714</v>
      </c>
    </row>
    <row r="1451" spans="1:7" ht="25.5" x14ac:dyDescent="0.25">
      <c r="A1451" s="9" t="s">
        <v>220</v>
      </c>
      <c r="B1451" s="10" t="s">
        <v>365</v>
      </c>
      <c r="C1451" s="10" t="s">
        <v>8</v>
      </c>
      <c r="D1451" s="6">
        <v>37513259418</v>
      </c>
      <c r="E1451" s="6">
        <f>+VLOOKUP(A1451,'[1]Dinámica CPS'!$A$3:$C$165,3,0)</f>
        <v>48131508277</v>
      </c>
      <c r="F1451" s="7">
        <f t="shared" si="44"/>
        <v>10618248859</v>
      </c>
      <c r="G1451" s="8">
        <f t="shared" si="45"/>
        <v>0.28305321968117336</v>
      </c>
    </row>
    <row r="1452" spans="1:7" ht="25.5" x14ac:dyDescent="0.25">
      <c r="A1452" s="4" t="s">
        <v>220</v>
      </c>
      <c r="B1452" s="5" t="s">
        <v>365</v>
      </c>
      <c r="C1452" s="5" t="s">
        <v>10</v>
      </c>
      <c r="D1452" s="6">
        <v>51499109855.439995</v>
      </c>
      <c r="E1452" s="6">
        <v>43287623788.080002</v>
      </c>
      <c r="F1452" s="7">
        <f t="shared" si="44"/>
        <v>-8211486067.359993</v>
      </c>
      <c r="G1452" s="8">
        <f t="shared" si="45"/>
        <v>-0.15944908738053831</v>
      </c>
    </row>
    <row r="1453" spans="1:7" ht="25.5" x14ac:dyDescent="0.25">
      <c r="A1453" s="4" t="s">
        <v>220</v>
      </c>
      <c r="B1453" s="5" t="s">
        <v>365</v>
      </c>
      <c r="C1453" s="5" t="s">
        <v>11</v>
      </c>
      <c r="D1453" s="6">
        <v>300723366</v>
      </c>
      <c r="E1453" s="6">
        <v>327617747</v>
      </c>
      <c r="F1453" s="7">
        <f t="shared" si="44"/>
        <v>26894381</v>
      </c>
      <c r="G1453" s="8">
        <f t="shared" si="45"/>
        <v>8.9432295726564859E-2</v>
      </c>
    </row>
    <row r="1454" spans="1:7" ht="25.5" x14ac:dyDescent="0.25">
      <c r="A1454" s="4" t="s">
        <v>220</v>
      </c>
      <c r="B1454" s="5" t="s">
        <v>365</v>
      </c>
      <c r="C1454" s="5" t="s">
        <v>12</v>
      </c>
      <c r="D1454" s="6">
        <v>20329992537.799999</v>
      </c>
      <c r="E1454" s="6">
        <v>26611701874.939999</v>
      </c>
      <c r="F1454" s="7">
        <f t="shared" si="44"/>
        <v>6281709337.1399994</v>
      </c>
      <c r="G1454" s="8">
        <f t="shared" si="45"/>
        <v>0.30898729182808504</v>
      </c>
    </row>
    <row r="1455" spans="1:7" ht="25.5" x14ac:dyDescent="0.25">
      <c r="A1455" s="4" t="s">
        <v>220</v>
      </c>
      <c r="B1455" s="5" t="s">
        <v>365</v>
      </c>
      <c r="C1455" s="5" t="s">
        <v>13</v>
      </c>
      <c r="D1455" s="6">
        <v>1547255852.8499999</v>
      </c>
      <c r="E1455" s="6">
        <v>1712581357</v>
      </c>
      <c r="F1455" s="7">
        <f t="shared" si="44"/>
        <v>165325504.1500001</v>
      </c>
      <c r="G1455" s="8">
        <f t="shared" si="45"/>
        <v>0.1068507860839404</v>
      </c>
    </row>
    <row r="1456" spans="1:7" ht="25.5" x14ac:dyDescent="0.25">
      <c r="A1456" s="4" t="s">
        <v>220</v>
      </c>
      <c r="B1456" s="5" t="s">
        <v>365</v>
      </c>
      <c r="C1456" s="5" t="s">
        <v>14</v>
      </c>
      <c r="D1456" s="6">
        <v>1701993027.6600001</v>
      </c>
      <c r="E1456" s="6">
        <v>603627231.40999997</v>
      </c>
      <c r="F1456" s="7">
        <f t="shared" si="44"/>
        <v>-1098365796.25</v>
      </c>
      <c r="G1456" s="8">
        <f t="shared" si="45"/>
        <v>-0.64534094934577835</v>
      </c>
    </row>
    <row r="1457" spans="1:7" ht="25.5" x14ac:dyDescent="0.25">
      <c r="A1457" s="4" t="s">
        <v>220</v>
      </c>
      <c r="B1457" s="5" t="s">
        <v>365</v>
      </c>
      <c r="C1457" s="5" t="s">
        <v>278</v>
      </c>
      <c r="D1457" s="6">
        <v>7869318032</v>
      </c>
      <c r="E1457" s="6">
        <v>6935577799.1599998</v>
      </c>
      <c r="F1457" s="7">
        <f t="shared" si="44"/>
        <v>-933740232.84000015</v>
      </c>
      <c r="G1457" s="8">
        <f t="shared" si="45"/>
        <v>-0.11865580080040157</v>
      </c>
    </row>
    <row r="1458" spans="1:7" ht="25.5" x14ac:dyDescent="0.25">
      <c r="A1458" s="4" t="s">
        <v>220</v>
      </c>
      <c r="B1458" s="5" t="s">
        <v>365</v>
      </c>
      <c r="C1458" s="5" t="s">
        <v>15</v>
      </c>
      <c r="D1458" s="6">
        <v>1662992961</v>
      </c>
      <c r="E1458" s="6">
        <v>346123517</v>
      </c>
      <c r="F1458" s="7">
        <f t="shared" si="44"/>
        <v>-1316869444</v>
      </c>
      <c r="G1458" s="8">
        <f t="shared" si="45"/>
        <v>-0.79186711843213864</v>
      </c>
    </row>
    <row r="1459" spans="1:7" ht="25.5" x14ac:dyDescent="0.25">
      <c r="A1459" s="4" t="s">
        <v>220</v>
      </c>
      <c r="B1459" s="5" t="s">
        <v>365</v>
      </c>
      <c r="C1459" s="5" t="s">
        <v>16</v>
      </c>
      <c r="D1459" s="6">
        <v>46854200</v>
      </c>
      <c r="E1459" s="6">
        <v>69098500</v>
      </c>
      <c r="F1459" s="7">
        <f t="shared" si="44"/>
        <v>22244300</v>
      </c>
      <c r="G1459" s="8">
        <f t="shared" si="45"/>
        <v>0.47475573160997309</v>
      </c>
    </row>
    <row r="1460" spans="1:7" ht="25.5" x14ac:dyDescent="0.25">
      <c r="A1460" s="4" t="s">
        <v>220</v>
      </c>
      <c r="B1460" s="5" t="s">
        <v>365</v>
      </c>
      <c r="C1460" s="5" t="s">
        <v>18</v>
      </c>
      <c r="D1460" s="6"/>
      <c r="E1460" s="6">
        <v>1359156</v>
      </c>
      <c r="F1460" s="7">
        <f t="shared" si="44"/>
        <v>1359156</v>
      </c>
      <c r="G1460" s="8" t="str">
        <f t="shared" si="45"/>
        <v>NA</v>
      </c>
    </row>
    <row r="1461" spans="1:7" x14ac:dyDescent="0.25">
      <c r="A1461" s="4" t="s">
        <v>221</v>
      </c>
      <c r="B1461" s="5" t="s">
        <v>222</v>
      </c>
      <c r="C1461" s="5" t="s">
        <v>5</v>
      </c>
      <c r="D1461" s="6">
        <v>17026134</v>
      </c>
      <c r="E1461" s="6">
        <v>14605996</v>
      </c>
      <c r="F1461" s="7">
        <f t="shared" si="44"/>
        <v>-2420138</v>
      </c>
      <c r="G1461" s="8">
        <f t="shared" si="45"/>
        <v>-0.14214254392688322</v>
      </c>
    </row>
    <row r="1462" spans="1:7" x14ac:dyDescent="0.25">
      <c r="A1462" s="4" t="s">
        <v>221</v>
      </c>
      <c r="B1462" s="5" t="s">
        <v>222</v>
      </c>
      <c r="C1462" s="5" t="s">
        <v>6</v>
      </c>
      <c r="D1462" s="6">
        <v>7766460</v>
      </c>
      <c r="E1462" s="6">
        <v>7015630</v>
      </c>
      <c r="F1462" s="7">
        <f t="shared" si="44"/>
        <v>-750830</v>
      </c>
      <c r="G1462" s="8">
        <f t="shared" si="45"/>
        <v>-9.6675963051377337E-2</v>
      </c>
    </row>
    <row r="1463" spans="1:7" x14ac:dyDescent="0.25">
      <c r="A1463" s="9" t="s">
        <v>221</v>
      </c>
      <c r="B1463" s="10" t="s">
        <v>222</v>
      </c>
      <c r="C1463" s="10" t="s">
        <v>7</v>
      </c>
      <c r="D1463" s="6">
        <v>300230130</v>
      </c>
      <c r="E1463" s="6">
        <v>245518770</v>
      </c>
      <c r="F1463" s="7">
        <f t="shared" si="44"/>
        <v>-54711360</v>
      </c>
      <c r="G1463" s="8">
        <f t="shared" si="45"/>
        <v>-0.18223141028517026</v>
      </c>
    </row>
    <row r="1464" spans="1:7" ht="25.5" x14ac:dyDescent="0.25">
      <c r="A1464" s="9" t="s">
        <v>221</v>
      </c>
      <c r="B1464" s="10" t="s">
        <v>222</v>
      </c>
      <c r="C1464" s="10" t="s">
        <v>8</v>
      </c>
      <c r="D1464" s="6">
        <v>1556562141</v>
      </c>
      <c r="E1464" s="6">
        <f>+VLOOKUP(A1464,'[1]Dinámica CPS'!$A$3:$C$165,3,0)</f>
        <v>4949526155</v>
      </c>
      <c r="F1464" s="7">
        <f t="shared" si="44"/>
        <v>3392964014</v>
      </c>
      <c r="G1464" s="8">
        <f t="shared" si="45"/>
        <v>2.179780636203974</v>
      </c>
    </row>
    <row r="1465" spans="1:7" x14ac:dyDescent="0.25">
      <c r="A1465" s="9" t="s">
        <v>221</v>
      </c>
      <c r="B1465" s="10" t="s">
        <v>222</v>
      </c>
      <c r="C1465" s="10" t="s">
        <v>10</v>
      </c>
      <c r="D1465" s="6"/>
      <c r="E1465" s="6">
        <v>2000000</v>
      </c>
      <c r="F1465" s="7">
        <f t="shared" si="44"/>
        <v>2000000</v>
      </c>
      <c r="G1465" s="8" t="str">
        <f t="shared" si="45"/>
        <v>NA</v>
      </c>
    </row>
    <row r="1466" spans="1:7" x14ac:dyDescent="0.25">
      <c r="A1466" s="4" t="s">
        <v>221</v>
      </c>
      <c r="B1466" s="5" t="s">
        <v>222</v>
      </c>
      <c r="C1466" s="5" t="s">
        <v>11</v>
      </c>
      <c r="D1466" s="6">
        <v>116633780</v>
      </c>
      <c r="E1466" s="6">
        <v>39898862</v>
      </c>
      <c r="F1466" s="7">
        <f t="shared" si="44"/>
        <v>-76734918</v>
      </c>
      <c r="G1466" s="8">
        <f t="shared" si="45"/>
        <v>-0.65791332493896704</v>
      </c>
    </row>
    <row r="1467" spans="1:7" ht="25.5" x14ac:dyDescent="0.25">
      <c r="A1467" s="4" t="s">
        <v>221</v>
      </c>
      <c r="B1467" s="5" t="s">
        <v>222</v>
      </c>
      <c r="C1467" s="5" t="s">
        <v>12</v>
      </c>
      <c r="D1467" s="6"/>
      <c r="E1467" s="6">
        <v>933986256</v>
      </c>
      <c r="F1467" s="7">
        <f t="shared" si="44"/>
        <v>933986256</v>
      </c>
      <c r="G1467" s="8" t="str">
        <f t="shared" si="45"/>
        <v>NA</v>
      </c>
    </row>
    <row r="1468" spans="1:7" x14ac:dyDescent="0.25">
      <c r="A1468" s="4" t="s">
        <v>221</v>
      </c>
      <c r="B1468" s="5" t="s">
        <v>222</v>
      </c>
      <c r="C1468" s="10" t="s">
        <v>13</v>
      </c>
      <c r="D1468" s="6">
        <v>18091168.34</v>
      </c>
      <c r="E1468" s="6">
        <v>11843548.199999999</v>
      </c>
      <c r="F1468" s="7">
        <f t="shared" si="44"/>
        <v>-6247620.1400000006</v>
      </c>
      <c r="G1468" s="8">
        <f t="shared" si="45"/>
        <v>-0.34534088802801999</v>
      </c>
    </row>
    <row r="1469" spans="1:7" x14ac:dyDescent="0.25">
      <c r="A1469" s="4" t="s">
        <v>221</v>
      </c>
      <c r="B1469" s="5" t="s">
        <v>222</v>
      </c>
      <c r="C1469" s="5" t="s">
        <v>14</v>
      </c>
      <c r="D1469" s="6">
        <v>70311210.939999998</v>
      </c>
      <c r="E1469" s="6">
        <v>22086860</v>
      </c>
      <c r="F1469" s="7">
        <f t="shared" si="44"/>
        <v>-48224350.939999998</v>
      </c>
      <c r="G1469" s="8">
        <f t="shared" si="45"/>
        <v>-0.68587000985023849</v>
      </c>
    </row>
    <row r="1470" spans="1:7" x14ac:dyDescent="0.25">
      <c r="A1470" s="4" t="s">
        <v>221</v>
      </c>
      <c r="B1470" s="5" t="s">
        <v>222</v>
      </c>
      <c r="C1470" s="5" t="s">
        <v>278</v>
      </c>
      <c r="D1470" s="6">
        <v>625444242.76999998</v>
      </c>
      <c r="E1470" s="6">
        <v>396696652</v>
      </c>
      <c r="F1470" s="7">
        <f t="shared" si="44"/>
        <v>-228747590.76999998</v>
      </c>
      <c r="G1470" s="8">
        <f t="shared" si="45"/>
        <v>-0.36573618418311882</v>
      </c>
    </row>
    <row r="1471" spans="1:7" x14ac:dyDescent="0.25">
      <c r="A1471" s="9" t="s">
        <v>221</v>
      </c>
      <c r="B1471" s="5" t="s">
        <v>222</v>
      </c>
      <c r="C1471" s="10" t="s">
        <v>15</v>
      </c>
      <c r="D1471" s="6">
        <v>11463545.539999999</v>
      </c>
      <c r="E1471" s="6">
        <v>2000000</v>
      </c>
      <c r="F1471" s="7">
        <f t="shared" si="44"/>
        <v>-9463545.5399999991</v>
      </c>
      <c r="G1471" s="8">
        <f t="shared" si="45"/>
        <v>-0.82553390719988362</v>
      </c>
    </row>
    <row r="1472" spans="1:7" ht="25.5" x14ac:dyDescent="0.25">
      <c r="A1472" s="4" t="s">
        <v>221</v>
      </c>
      <c r="B1472" s="5" t="s">
        <v>222</v>
      </c>
      <c r="C1472" s="10" t="s">
        <v>16</v>
      </c>
      <c r="D1472" s="6"/>
      <c r="E1472" s="6">
        <v>416395</v>
      </c>
      <c r="F1472" s="7">
        <f t="shared" si="44"/>
        <v>416395</v>
      </c>
      <c r="G1472" s="8" t="str">
        <f t="shared" si="45"/>
        <v>NA</v>
      </c>
    </row>
    <row r="1473" spans="1:7" ht="25.5" x14ac:dyDescent="0.25">
      <c r="A1473" s="4" t="s">
        <v>223</v>
      </c>
      <c r="B1473" s="5" t="s">
        <v>224</v>
      </c>
      <c r="C1473" s="5" t="s">
        <v>5</v>
      </c>
      <c r="D1473" s="6">
        <v>17841413</v>
      </c>
      <c r="E1473" s="6">
        <v>0</v>
      </c>
      <c r="F1473" s="7">
        <f t="shared" si="44"/>
        <v>-17841413</v>
      </c>
      <c r="G1473" s="8">
        <f t="shared" si="45"/>
        <v>-1</v>
      </c>
    </row>
    <row r="1474" spans="1:7" ht="25.5" x14ac:dyDescent="0.25">
      <c r="A1474" s="4" t="s">
        <v>223</v>
      </c>
      <c r="B1474" s="5" t="s">
        <v>224</v>
      </c>
      <c r="C1474" s="5" t="s">
        <v>6</v>
      </c>
      <c r="D1474" s="6">
        <v>8763232.0500000007</v>
      </c>
      <c r="E1474" s="6">
        <v>10529608.58</v>
      </c>
      <c r="F1474" s="7">
        <f t="shared" si="44"/>
        <v>1766376.5299999993</v>
      </c>
      <c r="G1474" s="8">
        <f t="shared" si="45"/>
        <v>0.20156678722207283</v>
      </c>
    </row>
    <row r="1475" spans="1:7" ht="25.5" x14ac:dyDescent="0.25">
      <c r="A1475" s="4" t="s">
        <v>223</v>
      </c>
      <c r="B1475" s="5" t="s">
        <v>224</v>
      </c>
      <c r="C1475" s="5" t="s">
        <v>7</v>
      </c>
      <c r="D1475" s="6">
        <v>87075350.280000001</v>
      </c>
      <c r="E1475" s="6">
        <v>98623637.010000005</v>
      </c>
      <c r="F1475" s="7">
        <f t="shared" si="44"/>
        <v>11548286.730000004</v>
      </c>
      <c r="G1475" s="8">
        <f t="shared" si="45"/>
        <v>0.13262406287043654</v>
      </c>
    </row>
    <row r="1476" spans="1:7" ht="25.5" x14ac:dyDescent="0.25">
      <c r="A1476" s="4" t="s">
        <v>223</v>
      </c>
      <c r="B1476" s="5" t="s">
        <v>224</v>
      </c>
      <c r="C1476" s="5" t="s">
        <v>8</v>
      </c>
      <c r="D1476" s="6">
        <v>6462869832</v>
      </c>
      <c r="E1476" s="6">
        <f>+VLOOKUP(A1476,'[1]Dinámica CPS'!$A$3:$C$165,3,0)</f>
        <v>12035882620</v>
      </c>
      <c r="F1476" s="7">
        <f t="shared" si="44"/>
        <v>5573012788</v>
      </c>
      <c r="G1476" s="8">
        <f t="shared" si="45"/>
        <v>0.86231239880555899</v>
      </c>
    </row>
    <row r="1477" spans="1:7" ht="25.5" x14ac:dyDescent="0.25">
      <c r="A1477" s="4" t="s">
        <v>223</v>
      </c>
      <c r="B1477" s="5" t="s">
        <v>224</v>
      </c>
      <c r="C1477" s="5" t="s">
        <v>10</v>
      </c>
      <c r="D1477" s="6"/>
      <c r="E1477" s="6">
        <v>209794380.09999999</v>
      </c>
      <c r="F1477" s="7">
        <f t="shared" si="44"/>
        <v>209794380.09999999</v>
      </c>
      <c r="G1477" s="8" t="str">
        <f t="shared" si="45"/>
        <v>NA</v>
      </c>
    </row>
    <row r="1478" spans="1:7" ht="25.5" x14ac:dyDescent="0.25">
      <c r="A1478" s="9" t="s">
        <v>223</v>
      </c>
      <c r="B1478" s="10" t="s">
        <v>224</v>
      </c>
      <c r="C1478" s="10" t="s">
        <v>11</v>
      </c>
      <c r="D1478" s="6">
        <v>135058983</v>
      </c>
      <c r="E1478" s="6">
        <v>112721865</v>
      </c>
      <c r="F1478" s="7">
        <f t="shared" si="44"/>
        <v>-22337118</v>
      </c>
      <c r="G1478" s="8">
        <f t="shared" si="45"/>
        <v>-0.1653878735337434</v>
      </c>
    </row>
    <row r="1479" spans="1:7" ht="25.5" x14ac:dyDescent="0.25">
      <c r="A1479" s="4" t="s">
        <v>223</v>
      </c>
      <c r="B1479" s="5" t="s">
        <v>224</v>
      </c>
      <c r="C1479" s="5" t="s">
        <v>12</v>
      </c>
      <c r="D1479" s="6">
        <v>573127573</v>
      </c>
      <c r="E1479" s="6">
        <v>116177906</v>
      </c>
      <c r="F1479" s="7">
        <f t="shared" si="44"/>
        <v>-456949667</v>
      </c>
      <c r="G1479" s="8">
        <f t="shared" si="45"/>
        <v>-0.79729136849606785</v>
      </c>
    </row>
    <row r="1480" spans="1:7" ht="25.5" x14ac:dyDescent="0.25">
      <c r="A1480" s="4" t="s">
        <v>223</v>
      </c>
      <c r="B1480" s="5" t="s">
        <v>224</v>
      </c>
      <c r="C1480" s="5" t="s">
        <v>13</v>
      </c>
      <c r="D1480" s="6">
        <v>132720583.09</v>
      </c>
      <c r="E1480" s="6">
        <v>140514545.64999998</v>
      </c>
      <c r="F1480" s="7">
        <f t="shared" si="44"/>
        <v>7793962.5599999726</v>
      </c>
      <c r="G1480" s="8">
        <f t="shared" si="45"/>
        <v>5.87245955264886E-2</v>
      </c>
    </row>
    <row r="1481" spans="1:7" ht="25.5" x14ac:dyDescent="0.25">
      <c r="A1481" s="4" t="s">
        <v>223</v>
      </c>
      <c r="B1481" s="5" t="s">
        <v>224</v>
      </c>
      <c r="C1481" s="5" t="s">
        <v>14</v>
      </c>
      <c r="D1481" s="6">
        <v>361183739</v>
      </c>
      <c r="E1481" s="6">
        <v>353689334.5</v>
      </c>
      <c r="F1481" s="7">
        <f t="shared" si="44"/>
        <v>-7494404.5</v>
      </c>
      <c r="G1481" s="8">
        <f t="shared" si="45"/>
        <v>-2.0749562316259205E-2</v>
      </c>
    </row>
    <row r="1482" spans="1:7" ht="25.5" x14ac:dyDescent="0.25">
      <c r="A1482" s="4" t="s">
        <v>223</v>
      </c>
      <c r="B1482" s="5" t="s">
        <v>224</v>
      </c>
      <c r="C1482" s="5" t="s">
        <v>278</v>
      </c>
      <c r="D1482" s="6">
        <v>1057126898.2</v>
      </c>
      <c r="E1482" s="6">
        <v>1282601256</v>
      </c>
      <c r="F1482" s="7">
        <f t="shared" si="44"/>
        <v>225474357.79999995</v>
      </c>
      <c r="G1482" s="8">
        <f t="shared" si="45"/>
        <v>0.21328977456152287</v>
      </c>
    </row>
    <row r="1483" spans="1:7" ht="25.5" x14ac:dyDescent="0.25">
      <c r="A1483" s="4" t="s">
        <v>223</v>
      </c>
      <c r="B1483" s="5" t="s">
        <v>224</v>
      </c>
      <c r="C1483" s="5" t="s">
        <v>15</v>
      </c>
      <c r="D1483" s="6">
        <v>254915276</v>
      </c>
      <c r="E1483" s="6">
        <v>208022582</v>
      </c>
      <c r="F1483" s="7">
        <f t="shared" si="44"/>
        <v>-46892694</v>
      </c>
      <c r="G1483" s="8">
        <f t="shared" si="45"/>
        <v>-0.18395403655605166</v>
      </c>
    </row>
    <row r="1484" spans="1:7" x14ac:dyDescent="0.25">
      <c r="A1484" s="4" t="s">
        <v>225</v>
      </c>
      <c r="B1484" s="5" t="s">
        <v>226</v>
      </c>
      <c r="C1484" s="5" t="s">
        <v>4</v>
      </c>
      <c r="D1484" s="6">
        <v>5257033</v>
      </c>
      <c r="E1484" s="6">
        <v>0</v>
      </c>
      <c r="F1484" s="7">
        <f t="shared" ref="F1484:F1547" si="46">+E1484-D1484</f>
        <v>-5257033</v>
      </c>
      <c r="G1484" s="8">
        <f t="shared" ref="G1484:G1547" si="47">IF(D1484&gt;0,((E1484-D1484)/D1484),"NA")</f>
        <v>-1</v>
      </c>
    </row>
    <row r="1485" spans="1:7" x14ac:dyDescent="0.25">
      <c r="A1485" s="9" t="s">
        <v>225</v>
      </c>
      <c r="B1485" s="5" t="s">
        <v>226</v>
      </c>
      <c r="C1485" s="10" t="s">
        <v>5</v>
      </c>
      <c r="D1485" s="6">
        <v>34962600</v>
      </c>
      <c r="E1485" s="6">
        <v>50297500</v>
      </c>
      <c r="F1485" s="7">
        <f t="shared" si="46"/>
        <v>15334900</v>
      </c>
      <c r="G1485" s="8">
        <f t="shared" si="47"/>
        <v>0.4386086847088031</v>
      </c>
    </row>
    <row r="1486" spans="1:7" x14ac:dyDescent="0.25">
      <c r="A1486" s="4" t="s">
        <v>225</v>
      </c>
      <c r="B1486" s="5" t="s">
        <v>226</v>
      </c>
      <c r="C1486" s="5" t="s">
        <v>6</v>
      </c>
      <c r="D1486" s="6">
        <v>3978490</v>
      </c>
      <c r="E1486" s="6">
        <v>4610590</v>
      </c>
      <c r="F1486" s="7">
        <f t="shared" si="46"/>
        <v>632100</v>
      </c>
      <c r="G1486" s="8">
        <f t="shared" si="47"/>
        <v>0.1588793738327858</v>
      </c>
    </row>
    <row r="1487" spans="1:7" x14ac:dyDescent="0.25">
      <c r="A1487" s="4" t="s">
        <v>225</v>
      </c>
      <c r="B1487" s="5" t="s">
        <v>226</v>
      </c>
      <c r="C1487" s="5" t="s">
        <v>7</v>
      </c>
      <c r="D1487" s="6">
        <v>57477665</v>
      </c>
      <c r="E1487" s="6">
        <v>58504670</v>
      </c>
      <c r="F1487" s="7">
        <f t="shared" si="46"/>
        <v>1027005</v>
      </c>
      <c r="G1487" s="8">
        <f t="shared" si="47"/>
        <v>1.7867897034439379E-2</v>
      </c>
    </row>
    <row r="1488" spans="1:7" ht="25.5" x14ac:dyDescent="0.25">
      <c r="A1488" s="4" t="s">
        <v>225</v>
      </c>
      <c r="B1488" s="5" t="s">
        <v>226</v>
      </c>
      <c r="C1488" s="5" t="s">
        <v>8</v>
      </c>
      <c r="D1488" s="6">
        <v>2677847276</v>
      </c>
      <c r="E1488" s="6">
        <f>+VLOOKUP(A1488,'[1]Dinámica CPS'!$A$3:$C$165,3,0)</f>
        <v>5286531321</v>
      </c>
      <c r="F1488" s="7">
        <f t="shared" si="46"/>
        <v>2608684045</v>
      </c>
      <c r="G1488" s="8">
        <f t="shared" si="47"/>
        <v>0.97417207784033466</v>
      </c>
    </row>
    <row r="1489" spans="1:7" x14ac:dyDescent="0.25">
      <c r="A1489" s="4" t="s">
        <v>225</v>
      </c>
      <c r="B1489" s="5" t="s">
        <v>226</v>
      </c>
      <c r="C1489" s="5" t="s">
        <v>10</v>
      </c>
      <c r="D1489" s="6">
        <v>32290554</v>
      </c>
      <c r="E1489" s="6">
        <v>14144244</v>
      </c>
      <c r="F1489" s="7">
        <f t="shared" si="46"/>
        <v>-18146310</v>
      </c>
      <c r="G1489" s="8">
        <f t="shared" si="47"/>
        <v>-0.56196960882120506</v>
      </c>
    </row>
    <row r="1490" spans="1:7" x14ac:dyDescent="0.25">
      <c r="A1490" s="4" t="s">
        <v>225</v>
      </c>
      <c r="B1490" s="5" t="s">
        <v>226</v>
      </c>
      <c r="C1490" s="10" t="s">
        <v>11</v>
      </c>
      <c r="D1490" s="6">
        <v>26037148</v>
      </c>
      <c r="E1490" s="6">
        <v>26804881</v>
      </c>
      <c r="F1490" s="7">
        <f t="shared" si="46"/>
        <v>767733</v>
      </c>
      <c r="G1490" s="8">
        <f t="shared" si="47"/>
        <v>2.9486063527387869E-2</v>
      </c>
    </row>
    <row r="1491" spans="1:7" ht="25.5" x14ac:dyDescent="0.25">
      <c r="A1491" s="9" t="s">
        <v>225</v>
      </c>
      <c r="B1491" s="10" t="s">
        <v>226</v>
      </c>
      <c r="C1491" s="10" t="s">
        <v>12</v>
      </c>
      <c r="D1491" s="6">
        <v>42735799.400000006</v>
      </c>
      <c r="E1491" s="6">
        <v>1088172609.48</v>
      </c>
      <c r="F1491" s="7">
        <f t="shared" si="46"/>
        <v>1045436810.08</v>
      </c>
      <c r="G1491" s="8">
        <f t="shared" si="47"/>
        <v>24.462788218722309</v>
      </c>
    </row>
    <row r="1492" spans="1:7" x14ac:dyDescent="0.25">
      <c r="A1492" s="4" t="s">
        <v>225</v>
      </c>
      <c r="B1492" s="5" t="s">
        <v>226</v>
      </c>
      <c r="C1492" s="5" t="s">
        <v>13</v>
      </c>
      <c r="D1492" s="6">
        <v>41049214</v>
      </c>
      <c r="E1492" s="6">
        <v>101587447</v>
      </c>
      <c r="F1492" s="7">
        <f t="shared" si="46"/>
        <v>60538233</v>
      </c>
      <c r="G1492" s="8">
        <f t="shared" si="47"/>
        <v>1.4747720382660676</v>
      </c>
    </row>
    <row r="1493" spans="1:7" x14ac:dyDescent="0.25">
      <c r="A1493" s="4" t="s">
        <v>225</v>
      </c>
      <c r="B1493" s="5" t="s">
        <v>226</v>
      </c>
      <c r="C1493" s="5" t="s">
        <v>14</v>
      </c>
      <c r="D1493" s="6">
        <v>1261779</v>
      </c>
      <c r="E1493" s="6">
        <v>7854446</v>
      </c>
      <c r="F1493" s="7">
        <f t="shared" si="46"/>
        <v>6592667</v>
      </c>
      <c r="G1493" s="8">
        <f t="shared" si="47"/>
        <v>5.2248983379815321</v>
      </c>
    </row>
    <row r="1494" spans="1:7" x14ac:dyDescent="0.25">
      <c r="A1494" s="4" t="s">
        <v>225</v>
      </c>
      <c r="B1494" s="5" t="s">
        <v>226</v>
      </c>
      <c r="C1494" s="5" t="s">
        <v>278</v>
      </c>
      <c r="D1494" s="6">
        <v>173460440</v>
      </c>
      <c r="E1494" s="6">
        <v>192803820.88</v>
      </c>
      <c r="F1494" s="7">
        <f t="shared" si="46"/>
        <v>19343380.879999995</v>
      </c>
      <c r="G1494" s="8">
        <f t="shared" si="47"/>
        <v>0.1115146536005558</v>
      </c>
    </row>
    <row r="1495" spans="1:7" x14ac:dyDescent="0.25">
      <c r="A1495" s="4" t="s">
        <v>225</v>
      </c>
      <c r="B1495" s="5" t="s">
        <v>226</v>
      </c>
      <c r="C1495" s="5" t="s">
        <v>15</v>
      </c>
      <c r="D1495" s="6">
        <v>6649854.1699999999</v>
      </c>
      <c r="E1495" s="6">
        <v>58472781.760000005</v>
      </c>
      <c r="F1495" s="7">
        <f t="shared" si="46"/>
        <v>51822927.590000004</v>
      </c>
      <c r="G1495" s="8">
        <f t="shared" si="47"/>
        <v>7.7930923393467442</v>
      </c>
    </row>
    <row r="1496" spans="1:7" ht="25.5" x14ac:dyDescent="0.25">
      <c r="A1496" s="4" t="s">
        <v>225</v>
      </c>
      <c r="B1496" s="5" t="s">
        <v>226</v>
      </c>
      <c r="C1496" s="5" t="s">
        <v>16</v>
      </c>
      <c r="D1496" s="6">
        <v>115258535.2</v>
      </c>
      <c r="E1496" s="6">
        <v>152894197.61000001</v>
      </c>
      <c r="F1496" s="7">
        <f t="shared" si="46"/>
        <v>37635662.410000011</v>
      </c>
      <c r="G1496" s="8">
        <f t="shared" si="47"/>
        <v>0.32653254134015758</v>
      </c>
    </row>
    <row r="1497" spans="1:7" ht="25.5" x14ac:dyDescent="0.25">
      <c r="A1497" s="4" t="s">
        <v>227</v>
      </c>
      <c r="B1497" s="5" t="s">
        <v>228</v>
      </c>
      <c r="C1497" s="5" t="s">
        <v>5</v>
      </c>
      <c r="D1497" s="6">
        <v>2439548</v>
      </c>
      <c r="E1497" s="6">
        <v>217307645.49000001</v>
      </c>
      <c r="F1497" s="7">
        <f t="shared" si="46"/>
        <v>214868097.49000001</v>
      </c>
      <c r="G1497" s="8">
        <f t="shared" si="47"/>
        <v>88.077011598050134</v>
      </c>
    </row>
    <row r="1498" spans="1:7" ht="25.5" x14ac:dyDescent="0.25">
      <c r="A1498" s="4" t="s">
        <v>227</v>
      </c>
      <c r="B1498" s="5" t="s">
        <v>228</v>
      </c>
      <c r="C1498" s="5" t="s">
        <v>6</v>
      </c>
      <c r="D1498" s="6">
        <v>9549675.2200000007</v>
      </c>
      <c r="E1498" s="6">
        <v>10654366.32</v>
      </c>
      <c r="F1498" s="7">
        <f t="shared" si="46"/>
        <v>1104691.0999999996</v>
      </c>
      <c r="G1498" s="8">
        <f t="shared" si="47"/>
        <v>0.11567839476744002</v>
      </c>
    </row>
    <row r="1499" spans="1:7" ht="25.5" x14ac:dyDescent="0.25">
      <c r="A1499" s="9" t="s">
        <v>227</v>
      </c>
      <c r="B1499" s="5" t="s">
        <v>228</v>
      </c>
      <c r="C1499" s="10" t="s">
        <v>7</v>
      </c>
      <c r="D1499" s="6">
        <v>106982884.78</v>
      </c>
      <c r="E1499" s="6">
        <v>103235675.68000001</v>
      </c>
      <c r="F1499" s="7">
        <f t="shared" si="46"/>
        <v>-3747209.099999994</v>
      </c>
      <c r="G1499" s="8">
        <f t="shared" si="47"/>
        <v>-3.5026248429417178E-2</v>
      </c>
    </row>
    <row r="1500" spans="1:7" ht="25.5" x14ac:dyDescent="0.25">
      <c r="A1500" s="4" t="s">
        <v>227</v>
      </c>
      <c r="B1500" s="5" t="s">
        <v>228</v>
      </c>
      <c r="C1500" s="5" t="s">
        <v>8</v>
      </c>
      <c r="D1500" s="6">
        <v>2029868926</v>
      </c>
      <c r="E1500" s="6">
        <f>+VLOOKUP(A1500,'[1]Dinámica CPS'!$A$3:$C$165,3,0)</f>
        <v>3729520651</v>
      </c>
      <c r="F1500" s="7">
        <f t="shared" si="46"/>
        <v>1699651725</v>
      </c>
      <c r="G1500" s="8">
        <f t="shared" si="47"/>
        <v>0.83732092413931558</v>
      </c>
    </row>
    <row r="1501" spans="1:7" ht="25.5" x14ac:dyDescent="0.25">
      <c r="A1501" s="4" t="s">
        <v>227</v>
      </c>
      <c r="B1501" s="5" t="s">
        <v>228</v>
      </c>
      <c r="C1501" s="5" t="s">
        <v>10</v>
      </c>
      <c r="D1501" s="6">
        <v>157841547</v>
      </c>
      <c r="E1501" s="6">
        <v>167711660</v>
      </c>
      <c r="F1501" s="7">
        <f t="shared" si="46"/>
        <v>9870113</v>
      </c>
      <c r="G1501" s="8">
        <f t="shared" si="47"/>
        <v>6.2531780685094268E-2</v>
      </c>
    </row>
    <row r="1502" spans="1:7" ht="25.5" x14ac:dyDescent="0.25">
      <c r="A1502" s="4" t="s">
        <v>227</v>
      </c>
      <c r="B1502" s="5" t="s">
        <v>228</v>
      </c>
      <c r="C1502" s="5" t="s">
        <v>11</v>
      </c>
      <c r="D1502" s="6">
        <v>64062632</v>
      </c>
      <c r="E1502" s="6">
        <v>183728183</v>
      </c>
      <c r="F1502" s="7">
        <f t="shared" si="46"/>
        <v>119665551</v>
      </c>
      <c r="G1502" s="8">
        <f t="shared" si="47"/>
        <v>1.8679462155098467</v>
      </c>
    </row>
    <row r="1503" spans="1:7" ht="25.5" x14ac:dyDescent="0.25">
      <c r="A1503" s="4" t="s">
        <v>227</v>
      </c>
      <c r="B1503" s="5" t="s">
        <v>228</v>
      </c>
      <c r="C1503" s="5" t="s">
        <v>12</v>
      </c>
      <c r="D1503" s="6">
        <v>6043192</v>
      </c>
      <c r="E1503" s="6">
        <v>5099299.3900000006</v>
      </c>
      <c r="F1503" s="7">
        <f t="shared" si="46"/>
        <v>-943892.6099999994</v>
      </c>
      <c r="G1503" s="8">
        <f t="shared" si="47"/>
        <v>-0.15619106756826515</v>
      </c>
    </row>
    <row r="1504" spans="1:7" ht="25.5" x14ac:dyDescent="0.25">
      <c r="A1504" s="9" t="s">
        <v>227</v>
      </c>
      <c r="B1504" s="10" t="s">
        <v>228</v>
      </c>
      <c r="C1504" s="10" t="s">
        <v>13</v>
      </c>
      <c r="D1504" s="6">
        <v>42351553.870000005</v>
      </c>
      <c r="E1504" s="6">
        <v>12449247.65</v>
      </c>
      <c r="F1504" s="7">
        <f t="shared" si="46"/>
        <v>-29902306.220000006</v>
      </c>
      <c r="G1504" s="8">
        <f t="shared" si="47"/>
        <v>-0.70604980189833122</v>
      </c>
    </row>
    <row r="1505" spans="1:7" ht="25.5" x14ac:dyDescent="0.25">
      <c r="A1505" s="4" t="s">
        <v>227</v>
      </c>
      <c r="B1505" s="5" t="s">
        <v>228</v>
      </c>
      <c r="C1505" s="5" t="s">
        <v>14</v>
      </c>
      <c r="D1505" s="6">
        <v>293428006.5</v>
      </c>
      <c r="E1505" s="6">
        <v>326961016.33000004</v>
      </c>
      <c r="F1505" s="7">
        <f t="shared" si="46"/>
        <v>33533009.830000043</v>
      </c>
      <c r="G1505" s="8">
        <f t="shared" si="47"/>
        <v>0.11428019509787332</v>
      </c>
    </row>
    <row r="1506" spans="1:7" ht="25.5" x14ac:dyDescent="0.25">
      <c r="A1506" s="4" t="s">
        <v>227</v>
      </c>
      <c r="B1506" s="5" t="s">
        <v>228</v>
      </c>
      <c r="C1506" s="5" t="s">
        <v>15</v>
      </c>
      <c r="D1506" s="6">
        <v>110299258.23</v>
      </c>
      <c r="E1506" s="6">
        <v>156880837.74000001</v>
      </c>
      <c r="F1506" s="7">
        <f t="shared" si="46"/>
        <v>46581579.510000005</v>
      </c>
      <c r="G1506" s="8">
        <f t="shared" si="47"/>
        <v>0.42231997075507444</v>
      </c>
    </row>
    <row r="1507" spans="1:7" ht="25.5" x14ac:dyDescent="0.25">
      <c r="A1507" s="4" t="s">
        <v>227</v>
      </c>
      <c r="B1507" s="5" t="s">
        <v>228</v>
      </c>
      <c r="C1507" s="5" t="s">
        <v>16</v>
      </c>
      <c r="D1507" s="6">
        <v>5487900</v>
      </c>
      <c r="E1507" s="6">
        <v>6631100</v>
      </c>
      <c r="F1507" s="7">
        <f t="shared" si="46"/>
        <v>1143200</v>
      </c>
      <c r="G1507" s="8">
        <f t="shared" si="47"/>
        <v>0.20831283368866052</v>
      </c>
    </row>
    <row r="1508" spans="1:7" ht="25.5" x14ac:dyDescent="0.25">
      <c r="A1508" s="4" t="s">
        <v>227</v>
      </c>
      <c r="B1508" s="5" t="s">
        <v>228</v>
      </c>
      <c r="C1508" s="5" t="s">
        <v>18</v>
      </c>
      <c r="D1508" s="16">
        <v>288645622</v>
      </c>
      <c r="E1508" s="6">
        <v>0</v>
      </c>
      <c r="F1508" s="7">
        <f t="shared" si="46"/>
        <v>-288645622</v>
      </c>
      <c r="G1508" s="8">
        <f t="shared" si="47"/>
        <v>-1</v>
      </c>
    </row>
    <row r="1509" spans="1:7" ht="25.5" x14ac:dyDescent="0.25">
      <c r="A1509" s="4" t="s">
        <v>229</v>
      </c>
      <c r="B1509" s="5" t="s">
        <v>230</v>
      </c>
      <c r="C1509" s="10" t="s">
        <v>4</v>
      </c>
      <c r="D1509" s="6">
        <v>356000</v>
      </c>
      <c r="E1509" s="6">
        <v>0</v>
      </c>
      <c r="F1509" s="7">
        <f t="shared" si="46"/>
        <v>-356000</v>
      </c>
      <c r="G1509" s="8">
        <f t="shared" si="47"/>
        <v>-1</v>
      </c>
    </row>
    <row r="1510" spans="1:7" ht="25.5" x14ac:dyDescent="0.25">
      <c r="A1510" s="4" t="s">
        <v>229</v>
      </c>
      <c r="B1510" s="5" t="s">
        <v>230</v>
      </c>
      <c r="C1510" s="5" t="s">
        <v>5</v>
      </c>
      <c r="D1510" s="6">
        <v>755477809.13999999</v>
      </c>
      <c r="E1510" s="6">
        <v>672230633.18999994</v>
      </c>
      <c r="F1510" s="7">
        <f t="shared" si="46"/>
        <v>-83247175.950000048</v>
      </c>
      <c r="G1510" s="8">
        <f t="shared" si="47"/>
        <v>-0.11019142447713279</v>
      </c>
    </row>
    <row r="1511" spans="1:7" ht="25.5" x14ac:dyDescent="0.25">
      <c r="A1511" s="4" t="s">
        <v>229</v>
      </c>
      <c r="B1511" s="5" t="s">
        <v>230</v>
      </c>
      <c r="C1511" s="5" t="s">
        <v>6</v>
      </c>
      <c r="D1511" s="6">
        <v>1533925</v>
      </c>
      <c r="E1511" s="6">
        <v>2501965.85</v>
      </c>
      <c r="F1511" s="7">
        <f t="shared" si="46"/>
        <v>968040.85000000009</v>
      </c>
      <c r="G1511" s="8">
        <f t="shared" si="47"/>
        <v>0.63108747168212276</v>
      </c>
    </row>
    <row r="1512" spans="1:7" ht="25.5" x14ac:dyDescent="0.25">
      <c r="A1512" s="9" t="s">
        <v>229</v>
      </c>
      <c r="B1512" s="5" t="s">
        <v>230</v>
      </c>
      <c r="C1512" s="10" t="s">
        <v>7</v>
      </c>
      <c r="D1512" s="6">
        <v>324013101.05000001</v>
      </c>
      <c r="E1512" s="6">
        <v>294689703.98000002</v>
      </c>
      <c r="F1512" s="7">
        <f t="shared" si="46"/>
        <v>-29323397.069999993</v>
      </c>
      <c r="G1512" s="8">
        <f t="shared" si="47"/>
        <v>-9.0500652519834246E-2</v>
      </c>
    </row>
    <row r="1513" spans="1:7" ht="25.5" x14ac:dyDescent="0.25">
      <c r="A1513" s="4" t="s">
        <v>229</v>
      </c>
      <c r="B1513" s="5" t="s">
        <v>230</v>
      </c>
      <c r="C1513" s="5" t="s">
        <v>8</v>
      </c>
      <c r="D1513" s="6">
        <v>6811729072</v>
      </c>
      <c r="E1513" s="6">
        <f>+VLOOKUP(A1513,'[1]Dinámica CPS'!$A$3:$C$165,3,0)</f>
        <v>12777008270</v>
      </c>
      <c r="F1513" s="7">
        <f t="shared" si="46"/>
        <v>5965279198</v>
      </c>
      <c r="G1513" s="8">
        <f t="shared" si="47"/>
        <v>0.875736415078606</v>
      </c>
    </row>
    <row r="1514" spans="1:7" ht="25.5" x14ac:dyDescent="0.25">
      <c r="A1514" s="4" t="s">
        <v>229</v>
      </c>
      <c r="B1514" s="5" t="s">
        <v>230</v>
      </c>
      <c r="C1514" s="5" t="s">
        <v>9</v>
      </c>
      <c r="D1514" s="15"/>
      <c r="E1514" s="6">
        <v>58426351</v>
      </c>
      <c r="F1514" s="7">
        <f t="shared" si="46"/>
        <v>58426351</v>
      </c>
      <c r="G1514" s="8" t="str">
        <f t="shared" si="47"/>
        <v>NA</v>
      </c>
    </row>
    <row r="1515" spans="1:7" ht="25.5" x14ac:dyDescent="0.25">
      <c r="A1515" s="4" t="s">
        <v>229</v>
      </c>
      <c r="B1515" s="5" t="s">
        <v>230</v>
      </c>
      <c r="C1515" s="5" t="s">
        <v>10</v>
      </c>
      <c r="D1515" s="6">
        <v>769620580</v>
      </c>
      <c r="E1515" s="6">
        <v>482475980</v>
      </c>
      <c r="F1515" s="7">
        <f t="shared" si="46"/>
        <v>-287144600</v>
      </c>
      <c r="G1515" s="8">
        <f t="shared" si="47"/>
        <v>-0.37309891063464024</v>
      </c>
    </row>
    <row r="1516" spans="1:7" ht="25.5" x14ac:dyDescent="0.25">
      <c r="A1516" s="9" t="s">
        <v>229</v>
      </c>
      <c r="B1516" s="10" t="s">
        <v>230</v>
      </c>
      <c r="C1516" s="10" t="s">
        <v>11</v>
      </c>
      <c r="D1516" s="6">
        <v>310629003</v>
      </c>
      <c r="E1516" s="6">
        <v>584304226</v>
      </c>
      <c r="F1516" s="7">
        <f t="shared" si="46"/>
        <v>273675223</v>
      </c>
      <c r="G1516" s="8">
        <f t="shared" si="47"/>
        <v>0.88103564173626114</v>
      </c>
    </row>
    <row r="1517" spans="1:7" ht="25.5" x14ac:dyDescent="0.25">
      <c r="A1517" s="4" t="s">
        <v>229</v>
      </c>
      <c r="B1517" s="5" t="s">
        <v>230</v>
      </c>
      <c r="C1517" s="5" t="s">
        <v>12</v>
      </c>
      <c r="D1517" s="6">
        <v>46323524.039999999</v>
      </c>
      <c r="E1517" s="6">
        <v>942989330</v>
      </c>
      <c r="F1517" s="7">
        <f t="shared" si="46"/>
        <v>896665805.96000004</v>
      </c>
      <c r="G1517" s="8">
        <f t="shared" si="47"/>
        <v>19.356597420907274</v>
      </c>
    </row>
    <row r="1518" spans="1:7" ht="25.5" x14ac:dyDescent="0.25">
      <c r="A1518" s="4" t="s">
        <v>229</v>
      </c>
      <c r="B1518" s="5" t="s">
        <v>230</v>
      </c>
      <c r="C1518" s="5" t="s">
        <v>13</v>
      </c>
      <c r="D1518" s="6">
        <v>138507120.89999998</v>
      </c>
      <c r="E1518" s="6">
        <v>160921951.69</v>
      </c>
      <c r="F1518" s="7">
        <f t="shared" si="46"/>
        <v>22414830.790000021</v>
      </c>
      <c r="G1518" s="8">
        <f t="shared" si="47"/>
        <v>0.16183161301997742</v>
      </c>
    </row>
    <row r="1519" spans="1:7" ht="25.5" x14ac:dyDescent="0.25">
      <c r="A1519" s="4" t="s">
        <v>229</v>
      </c>
      <c r="B1519" s="5" t="s">
        <v>230</v>
      </c>
      <c r="C1519" s="5" t="s">
        <v>14</v>
      </c>
      <c r="D1519" s="6">
        <v>1537121472.99</v>
      </c>
      <c r="E1519" s="6">
        <v>1103724720.9499998</v>
      </c>
      <c r="F1519" s="7">
        <f t="shared" si="46"/>
        <v>-433396752.0400002</v>
      </c>
      <c r="G1519" s="8">
        <f t="shared" si="47"/>
        <v>-0.28195348230804379</v>
      </c>
    </row>
    <row r="1520" spans="1:7" ht="25.5" x14ac:dyDescent="0.25">
      <c r="A1520" s="4" t="s">
        <v>229</v>
      </c>
      <c r="B1520" s="5" t="s">
        <v>230</v>
      </c>
      <c r="C1520" s="5" t="s">
        <v>15</v>
      </c>
      <c r="D1520" s="6">
        <v>900000</v>
      </c>
      <c r="E1520" s="6">
        <v>58926351</v>
      </c>
      <c r="F1520" s="7">
        <f t="shared" si="46"/>
        <v>58026351</v>
      </c>
      <c r="G1520" s="8">
        <f t="shared" si="47"/>
        <v>64.473723333333339</v>
      </c>
    </row>
    <row r="1521" spans="1:7" ht="25.5" x14ac:dyDescent="0.25">
      <c r="A1521" s="4" t="s">
        <v>229</v>
      </c>
      <c r="B1521" s="5" t="s">
        <v>230</v>
      </c>
      <c r="C1521" s="5" t="s">
        <v>16</v>
      </c>
      <c r="D1521" s="6">
        <v>7361924.7999999998</v>
      </c>
      <c r="E1521" s="6">
        <v>6208822.6799999997</v>
      </c>
      <c r="F1521" s="7">
        <f t="shared" si="46"/>
        <v>-1153102.1200000001</v>
      </c>
      <c r="G1521" s="8">
        <f t="shared" si="47"/>
        <v>-0.15663052140929232</v>
      </c>
    </row>
    <row r="1522" spans="1:7" ht="25.5" x14ac:dyDescent="0.25">
      <c r="A1522" s="4" t="s">
        <v>229</v>
      </c>
      <c r="B1522" s="5" t="s">
        <v>230</v>
      </c>
      <c r="C1522" s="5" t="s">
        <v>18</v>
      </c>
      <c r="D1522" s="6"/>
      <c r="E1522" s="6">
        <v>705946137</v>
      </c>
      <c r="F1522" s="7">
        <f t="shared" si="46"/>
        <v>705946137</v>
      </c>
      <c r="G1522" s="8" t="str">
        <f t="shared" si="47"/>
        <v>NA</v>
      </c>
    </row>
    <row r="1523" spans="1:7" ht="25.5" x14ac:dyDescent="0.25">
      <c r="A1523" s="9" t="s">
        <v>231</v>
      </c>
      <c r="B1523" s="10" t="s">
        <v>232</v>
      </c>
      <c r="C1523" s="10" t="s">
        <v>4</v>
      </c>
      <c r="D1523" s="6">
        <v>13395900</v>
      </c>
      <c r="E1523" s="6">
        <v>15474200</v>
      </c>
      <c r="F1523" s="7">
        <f t="shared" si="46"/>
        <v>2078300</v>
      </c>
      <c r="G1523" s="8">
        <f t="shared" si="47"/>
        <v>0.15514448450645346</v>
      </c>
    </row>
    <row r="1524" spans="1:7" ht="25.5" x14ac:dyDescent="0.25">
      <c r="A1524" s="9" t="s">
        <v>231</v>
      </c>
      <c r="B1524" s="5" t="s">
        <v>232</v>
      </c>
      <c r="C1524" s="10" t="s">
        <v>8</v>
      </c>
      <c r="D1524" s="6">
        <v>1640155917</v>
      </c>
      <c r="E1524" s="6">
        <f>+VLOOKUP(A1524,'[1]Dinámica CPS'!$A$3:$C$165,3,0)</f>
        <v>1870392255</v>
      </c>
      <c r="F1524" s="7">
        <f t="shared" si="46"/>
        <v>230236338</v>
      </c>
      <c r="G1524" s="8">
        <f t="shared" si="47"/>
        <v>0.14037466536786575</v>
      </c>
    </row>
    <row r="1525" spans="1:7" ht="25.5" x14ac:dyDescent="0.25">
      <c r="A1525" s="4" t="s">
        <v>231</v>
      </c>
      <c r="B1525" s="5" t="s">
        <v>232</v>
      </c>
      <c r="C1525" s="5" t="s">
        <v>10</v>
      </c>
      <c r="D1525" s="6">
        <v>2000000</v>
      </c>
      <c r="E1525" s="6">
        <v>0</v>
      </c>
      <c r="F1525" s="7">
        <f t="shared" si="46"/>
        <v>-2000000</v>
      </c>
      <c r="G1525" s="8">
        <f t="shared" si="47"/>
        <v>-1</v>
      </c>
    </row>
    <row r="1526" spans="1:7" ht="25.5" x14ac:dyDescent="0.25">
      <c r="A1526" s="9" t="s">
        <v>231</v>
      </c>
      <c r="B1526" s="5" t="s">
        <v>232</v>
      </c>
      <c r="C1526" s="10" t="s">
        <v>11</v>
      </c>
      <c r="D1526" s="6">
        <v>54180660</v>
      </c>
      <c r="E1526" s="6">
        <v>58584990</v>
      </c>
      <c r="F1526" s="7">
        <f t="shared" si="46"/>
        <v>4404330</v>
      </c>
      <c r="G1526" s="8">
        <f t="shared" si="47"/>
        <v>8.1289707434350197E-2</v>
      </c>
    </row>
    <row r="1527" spans="1:7" ht="25.5" x14ac:dyDescent="0.25">
      <c r="A1527" s="4" t="s">
        <v>231</v>
      </c>
      <c r="B1527" s="5" t="s">
        <v>232</v>
      </c>
      <c r="C1527" s="5" t="s">
        <v>12</v>
      </c>
      <c r="D1527" s="6">
        <v>1000000</v>
      </c>
      <c r="E1527" s="6">
        <v>101000000</v>
      </c>
      <c r="F1527" s="7">
        <f t="shared" si="46"/>
        <v>100000000</v>
      </c>
      <c r="G1527" s="8">
        <f t="shared" si="47"/>
        <v>100</v>
      </c>
    </row>
    <row r="1528" spans="1:7" ht="25.5" x14ac:dyDescent="0.25">
      <c r="A1528" s="4" t="s">
        <v>231</v>
      </c>
      <c r="B1528" s="5" t="s">
        <v>232</v>
      </c>
      <c r="C1528" s="5" t="s">
        <v>13</v>
      </c>
      <c r="D1528" s="6">
        <v>20015492.73</v>
      </c>
      <c r="E1528" s="6">
        <v>33050948.25</v>
      </c>
      <c r="F1528" s="7">
        <f t="shared" si="46"/>
        <v>13035455.52</v>
      </c>
      <c r="G1528" s="8">
        <f t="shared" si="47"/>
        <v>0.6512682798191598</v>
      </c>
    </row>
    <row r="1529" spans="1:7" ht="25.5" x14ac:dyDescent="0.25">
      <c r="A1529" s="4" t="s">
        <v>231</v>
      </c>
      <c r="B1529" s="5" t="s">
        <v>232</v>
      </c>
      <c r="C1529" s="5" t="s">
        <v>14</v>
      </c>
      <c r="D1529" s="6">
        <v>61251786.009999998</v>
      </c>
      <c r="E1529" s="6">
        <v>11147979.17</v>
      </c>
      <c r="F1529" s="7">
        <f t="shared" si="46"/>
        <v>-50103806.839999996</v>
      </c>
      <c r="G1529" s="8">
        <f t="shared" si="47"/>
        <v>-0.81799748389083748</v>
      </c>
    </row>
    <row r="1530" spans="1:7" ht="25.5" x14ac:dyDescent="0.25">
      <c r="A1530" s="4" t="s">
        <v>231</v>
      </c>
      <c r="B1530" s="5" t="s">
        <v>232</v>
      </c>
      <c r="C1530" s="5" t="s">
        <v>15</v>
      </c>
      <c r="D1530" s="6">
        <v>1000000</v>
      </c>
      <c r="E1530" s="6">
        <v>1000000</v>
      </c>
      <c r="F1530" s="7">
        <f t="shared" si="46"/>
        <v>0</v>
      </c>
      <c r="G1530" s="8">
        <f t="shared" si="47"/>
        <v>0</v>
      </c>
    </row>
    <row r="1531" spans="1:7" x14ac:dyDescent="0.25">
      <c r="A1531" s="4" t="s">
        <v>233</v>
      </c>
      <c r="B1531" s="5" t="s">
        <v>234</v>
      </c>
      <c r="C1531" s="5" t="s">
        <v>5</v>
      </c>
      <c r="D1531" s="6">
        <v>7972624.4400000004</v>
      </c>
      <c r="E1531" s="6">
        <v>8965479.5899999999</v>
      </c>
      <c r="F1531" s="7">
        <f t="shared" si="46"/>
        <v>992855.14999999944</v>
      </c>
      <c r="G1531" s="8">
        <f t="shared" si="47"/>
        <v>0.12453303896000391</v>
      </c>
    </row>
    <row r="1532" spans="1:7" x14ac:dyDescent="0.25">
      <c r="A1532" s="9" t="s">
        <v>233</v>
      </c>
      <c r="B1532" s="5" t="s">
        <v>234</v>
      </c>
      <c r="C1532" s="10" t="s">
        <v>6</v>
      </c>
      <c r="D1532" s="6">
        <v>9799318</v>
      </c>
      <c r="E1532" s="6">
        <v>51678602</v>
      </c>
      <c r="F1532" s="7">
        <f t="shared" si="46"/>
        <v>41879284</v>
      </c>
      <c r="G1532" s="8">
        <f t="shared" si="47"/>
        <v>4.2736937407276709</v>
      </c>
    </row>
    <row r="1533" spans="1:7" x14ac:dyDescent="0.25">
      <c r="A1533" s="4" t="s">
        <v>233</v>
      </c>
      <c r="B1533" s="5" t="s">
        <v>234</v>
      </c>
      <c r="C1533" s="5" t="s">
        <v>7</v>
      </c>
      <c r="D1533" s="6">
        <v>455258031</v>
      </c>
      <c r="E1533" s="6">
        <v>399039758</v>
      </c>
      <c r="F1533" s="7">
        <f t="shared" si="46"/>
        <v>-56218273</v>
      </c>
      <c r="G1533" s="8">
        <f t="shared" si="47"/>
        <v>-0.12348661456122671</v>
      </c>
    </row>
    <row r="1534" spans="1:7" ht="25.5" x14ac:dyDescent="0.25">
      <c r="A1534" s="4" t="s">
        <v>233</v>
      </c>
      <c r="B1534" s="5" t="s">
        <v>234</v>
      </c>
      <c r="C1534" s="10" t="s">
        <v>8</v>
      </c>
      <c r="D1534" s="6">
        <v>2638755035</v>
      </c>
      <c r="E1534" s="6">
        <f>+VLOOKUP(A1534,'[1]Dinámica CPS'!$A$3:$C$165,3,0)</f>
        <v>8568064996</v>
      </c>
      <c r="F1534" s="7">
        <f t="shared" si="46"/>
        <v>5929309961</v>
      </c>
      <c r="G1534" s="8">
        <f t="shared" si="47"/>
        <v>2.2470103826822259</v>
      </c>
    </row>
    <row r="1535" spans="1:7" x14ac:dyDescent="0.25">
      <c r="A1535" s="4" t="s">
        <v>233</v>
      </c>
      <c r="B1535" s="5" t="s">
        <v>234</v>
      </c>
      <c r="C1535" s="5" t="s">
        <v>10</v>
      </c>
      <c r="D1535" s="6">
        <v>205758617</v>
      </c>
      <c r="E1535" s="6">
        <v>28340980</v>
      </c>
      <c r="F1535" s="7">
        <f t="shared" si="46"/>
        <v>-177417637</v>
      </c>
      <c r="G1535" s="8">
        <f t="shared" si="47"/>
        <v>-0.86226102987463216</v>
      </c>
    </row>
    <row r="1536" spans="1:7" x14ac:dyDescent="0.25">
      <c r="A1536" s="9" t="s">
        <v>233</v>
      </c>
      <c r="B1536" s="10" t="s">
        <v>234</v>
      </c>
      <c r="C1536" s="10" t="s">
        <v>11</v>
      </c>
      <c r="D1536" s="6">
        <v>159686545</v>
      </c>
      <c r="E1536" s="6">
        <v>139375503</v>
      </c>
      <c r="F1536" s="7">
        <f t="shared" si="46"/>
        <v>-20311042</v>
      </c>
      <c r="G1536" s="8">
        <f t="shared" si="47"/>
        <v>-0.12719319589512065</v>
      </c>
    </row>
    <row r="1537" spans="1:7" ht="25.5" x14ac:dyDescent="0.25">
      <c r="A1537" s="4" t="s">
        <v>233</v>
      </c>
      <c r="B1537" s="5" t="s">
        <v>234</v>
      </c>
      <c r="C1537" s="5" t="s">
        <v>12</v>
      </c>
      <c r="D1537" s="6">
        <v>67550166.200000003</v>
      </c>
      <c r="E1537" s="6">
        <v>410528685.19999999</v>
      </c>
      <c r="F1537" s="7">
        <f t="shared" si="46"/>
        <v>342978519</v>
      </c>
      <c r="G1537" s="8">
        <f t="shared" si="47"/>
        <v>5.0773897133653536</v>
      </c>
    </row>
    <row r="1538" spans="1:7" x14ac:dyDescent="0.25">
      <c r="A1538" s="9" t="s">
        <v>233</v>
      </c>
      <c r="B1538" s="5" t="s">
        <v>234</v>
      </c>
      <c r="C1538" s="10" t="s">
        <v>13</v>
      </c>
      <c r="D1538" s="6">
        <v>403766600.63999999</v>
      </c>
      <c r="E1538" s="6">
        <v>709237544.40999997</v>
      </c>
      <c r="F1538" s="7">
        <f t="shared" si="46"/>
        <v>305470943.76999998</v>
      </c>
      <c r="G1538" s="8">
        <f t="shared" si="47"/>
        <v>0.75655327430700281</v>
      </c>
    </row>
    <row r="1539" spans="1:7" x14ac:dyDescent="0.25">
      <c r="A1539" s="4" t="s">
        <v>233</v>
      </c>
      <c r="B1539" s="5" t="s">
        <v>234</v>
      </c>
      <c r="C1539" s="5" t="s">
        <v>14</v>
      </c>
      <c r="D1539" s="6">
        <v>165966014.34999999</v>
      </c>
      <c r="E1539" s="6">
        <v>163974600.19</v>
      </c>
      <c r="F1539" s="7">
        <f t="shared" si="46"/>
        <v>-1991414.1599999964</v>
      </c>
      <c r="G1539" s="8">
        <f t="shared" si="47"/>
        <v>-1.1998927417756577E-2</v>
      </c>
    </row>
    <row r="1540" spans="1:7" x14ac:dyDescent="0.25">
      <c r="A1540" s="9" t="s">
        <v>233</v>
      </c>
      <c r="B1540" s="10" t="s">
        <v>234</v>
      </c>
      <c r="C1540" s="10" t="s">
        <v>278</v>
      </c>
      <c r="D1540" s="6">
        <v>86173516</v>
      </c>
      <c r="E1540" s="6">
        <v>501926620</v>
      </c>
      <c r="F1540" s="7">
        <f t="shared" si="46"/>
        <v>415753104</v>
      </c>
      <c r="G1540" s="8">
        <f t="shared" si="47"/>
        <v>4.824604162606061</v>
      </c>
    </row>
    <row r="1541" spans="1:7" x14ac:dyDescent="0.25">
      <c r="A1541" s="4" t="s">
        <v>233</v>
      </c>
      <c r="B1541" s="5" t="s">
        <v>234</v>
      </c>
      <c r="C1541" s="5" t="s">
        <v>15</v>
      </c>
      <c r="D1541" s="16">
        <v>128144307.79999998</v>
      </c>
      <c r="E1541" s="6">
        <v>118435849.33</v>
      </c>
      <c r="F1541" s="7">
        <f t="shared" si="46"/>
        <v>-9708458.4699999839</v>
      </c>
      <c r="G1541" s="8">
        <f t="shared" si="47"/>
        <v>-7.5761917456000999E-2</v>
      </c>
    </row>
    <row r="1542" spans="1:7" ht="25.5" x14ac:dyDescent="0.25">
      <c r="A1542" s="4" t="s">
        <v>233</v>
      </c>
      <c r="B1542" s="5" t="s">
        <v>234</v>
      </c>
      <c r="C1542" s="5" t="s">
        <v>16</v>
      </c>
      <c r="D1542" s="6"/>
      <c r="E1542" s="6">
        <v>63321600</v>
      </c>
      <c r="F1542" s="7">
        <f t="shared" si="46"/>
        <v>63321600</v>
      </c>
      <c r="G1542" s="8" t="str">
        <f t="shared" si="47"/>
        <v>NA</v>
      </c>
    </row>
    <row r="1543" spans="1:7" x14ac:dyDescent="0.25">
      <c r="A1543" s="9" t="s">
        <v>233</v>
      </c>
      <c r="B1543" s="5" t="s">
        <v>234</v>
      </c>
      <c r="C1543" s="10" t="s">
        <v>18</v>
      </c>
      <c r="D1543" s="6"/>
      <c r="E1543" s="6">
        <v>162710084</v>
      </c>
      <c r="F1543" s="7">
        <f t="shared" si="46"/>
        <v>162710084</v>
      </c>
      <c r="G1543" s="8" t="str">
        <f t="shared" si="47"/>
        <v>NA</v>
      </c>
    </row>
    <row r="1544" spans="1:7" ht="25.5" x14ac:dyDescent="0.25">
      <c r="A1544" s="4" t="s">
        <v>235</v>
      </c>
      <c r="B1544" s="5" t="s">
        <v>236</v>
      </c>
      <c r="C1544" s="5" t="s">
        <v>5</v>
      </c>
      <c r="D1544" s="6">
        <v>3883671354.46</v>
      </c>
      <c r="E1544" s="6">
        <v>3087400940</v>
      </c>
      <c r="F1544" s="7">
        <f t="shared" si="46"/>
        <v>-796270414.46000004</v>
      </c>
      <c r="G1544" s="8">
        <f t="shared" si="47"/>
        <v>-0.20503032872376412</v>
      </c>
    </row>
    <row r="1545" spans="1:7" ht="25.5" x14ac:dyDescent="0.25">
      <c r="A1545" s="4" t="s">
        <v>235</v>
      </c>
      <c r="B1545" s="5" t="s">
        <v>236</v>
      </c>
      <c r="C1545" s="5" t="s">
        <v>7</v>
      </c>
      <c r="D1545" s="6">
        <v>274848769</v>
      </c>
      <c r="E1545" s="6">
        <v>295529670</v>
      </c>
      <c r="F1545" s="7">
        <f t="shared" si="46"/>
        <v>20680901</v>
      </c>
      <c r="G1545" s="8">
        <f t="shared" si="47"/>
        <v>7.5244655725563755E-2</v>
      </c>
    </row>
    <row r="1546" spans="1:7" ht="25.5" x14ac:dyDescent="0.25">
      <c r="A1546" s="4" t="s">
        <v>235</v>
      </c>
      <c r="B1546" s="5" t="s">
        <v>236</v>
      </c>
      <c r="C1546" s="5" t="s">
        <v>8</v>
      </c>
      <c r="D1546" s="6">
        <v>25360790168</v>
      </c>
      <c r="E1546" s="6">
        <f>+VLOOKUP(A1546,'[1]Dinámica CPS'!$A$3:$C$165,3,0)</f>
        <v>51548908880</v>
      </c>
      <c r="F1546" s="7">
        <f t="shared" si="46"/>
        <v>26188118712</v>
      </c>
      <c r="G1546" s="8">
        <f t="shared" si="47"/>
        <v>1.0326223488510984</v>
      </c>
    </row>
    <row r="1547" spans="1:7" ht="25.5" x14ac:dyDescent="0.25">
      <c r="A1547" s="4" t="s">
        <v>235</v>
      </c>
      <c r="B1547" s="5" t="s">
        <v>236</v>
      </c>
      <c r="C1547" s="5" t="s">
        <v>9</v>
      </c>
      <c r="D1547" s="15"/>
      <c r="E1547" s="6">
        <v>535162594</v>
      </c>
      <c r="F1547" s="7">
        <f t="shared" si="46"/>
        <v>535162594</v>
      </c>
      <c r="G1547" s="8" t="str">
        <f t="shared" si="47"/>
        <v>NA</v>
      </c>
    </row>
    <row r="1548" spans="1:7" ht="25.5" x14ac:dyDescent="0.25">
      <c r="A1548" s="4" t="s">
        <v>235</v>
      </c>
      <c r="B1548" s="5" t="s">
        <v>236</v>
      </c>
      <c r="C1548" s="5" t="s">
        <v>10</v>
      </c>
      <c r="D1548" s="6">
        <v>76191114.120000005</v>
      </c>
      <c r="E1548" s="6">
        <v>80599969.340000004</v>
      </c>
      <c r="F1548" s="7">
        <f t="shared" ref="F1548:F1611" si="48">+E1548-D1548</f>
        <v>4408855.2199999988</v>
      </c>
      <c r="G1548" s="8">
        <f t="shared" ref="G1548:G1611" si="49">IF(D1548&gt;0,((E1548-D1548)/D1548),"NA")</f>
        <v>5.7865740262783266E-2</v>
      </c>
    </row>
    <row r="1549" spans="1:7" ht="25.5" x14ac:dyDescent="0.25">
      <c r="A1549" s="4" t="s">
        <v>235</v>
      </c>
      <c r="B1549" s="5" t="s">
        <v>236</v>
      </c>
      <c r="C1549" s="5" t="s">
        <v>11</v>
      </c>
      <c r="D1549" s="6">
        <v>387365827</v>
      </c>
      <c r="E1549" s="6">
        <v>313534655</v>
      </c>
      <c r="F1549" s="7">
        <f t="shared" si="48"/>
        <v>-73831172</v>
      </c>
      <c r="G1549" s="8">
        <f t="shared" si="49"/>
        <v>-0.19059805190301415</v>
      </c>
    </row>
    <row r="1550" spans="1:7" ht="25.5" x14ac:dyDescent="0.25">
      <c r="A1550" s="9" t="s">
        <v>235</v>
      </c>
      <c r="B1550" s="10" t="s">
        <v>236</v>
      </c>
      <c r="C1550" s="10" t="s">
        <v>12</v>
      </c>
      <c r="D1550" s="6">
        <v>2324877233.9399996</v>
      </c>
      <c r="E1550" s="6">
        <v>2877885080.79</v>
      </c>
      <c r="F1550" s="7">
        <f t="shared" si="48"/>
        <v>553007846.85000038</v>
      </c>
      <c r="G1550" s="8">
        <f t="shared" si="49"/>
        <v>0.23786539726779932</v>
      </c>
    </row>
    <row r="1551" spans="1:7" ht="25.5" x14ac:dyDescent="0.25">
      <c r="A1551" s="4" t="s">
        <v>235</v>
      </c>
      <c r="B1551" s="5" t="s">
        <v>236</v>
      </c>
      <c r="C1551" s="5" t="s">
        <v>13</v>
      </c>
      <c r="D1551" s="6">
        <v>710291759.68000007</v>
      </c>
      <c r="E1551" s="6">
        <v>90815675.430000007</v>
      </c>
      <c r="F1551" s="7">
        <f t="shared" si="48"/>
        <v>-619476084.25</v>
      </c>
      <c r="G1551" s="8">
        <f t="shared" si="49"/>
        <v>-0.87214313809452859</v>
      </c>
    </row>
    <row r="1552" spans="1:7" ht="25.5" x14ac:dyDescent="0.25">
      <c r="A1552" s="9" t="s">
        <v>235</v>
      </c>
      <c r="B1552" s="10" t="s">
        <v>236</v>
      </c>
      <c r="C1552" s="10" t="s">
        <v>14</v>
      </c>
      <c r="D1552" s="6">
        <v>690200020.25999999</v>
      </c>
      <c r="E1552" s="6">
        <v>486189749.63999999</v>
      </c>
      <c r="F1552" s="7">
        <f t="shared" si="48"/>
        <v>-204010270.62</v>
      </c>
      <c r="G1552" s="8">
        <f t="shared" si="49"/>
        <v>-0.29558137442990634</v>
      </c>
    </row>
    <row r="1553" spans="1:7" ht="25.5" x14ac:dyDescent="0.25">
      <c r="A1553" s="4" t="s">
        <v>235</v>
      </c>
      <c r="B1553" s="5" t="s">
        <v>236</v>
      </c>
      <c r="C1553" s="5" t="s">
        <v>278</v>
      </c>
      <c r="D1553" s="6">
        <v>500611989.49000001</v>
      </c>
      <c r="E1553" s="6">
        <v>759488984.67999995</v>
      </c>
      <c r="F1553" s="7">
        <f t="shared" si="48"/>
        <v>258876995.18999994</v>
      </c>
      <c r="G1553" s="8">
        <f t="shared" si="49"/>
        <v>0.51712104509069323</v>
      </c>
    </row>
    <row r="1554" spans="1:7" ht="25.5" x14ac:dyDescent="0.25">
      <c r="A1554" s="4" t="s">
        <v>235</v>
      </c>
      <c r="B1554" s="5" t="s">
        <v>236</v>
      </c>
      <c r="C1554" s="5" t="s">
        <v>15</v>
      </c>
      <c r="D1554" s="6">
        <v>287342182.97000003</v>
      </c>
      <c r="E1554" s="6">
        <v>206121076</v>
      </c>
      <c r="F1554" s="7">
        <f t="shared" si="48"/>
        <v>-81221106.970000029</v>
      </c>
      <c r="G1554" s="8">
        <f t="shared" si="49"/>
        <v>-0.28266336021564897</v>
      </c>
    </row>
    <row r="1555" spans="1:7" ht="25.5" x14ac:dyDescent="0.25">
      <c r="A1555" s="4" t="s">
        <v>235</v>
      </c>
      <c r="B1555" s="5" t="s">
        <v>236</v>
      </c>
      <c r="C1555" s="5" t="s">
        <v>16</v>
      </c>
      <c r="D1555" s="6">
        <v>3916176</v>
      </c>
      <c r="E1555" s="6">
        <v>2975175</v>
      </c>
      <c r="F1555" s="7">
        <f t="shared" si="48"/>
        <v>-941001</v>
      </c>
      <c r="G1555" s="8">
        <f t="shared" si="49"/>
        <v>-0.24028567663966072</v>
      </c>
    </row>
    <row r="1556" spans="1:7" ht="25.5" x14ac:dyDescent="0.25">
      <c r="A1556" s="4" t="s">
        <v>237</v>
      </c>
      <c r="B1556" s="5" t="s">
        <v>238</v>
      </c>
      <c r="C1556" s="5" t="s">
        <v>5</v>
      </c>
      <c r="D1556" s="6">
        <v>57664729.880000003</v>
      </c>
      <c r="E1556" s="6">
        <v>800664.48</v>
      </c>
      <c r="F1556" s="7">
        <f t="shared" si="48"/>
        <v>-56864065.400000006</v>
      </c>
      <c r="G1556" s="8">
        <f t="shared" si="49"/>
        <v>-0.98611517852132191</v>
      </c>
    </row>
    <row r="1557" spans="1:7" ht="25.5" x14ac:dyDescent="0.25">
      <c r="A1557" s="4" t="s">
        <v>237</v>
      </c>
      <c r="B1557" s="5" t="s">
        <v>238</v>
      </c>
      <c r="C1557" s="5" t="s">
        <v>6</v>
      </c>
      <c r="D1557" s="6">
        <v>4171310</v>
      </c>
      <c r="E1557" s="6">
        <v>1783410</v>
      </c>
      <c r="F1557" s="7">
        <f t="shared" si="48"/>
        <v>-2387900</v>
      </c>
      <c r="G1557" s="8">
        <f t="shared" si="49"/>
        <v>-0.5724580527460198</v>
      </c>
    </row>
    <row r="1558" spans="1:7" ht="25.5" x14ac:dyDescent="0.25">
      <c r="A1558" s="4" t="s">
        <v>237</v>
      </c>
      <c r="B1558" s="5" t="s">
        <v>238</v>
      </c>
      <c r="C1558" s="5" t="s">
        <v>7</v>
      </c>
      <c r="D1558" s="6">
        <v>44918720</v>
      </c>
      <c r="E1558" s="6">
        <v>40797920</v>
      </c>
      <c r="F1558" s="7">
        <f t="shared" si="48"/>
        <v>-4120800</v>
      </c>
      <c r="G1558" s="8">
        <f t="shared" si="49"/>
        <v>-9.1739034415940612E-2</v>
      </c>
    </row>
    <row r="1559" spans="1:7" ht="25.5" x14ac:dyDescent="0.25">
      <c r="A1559" s="4" t="s">
        <v>237</v>
      </c>
      <c r="B1559" s="5" t="s">
        <v>238</v>
      </c>
      <c r="C1559" s="5" t="s">
        <v>8</v>
      </c>
      <c r="D1559" s="6">
        <v>2997179668</v>
      </c>
      <c r="E1559" s="6">
        <f>+VLOOKUP(A1559,'[1]Dinámica CPS'!$A$3:$C$165,3,0)</f>
        <v>5952879419</v>
      </c>
      <c r="F1559" s="7">
        <f t="shared" si="48"/>
        <v>2955699751</v>
      </c>
      <c r="G1559" s="8">
        <f t="shared" si="49"/>
        <v>0.98616035019759785</v>
      </c>
    </row>
    <row r="1560" spans="1:7" ht="25.5" x14ac:dyDescent="0.25">
      <c r="A1560" s="4" t="s">
        <v>237</v>
      </c>
      <c r="B1560" s="5" t="s">
        <v>238</v>
      </c>
      <c r="C1560" s="5" t="s">
        <v>10</v>
      </c>
      <c r="D1560" s="6">
        <v>36496950.120000005</v>
      </c>
      <c r="E1560" s="6">
        <v>21510903.009999998</v>
      </c>
      <c r="F1560" s="7">
        <f t="shared" si="48"/>
        <v>-14986047.110000007</v>
      </c>
      <c r="G1560" s="8">
        <f t="shared" si="49"/>
        <v>-0.41061094312611579</v>
      </c>
    </row>
    <row r="1561" spans="1:7" ht="25.5" x14ac:dyDescent="0.25">
      <c r="A1561" s="4" t="s">
        <v>237</v>
      </c>
      <c r="B1561" s="5" t="s">
        <v>238</v>
      </c>
      <c r="C1561" s="5" t="s">
        <v>11</v>
      </c>
      <c r="D1561" s="6">
        <v>0</v>
      </c>
      <c r="E1561" s="6">
        <v>13923465</v>
      </c>
      <c r="F1561" s="7">
        <f t="shared" si="48"/>
        <v>13923465</v>
      </c>
      <c r="G1561" s="8" t="str">
        <f t="shared" si="49"/>
        <v>NA</v>
      </c>
    </row>
    <row r="1562" spans="1:7" ht="25.5" x14ac:dyDescent="0.25">
      <c r="A1562" s="9" t="s">
        <v>237</v>
      </c>
      <c r="B1562" s="10" t="s">
        <v>238</v>
      </c>
      <c r="C1562" s="10" t="s">
        <v>12</v>
      </c>
      <c r="D1562" s="6">
        <v>30118698</v>
      </c>
      <c r="E1562" s="6">
        <v>5880000</v>
      </c>
      <c r="F1562" s="7">
        <f t="shared" si="48"/>
        <v>-24238698</v>
      </c>
      <c r="G1562" s="8">
        <f t="shared" si="49"/>
        <v>-0.80477243737428494</v>
      </c>
    </row>
    <row r="1563" spans="1:7" ht="25.5" x14ac:dyDescent="0.25">
      <c r="A1563" s="9" t="s">
        <v>237</v>
      </c>
      <c r="B1563" s="5" t="s">
        <v>238</v>
      </c>
      <c r="C1563" s="10" t="s">
        <v>13</v>
      </c>
      <c r="D1563" s="6">
        <v>112203443.84999999</v>
      </c>
      <c r="E1563" s="6">
        <v>30878985.449999999</v>
      </c>
      <c r="F1563" s="7">
        <f t="shared" si="48"/>
        <v>-81324458.399999991</v>
      </c>
      <c r="G1563" s="8">
        <f t="shared" si="49"/>
        <v>-0.72479467304692713</v>
      </c>
    </row>
    <row r="1564" spans="1:7" ht="25.5" x14ac:dyDescent="0.25">
      <c r="A1564" s="4" t="s">
        <v>237</v>
      </c>
      <c r="B1564" s="5" t="s">
        <v>238</v>
      </c>
      <c r="C1564" s="5" t="s">
        <v>14</v>
      </c>
      <c r="D1564" s="6">
        <v>0</v>
      </c>
      <c r="E1564" s="6">
        <v>7638263</v>
      </c>
      <c r="F1564" s="7">
        <f t="shared" si="48"/>
        <v>7638263</v>
      </c>
      <c r="G1564" s="8" t="str">
        <f t="shared" si="49"/>
        <v>NA</v>
      </c>
    </row>
    <row r="1565" spans="1:7" ht="25.5" x14ac:dyDescent="0.25">
      <c r="A1565" s="4" t="s">
        <v>237</v>
      </c>
      <c r="B1565" s="5" t="s">
        <v>238</v>
      </c>
      <c r="C1565" s="5" t="s">
        <v>278</v>
      </c>
      <c r="D1565" s="6">
        <v>22385715.75</v>
      </c>
      <c r="E1565" s="6">
        <v>17099000</v>
      </c>
      <c r="F1565" s="7">
        <f t="shared" si="48"/>
        <v>-5286715.75</v>
      </c>
      <c r="G1565" s="8">
        <f t="shared" si="49"/>
        <v>-0.23616469578373878</v>
      </c>
    </row>
    <row r="1566" spans="1:7" ht="25.5" x14ac:dyDescent="0.25">
      <c r="A1566" s="4" t="s">
        <v>237</v>
      </c>
      <c r="B1566" s="5" t="s">
        <v>238</v>
      </c>
      <c r="C1566" s="5" t="s">
        <v>15</v>
      </c>
      <c r="D1566" s="6">
        <v>1458000</v>
      </c>
      <c r="E1566" s="6">
        <v>4487504</v>
      </c>
      <c r="F1566" s="7">
        <f t="shared" si="48"/>
        <v>3029504</v>
      </c>
      <c r="G1566" s="8">
        <f t="shared" si="49"/>
        <v>2.0778491083676269</v>
      </c>
    </row>
    <row r="1567" spans="1:7" x14ac:dyDescent="0.25">
      <c r="A1567" s="4" t="s">
        <v>239</v>
      </c>
      <c r="B1567" s="5" t="s">
        <v>366</v>
      </c>
      <c r="C1567" s="5" t="s">
        <v>6</v>
      </c>
      <c r="D1567" s="6">
        <v>13670560</v>
      </c>
      <c r="E1567" s="6">
        <v>6689620</v>
      </c>
      <c r="F1567" s="7">
        <f t="shared" si="48"/>
        <v>-6980940</v>
      </c>
      <c r="G1567" s="8">
        <f t="shared" si="49"/>
        <v>-0.51065501340106034</v>
      </c>
    </row>
    <row r="1568" spans="1:7" x14ac:dyDescent="0.25">
      <c r="A1568" s="9" t="s">
        <v>239</v>
      </c>
      <c r="B1568" s="10" t="s">
        <v>366</v>
      </c>
      <c r="C1568" s="10" t="s">
        <v>7</v>
      </c>
      <c r="D1568" s="6">
        <v>271724660</v>
      </c>
      <c r="E1568" s="6">
        <v>224243320</v>
      </c>
      <c r="F1568" s="7">
        <f t="shared" si="48"/>
        <v>-47481340</v>
      </c>
      <c r="G1568" s="8">
        <f t="shared" si="49"/>
        <v>-0.17474063634857431</v>
      </c>
    </row>
    <row r="1569" spans="1:7" ht="25.5" x14ac:dyDescent="0.25">
      <c r="A1569" s="4" t="s">
        <v>239</v>
      </c>
      <c r="B1569" s="5" t="s">
        <v>366</v>
      </c>
      <c r="C1569" s="5" t="s">
        <v>8</v>
      </c>
      <c r="D1569" s="6">
        <v>1894534057</v>
      </c>
      <c r="E1569" s="6">
        <f>+VLOOKUP(A1569,'[1]Dinámica CPS'!$A$3:$C$165,3,0)</f>
        <v>3482271404</v>
      </c>
      <c r="F1569" s="7">
        <f t="shared" si="48"/>
        <v>1587737347</v>
      </c>
      <c r="G1569" s="8">
        <f t="shared" si="49"/>
        <v>0.83806218269529897</v>
      </c>
    </row>
    <row r="1570" spans="1:7" x14ac:dyDescent="0.25">
      <c r="A1570" s="4" t="s">
        <v>239</v>
      </c>
      <c r="B1570" s="5" t="s">
        <v>366</v>
      </c>
      <c r="C1570" s="5" t="s">
        <v>10</v>
      </c>
      <c r="D1570" s="6">
        <v>77658518.609999999</v>
      </c>
      <c r="E1570" s="6">
        <v>35573132.200000003</v>
      </c>
      <c r="F1570" s="7">
        <f t="shared" si="48"/>
        <v>-42085386.409999996</v>
      </c>
      <c r="G1570" s="8">
        <f t="shared" si="49"/>
        <v>-0.54192878209990358</v>
      </c>
    </row>
    <row r="1571" spans="1:7" x14ac:dyDescent="0.25">
      <c r="A1571" s="9" t="s">
        <v>239</v>
      </c>
      <c r="B1571" s="5" t="s">
        <v>366</v>
      </c>
      <c r="C1571" s="10" t="s">
        <v>11</v>
      </c>
      <c r="D1571" s="6">
        <v>99862651</v>
      </c>
      <c r="E1571" s="6">
        <v>54123171.270000003</v>
      </c>
      <c r="F1571" s="7">
        <f t="shared" si="48"/>
        <v>-45739479.729999997</v>
      </c>
      <c r="G1571" s="8">
        <f t="shared" si="49"/>
        <v>-0.45802388853065795</v>
      </c>
    </row>
    <row r="1572" spans="1:7" ht="25.5" x14ac:dyDescent="0.25">
      <c r="A1572" s="4" t="s">
        <v>239</v>
      </c>
      <c r="B1572" s="5" t="s">
        <v>366</v>
      </c>
      <c r="C1572" s="5" t="s">
        <v>12</v>
      </c>
      <c r="D1572" s="6">
        <v>503109170.64999998</v>
      </c>
      <c r="E1572" s="6">
        <v>201468719.38</v>
      </c>
      <c r="F1572" s="7">
        <f t="shared" si="48"/>
        <v>-301640451.26999998</v>
      </c>
      <c r="G1572" s="8">
        <f t="shared" si="49"/>
        <v>-0.59955267935245693</v>
      </c>
    </row>
    <row r="1573" spans="1:7" x14ac:dyDescent="0.25">
      <c r="A1573" s="4" t="s">
        <v>239</v>
      </c>
      <c r="B1573" s="5" t="s">
        <v>366</v>
      </c>
      <c r="C1573" s="5" t="s">
        <v>13</v>
      </c>
      <c r="D1573" s="6">
        <v>185526150.51000002</v>
      </c>
      <c r="E1573" s="6">
        <v>218078993.22000003</v>
      </c>
      <c r="F1573" s="7">
        <f t="shared" si="48"/>
        <v>32552842.710000008</v>
      </c>
      <c r="G1573" s="8">
        <f t="shared" si="49"/>
        <v>0.1754622872329008</v>
      </c>
    </row>
    <row r="1574" spans="1:7" x14ac:dyDescent="0.25">
      <c r="A1574" s="4" t="s">
        <v>239</v>
      </c>
      <c r="B1574" s="5" t="s">
        <v>366</v>
      </c>
      <c r="C1574" s="5" t="s">
        <v>14</v>
      </c>
      <c r="D1574" s="6">
        <v>41042564.719999999</v>
      </c>
      <c r="E1574" s="6">
        <v>15941333</v>
      </c>
      <c r="F1574" s="7">
        <f t="shared" si="48"/>
        <v>-25101231.719999999</v>
      </c>
      <c r="G1574" s="8">
        <f t="shared" si="49"/>
        <v>-0.6115902329994547</v>
      </c>
    </row>
    <row r="1575" spans="1:7" x14ac:dyDescent="0.25">
      <c r="A1575" s="4" t="s">
        <v>239</v>
      </c>
      <c r="B1575" s="5" t="s">
        <v>366</v>
      </c>
      <c r="C1575" s="5" t="s">
        <v>278</v>
      </c>
      <c r="D1575" s="6">
        <v>169210975</v>
      </c>
      <c r="E1575" s="6">
        <v>252437036</v>
      </c>
      <c r="F1575" s="7">
        <f t="shared" si="48"/>
        <v>83226061</v>
      </c>
      <c r="G1575" s="8">
        <f t="shared" si="49"/>
        <v>0.4918478898901209</v>
      </c>
    </row>
    <row r="1576" spans="1:7" x14ac:dyDescent="0.25">
      <c r="A1576" s="4" t="s">
        <v>239</v>
      </c>
      <c r="B1576" s="5" t="s">
        <v>366</v>
      </c>
      <c r="C1576" s="5" t="s">
        <v>15</v>
      </c>
      <c r="D1576" s="6">
        <v>11003324</v>
      </c>
      <c r="E1576" s="6">
        <v>7562400</v>
      </c>
      <c r="F1576" s="7">
        <f t="shared" si="48"/>
        <v>-3440924</v>
      </c>
      <c r="G1576" s="8">
        <f t="shared" si="49"/>
        <v>-0.31271677540350534</v>
      </c>
    </row>
    <row r="1577" spans="1:7" ht="25.5" x14ac:dyDescent="0.25">
      <c r="A1577" s="4" t="s">
        <v>239</v>
      </c>
      <c r="B1577" s="5" t="s">
        <v>366</v>
      </c>
      <c r="C1577" s="5" t="s">
        <v>16</v>
      </c>
      <c r="D1577" s="6"/>
      <c r="E1577" s="6">
        <v>23257961.5</v>
      </c>
      <c r="F1577" s="7">
        <f t="shared" si="48"/>
        <v>23257961.5</v>
      </c>
      <c r="G1577" s="8" t="str">
        <f t="shared" si="49"/>
        <v>NA</v>
      </c>
    </row>
    <row r="1578" spans="1:7" x14ac:dyDescent="0.25">
      <c r="A1578" s="9" t="s">
        <v>240</v>
      </c>
      <c r="B1578" s="5" t="s">
        <v>241</v>
      </c>
      <c r="C1578" s="10" t="s">
        <v>4</v>
      </c>
      <c r="D1578" s="6">
        <v>11757101</v>
      </c>
      <c r="E1578" s="6">
        <v>11159546</v>
      </c>
      <c r="F1578" s="7">
        <f t="shared" si="48"/>
        <v>-597555</v>
      </c>
      <c r="G1578" s="8">
        <f t="shared" si="49"/>
        <v>-5.082502906116057E-2</v>
      </c>
    </row>
    <row r="1579" spans="1:7" x14ac:dyDescent="0.25">
      <c r="A1579" s="4" t="s">
        <v>240</v>
      </c>
      <c r="B1579" s="5" t="s">
        <v>241</v>
      </c>
      <c r="C1579" s="5" t="s">
        <v>5</v>
      </c>
      <c r="D1579" s="6">
        <v>6048164563.8199997</v>
      </c>
      <c r="E1579" s="6">
        <v>6161549953.3400011</v>
      </c>
      <c r="F1579" s="7">
        <f t="shared" si="48"/>
        <v>113385389.52000141</v>
      </c>
      <c r="G1579" s="8">
        <f t="shared" si="49"/>
        <v>1.8747074145149846E-2</v>
      </c>
    </row>
    <row r="1580" spans="1:7" x14ac:dyDescent="0.25">
      <c r="A1580" s="4" t="s">
        <v>240</v>
      </c>
      <c r="B1580" s="5" t="s">
        <v>241</v>
      </c>
      <c r="C1580" s="5" t="s">
        <v>6</v>
      </c>
      <c r="D1580" s="6">
        <v>75126800.900000006</v>
      </c>
      <c r="E1580" s="6">
        <v>66270576</v>
      </c>
      <c r="F1580" s="7">
        <f t="shared" si="48"/>
        <v>-8856224.900000006</v>
      </c>
      <c r="G1580" s="8">
        <f t="shared" si="49"/>
        <v>-0.11788369521801381</v>
      </c>
    </row>
    <row r="1581" spans="1:7" x14ac:dyDescent="0.25">
      <c r="A1581" s="4" t="s">
        <v>240</v>
      </c>
      <c r="B1581" s="5" t="s">
        <v>241</v>
      </c>
      <c r="C1581" s="5" t="s">
        <v>7</v>
      </c>
      <c r="D1581" s="6">
        <v>930238006.67999995</v>
      </c>
      <c r="E1581" s="6">
        <v>857963162.33000004</v>
      </c>
      <c r="F1581" s="7">
        <f t="shared" si="48"/>
        <v>-72274844.349999905</v>
      </c>
      <c r="G1581" s="8">
        <f t="shared" si="49"/>
        <v>-7.7695002602556865E-2</v>
      </c>
    </row>
    <row r="1582" spans="1:7" ht="25.5" x14ac:dyDescent="0.25">
      <c r="A1582" s="4" t="s">
        <v>240</v>
      </c>
      <c r="B1582" s="5" t="s">
        <v>241</v>
      </c>
      <c r="C1582" s="5" t="s">
        <v>8</v>
      </c>
      <c r="D1582" s="6">
        <v>7656685673</v>
      </c>
      <c r="E1582" s="6">
        <f>+VLOOKUP(A1582,'[1]Dinámica CPS'!$A$3:$C$165,3,0)</f>
        <v>15902130105</v>
      </c>
      <c r="F1582" s="7">
        <f t="shared" si="48"/>
        <v>8245444432</v>
      </c>
      <c r="G1582" s="8">
        <f t="shared" si="49"/>
        <v>1.0768947275811722</v>
      </c>
    </row>
    <row r="1583" spans="1:7" x14ac:dyDescent="0.25">
      <c r="A1583" s="4" t="s">
        <v>240</v>
      </c>
      <c r="B1583" s="5" t="s">
        <v>241</v>
      </c>
      <c r="C1583" s="5" t="s">
        <v>9</v>
      </c>
      <c r="D1583" s="11">
        <v>471364592</v>
      </c>
      <c r="E1583" s="6">
        <v>414030541</v>
      </c>
      <c r="F1583" s="7">
        <f t="shared" si="48"/>
        <v>-57334051</v>
      </c>
      <c r="G1583" s="8">
        <f t="shared" si="49"/>
        <v>-0.1216341913946731</v>
      </c>
    </row>
    <row r="1584" spans="1:7" x14ac:dyDescent="0.25">
      <c r="A1584" s="4" t="s">
        <v>240</v>
      </c>
      <c r="B1584" s="5" t="s">
        <v>241</v>
      </c>
      <c r="C1584" s="5" t="s">
        <v>10</v>
      </c>
      <c r="D1584" s="6">
        <v>1737308644.9199998</v>
      </c>
      <c r="E1584" s="6">
        <v>1176089081.8500001</v>
      </c>
      <c r="F1584" s="7">
        <f t="shared" si="48"/>
        <v>-561219563.06999969</v>
      </c>
      <c r="G1584" s="8">
        <f t="shared" si="49"/>
        <v>-0.32303964221385828</v>
      </c>
    </row>
    <row r="1585" spans="1:7" x14ac:dyDescent="0.25">
      <c r="A1585" s="4" t="s">
        <v>240</v>
      </c>
      <c r="B1585" s="5" t="s">
        <v>241</v>
      </c>
      <c r="C1585" s="5" t="s">
        <v>11</v>
      </c>
      <c r="D1585" s="6">
        <v>392340914</v>
      </c>
      <c r="E1585" s="6">
        <v>899068763</v>
      </c>
      <c r="F1585" s="7">
        <f t="shared" si="48"/>
        <v>506727849</v>
      </c>
      <c r="G1585" s="8">
        <f t="shared" si="49"/>
        <v>1.2915498509543666</v>
      </c>
    </row>
    <row r="1586" spans="1:7" ht="25.5" x14ac:dyDescent="0.25">
      <c r="A1586" s="4" t="s">
        <v>240</v>
      </c>
      <c r="B1586" s="5" t="s">
        <v>241</v>
      </c>
      <c r="C1586" s="5" t="s">
        <v>12</v>
      </c>
      <c r="D1586" s="6">
        <v>15090547</v>
      </c>
      <c r="E1586" s="6">
        <v>49160189.310000002</v>
      </c>
      <c r="F1586" s="7">
        <f t="shared" si="48"/>
        <v>34069642.310000002</v>
      </c>
      <c r="G1586" s="8">
        <f t="shared" si="49"/>
        <v>2.257681070805452</v>
      </c>
    </row>
    <row r="1587" spans="1:7" x14ac:dyDescent="0.25">
      <c r="A1587" s="4" t="s">
        <v>240</v>
      </c>
      <c r="B1587" s="5" t="s">
        <v>241</v>
      </c>
      <c r="C1587" s="5" t="s">
        <v>13</v>
      </c>
      <c r="D1587" s="6">
        <v>1176091980.5800002</v>
      </c>
      <c r="E1587" s="6">
        <v>788137489.02999997</v>
      </c>
      <c r="F1587" s="7">
        <f t="shared" si="48"/>
        <v>-387954491.55000019</v>
      </c>
      <c r="G1587" s="8">
        <f t="shared" si="49"/>
        <v>-0.32986747461595395</v>
      </c>
    </row>
    <row r="1588" spans="1:7" x14ac:dyDescent="0.25">
      <c r="A1588" s="9" t="s">
        <v>240</v>
      </c>
      <c r="B1588" s="10" t="s">
        <v>241</v>
      </c>
      <c r="C1588" s="10" t="s">
        <v>14</v>
      </c>
      <c r="D1588" s="6">
        <v>962123006.41999996</v>
      </c>
      <c r="E1588" s="6">
        <v>596158759.05999994</v>
      </c>
      <c r="F1588" s="7">
        <f t="shared" si="48"/>
        <v>-365964247.36000001</v>
      </c>
      <c r="G1588" s="8">
        <f t="shared" si="49"/>
        <v>-0.38037157922429304</v>
      </c>
    </row>
    <row r="1589" spans="1:7" x14ac:dyDescent="0.25">
      <c r="A1589" s="4" t="s">
        <v>240</v>
      </c>
      <c r="B1589" s="5" t="s">
        <v>241</v>
      </c>
      <c r="C1589" s="5" t="s">
        <v>278</v>
      </c>
      <c r="D1589" s="6">
        <v>1839398873.72</v>
      </c>
      <c r="E1589" s="6">
        <v>1241364463</v>
      </c>
      <c r="F1589" s="7">
        <f t="shared" si="48"/>
        <v>-598034410.72000003</v>
      </c>
      <c r="G1589" s="8">
        <f t="shared" si="49"/>
        <v>-0.32512491948553568</v>
      </c>
    </row>
    <row r="1590" spans="1:7" x14ac:dyDescent="0.25">
      <c r="A1590" s="4" t="s">
        <v>240</v>
      </c>
      <c r="B1590" s="5" t="s">
        <v>241</v>
      </c>
      <c r="C1590" s="5" t="s">
        <v>15</v>
      </c>
      <c r="D1590" s="6">
        <v>1404836416</v>
      </c>
      <c r="E1590" s="6">
        <v>736635420.78999996</v>
      </c>
      <c r="F1590" s="7">
        <f t="shared" si="48"/>
        <v>-668200995.21000004</v>
      </c>
      <c r="G1590" s="8">
        <f t="shared" si="49"/>
        <v>-0.47564327604246842</v>
      </c>
    </row>
    <row r="1591" spans="1:7" ht="25.5" x14ac:dyDescent="0.25">
      <c r="A1591" s="9" t="s">
        <v>240</v>
      </c>
      <c r="B1591" s="10" t="s">
        <v>241</v>
      </c>
      <c r="C1591" s="10" t="s">
        <v>16</v>
      </c>
      <c r="D1591" s="6"/>
      <c r="E1591" s="6">
        <v>569742</v>
      </c>
      <c r="F1591" s="7">
        <f t="shared" si="48"/>
        <v>569742</v>
      </c>
      <c r="G1591" s="8" t="str">
        <f t="shared" si="49"/>
        <v>NA</v>
      </c>
    </row>
    <row r="1592" spans="1:7" ht="25.5" x14ac:dyDescent="0.25">
      <c r="A1592" s="4" t="s">
        <v>242</v>
      </c>
      <c r="B1592" s="5" t="s">
        <v>243</v>
      </c>
      <c r="C1592" s="5" t="s">
        <v>5</v>
      </c>
      <c r="D1592" s="6">
        <v>2203282111.96</v>
      </c>
      <c r="E1592" s="6">
        <v>1842389471.96</v>
      </c>
      <c r="F1592" s="7">
        <f t="shared" si="48"/>
        <v>-360892640</v>
      </c>
      <c r="G1592" s="8">
        <f t="shared" si="49"/>
        <v>-0.16379774430200245</v>
      </c>
    </row>
    <row r="1593" spans="1:7" ht="25.5" x14ac:dyDescent="0.25">
      <c r="A1593" s="9" t="s">
        <v>242</v>
      </c>
      <c r="B1593" s="5" t="s">
        <v>243</v>
      </c>
      <c r="C1593" s="10" t="s">
        <v>6</v>
      </c>
      <c r="D1593" s="6">
        <v>2083371.15</v>
      </c>
      <c r="E1593" s="6">
        <v>1708500</v>
      </c>
      <c r="F1593" s="7">
        <f t="shared" si="48"/>
        <v>-374871.14999999991</v>
      </c>
      <c r="G1593" s="8">
        <f t="shared" si="49"/>
        <v>-0.17993488582195252</v>
      </c>
    </row>
    <row r="1594" spans="1:7" ht="25.5" x14ac:dyDescent="0.25">
      <c r="A1594" s="4" t="s">
        <v>242</v>
      </c>
      <c r="B1594" s="5" t="s">
        <v>243</v>
      </c>
      <c r="C1594" s="5" t="s">
        <v>7</v>
      </c>
      <c r="D1594" s="6">
        <v>69419690</v>
      </c>
      <c r="E1594" s="6">
        <v>49852780</v>
      </c>
      <c r="F1594" s="7">
        <f t="shared" si="48"/>
        <v>-19566910</v>
      </c>
      <c r="G1594" s="8">
        <f t="shared" si="49"/>
        <v>-0.28186397836118254</v>
      </c>
    </row>
    <row r="1595" spans="1:7" ht="25.5" x14ac:dyDescent="0.25">
      <c r="A1595" s="4" t="s">
        <v>242</v>
      </c>
      <c r="B1595" s="5" t="s">
        <v>243</v>
      </c>
      <c r="C1595" s="5" t="s">
        <v>8</v>
      </c>
      <c r="D1595" s="6">
        <v>5969886969</v>
      </c>
      <c r="E1595" s="6">
        <f>+VLOOKUP(A1595,'[1]Dinámica CPS'!$A$3:$C$165,3,0)</f>
        <v>6678883944</v>
      </c>
      <c r="F1595" s="7">
        <f t="shared" si="48"/>
        <v>708996975</v>
      </c>
      <c r="G1595" s="8">
        <f t="shared" si="49"/>
        <v>0.11876221085619017</v>
      </c>
    </row>
    <row r="1596" spans="1:7" ht="25.5" x14ac:dyDescent="0.25">
      <c r="A1596" s="4" t="s">
        <v>242</v>
      </c>
      <c r="B1596" s="5" t="s">
        <v>243</v>
      </c>
      <c r="C1596" s="5" t="s">
        <v>9</v>
      </c>
      <c r="D1596" s="11">
        <v>0</v>
      </c>
      <c r="E1596" s="6">
        <v>0</v>
      </c>
      <c r="F1596" s="7">
        <f t="shared" si="48"/>
        <v>0</v>
      </c>
      <c r="G1596" s="8" t="str">
        <f t="shared" si="49"/>
        <v>NA</v>
      </c>
    </row>
    <row r="1597" spans="1:7" ht="25.5" x14ac:dyDescent="0.25">
      <c r="A1597" s="4" t="s">
        <v>242</v>
      </c>
      <c r="B1597" s="5" t="s">
        <v>243</v>
      </c>
      <c r="C1597" s="5" t="s">
        <v>10</v>
      </c>
      <c r="D1597" s="6">
        <v>207340302.84999999</v>
      </c>
      <c r="E1597" s="6">
        <v>541749289.25</v>
      </c>
      <c r="F1597" s="7">
        <f t="shared" si="48"/>
        <v>334408986.39999998</v>
      </c>
      <c r="G1597" s="8">
        <f t="shared" si="49"/>
        <v>1.6128508630660563</v>
      </c>
    </row>
    <row r="1598" spans="1:7" ht="25.5" x14ac:dyDescent="0.25">
      <c r="A1598" s="4" t="s">
        <v>242</v>
      </c>
      <c r="B1598" s="5" t="s">
        <v>243</v>
      </c>
      <c r="C1598" s="5" t="s">
        <v>11</v>
      </c>
      <c r="D1598" s="6">
        <v>102283538</v>
      </c>
      <c r="E1598" s="6">
        <v>159416218</v>
      </c>
      <c r="F1598" s="7">
        <f t="shared" si="48"/>
        <v>57132680</v>
      </c>
      <c r="G1598" s="8">
        <f t="shared" si="49"/>
        <v>0.55857160513943116</v>
      </c>
    </row>
    <row r="1599" spans="1:7" ht="25.5" x14ac:dyDescent="0.25">
      <c r="A1599" s="4" t="s">
        <v>242</v>
      </c>
      <c r="B1599" s="5" t="s">
        <v>243</v>
      </c>
      <c r="C1599" s="5" t="s">
        <v>12</v>
      </c>
      <c r="D1599" s="6">
        <v>794099299</v>
      </c>
      <c r="E1599" s="6">
        <v>150000</v>
      </c>
      <c r="F1599" s="7">
        <f t="shared" si="48"/>
        <v>-793949299</v>
      </c>
      <c r="G1599" s="8">
        <f t="shared" si="49"/>
        <v>-0.99981110674673945</v>
      </c>
    </row>
    <row r="1600" spans="1:7" ht="25.5" x14ac:dyDescent="0.25">
      <c r="A1600" s="4" t="s">
        <v>242</v>
      </c>
      <c r="B1600" s="5" t="s">
        <v>243</v>
      </c>
      <c r="C1600" s="5" t="s">
        <v>13</v>
      </c>
      <c r="D1600" s="6">
        <v>151078379.99000001</v>
      </c>
      <c r="E1600" s="6">
        <v>9519125.2599999998</v>
      </c>
      <c r="F1600" s="7">
        <f t="shared" si="48"/>
        <v>-141559254.73000002</v>
      </c>
      <c r="G1600" s="8">
        <f t="shared" si="49"/>
        <v>-0.93699214102884831</v>
      </c>
    </row>
    <row r="1601" spans="1:7" ht="25.5" x14ac:dyDescent="0.25">
      <c r="A1601" s="4" t="s">
        <v>242</v>
      </c>
      <c r="B1601" s="5" t="s">
        <v>243</v>
      </c>
      <c r="C1601" s="5" t="s">
        <v>14</v>
      </c>
      <c r="D1601" s="6">
        <v>268288752.65000001</v>
      </c>
      <c r="E1601" s="6">
        <v>184923320.25</v>
      </c>
      <c r="F1601" s="7">
        <f t="shared" si="48"/>
        <v>-83365432.400000006</v>
      </c>
      <c r="G1601" s="8">
        <f t="shared" si="49"/>
        <v>-0.31073025453570019</v>
      </c>
    </row>
    <row r="1602" spans="1:7" ht="25.5" x14ac:dyDescent="0.25">
      <c r="A1602" s="4" t="s">
        <v>242</v>
      </c>
      <c r="B1602" s="5" t="s">
        <v>243</v>
      </c>
      <c r="C1602" s="5" t="s">
        <v>278</v>
      </c>
      <c r="D1602" s="6">
        <v>69553355.079999998</v>
      </c>
      <c r="E1602" s="6">
        <v>53427586.399999999</v>
      </c>
      <c r="F1602" s="7">
        <f t="shared" si="48"/>
        <v>-16125768.68</v>
      </c>
      <c r="G1602" s="8">
        <f t="shared" si="49"/>
        <v>-0.23184745957189562</v>
      </c>
    </row>
    <row r="1603" spans="1:7" ht="25.5" x14ac:dyDescent="0.25">
      <c r="A1603" s="4" t="s">
        <v>242</v>
      </c>
      <c r="B1603" s="5" t="s">
        <v>243</v>
      </c>
      <c r="C1603" s="5" t="s">
        <v>15</v>
      </c>
      <c r="D1603" s="6">
        <v>725494606.5</v>
      </c>
      <c r="E1603" s="6">
        <v>677664404.5</v>
      </c>
      <c r="F1603" s="7">
        <f t="shared" si="48"/>
        <v>-47830202</v>
      </c>
      <c r="G1603" s="8">
        <f t="shared" si="49"/>
        <v>-6.5927715480542312E-2</v>
      </c>
    </row>
    <row r="1604" spans="1:7" x14ac:dyDescent="0.25">
      <c r="A1604" s="4" t="s">
        <v>244</v>
      </c>
      <c r="B1604" s="5" t="s">
        <v>245</v>
      </c>
      <c r="C1604" s="5" t="s">
        <v>4</v>
      </c>
      <c r="D1604" s="6">
        <v>47218000</v>
      </c>
      <c r="E1604" s="6">
        <v>13365362</v>
      </c>
      <c r="F1604" s="7">
        <f t="shared" si="48"/>
        <v>-33852638</v>
      </c>
      <c r="G1604" s="8">
        <f t="shared" si="49"/>
        <v>-0.71694349612435937</v>
      </c>
    </row>
    <row r="1605" spans="1:7" x14ac:dyDescent="0.25">
      <c r="A1605" s="4" t="s">
        <v>244</v>
      </c>
      <c r="B1605" s="5" t="s">
        <v>245</v>
      </c>
      <c r="C1605" s="5" t="s">
        <v>5</v>
      </c>
      <c r="D1605" s="6">
        <v>7416307124.0900011</v>
      </c>
      <c r="E1605" s="6">
        <v>6922568275.2400007</v>
      </c>
      <c r="F1605" s="7">
        <f t="shared" si="48"/>
        <v>-493738848.85000038</v>
      </c>
      <c r="G1605" s="8">
        <f t="shared" si="49"/>
        <v>-6.6574757569871176E-2</v>
      </c>
    </row>
    <row r="1606" spans="1:7" x14ac:dyDescent="0.25">
      <c r="A1606" s="9" t="s">
        <v>244</v>
      </c>
      <c r="B1606" s="10" t="s">
        <v>245</v>
      </c>
      <c r="C1606" s="10" t="s">
        <v>6</v>
      </c>
      <c r="D1606" s="6">
        <v>2534906305.4899998</v>
      </c>
      <c r="E1606" s="6">
        <v>2873056205.6700001</v>
      </c>
      <c r="F1606" s="7">
        <f t="shared" si="48"/>
        <v>338149900.18000031</v>
      </c>
      <c r="G1606" s="8">
        <f t="shared" si="49"/>
        <v>0.13339739596988207</v>
      </c>
    </row>
    <row r="1607" spans="1:7" x14ac:dyDescent="0.25">
      <c r="A1607" s="4" t="s">
        <v>244</v>
      </c>
      <c r="B1607" s="5" t="s">
        <v>245</v>
      </c>
      <c r="C1607" s="5" t="s">
        <v>7</v>
      </c>
      <c r="D1607" s="6">
        <v>14116600988.07</v>
      </c>
      <c r="E1607" s="6">
        <v>14345324485.16</v>
      </c>
      <c r="F1607" s="7">
        <f t="shared" si="48"/>
        <v>228723497.09000015</v>
      </c>
      <c r="G1607" s="8">
        <f t="shared" si="49"/>
        <v>1.620244825813915E-2</v>
      </c>
    </row>
    <row r="1608" spans="1:7" ht="25.5" x14ac:dyDescent="0.25">
      <c r="A1608" s="9" t="s">
        <v>244</v>
      </c>
      <c r="B1608" s="10" t="s">
        <v>245</v>
      </c>
      <c r="C1608" s="10" t="s">
        <v>8</v>
      </c>
      <c r="D1608" s="6">
        <v>223120207476.72</v>
      </c>
      <c r="E1608" s="6">
        <f>+VLOOKUP(A1608,'[1]Dinámica CPS'!$A$3:$C$165,3,0)</f>
        <v>972620797262</v>
      </c>
      <c r="F1608" s="7">
        <f t="shared" si="48"/>
        <v>749500589785.28003</v>
      </c>
      <c r="G1608" s="8">
        <f t="shared" si="49"/>
        <v>3.3591784368678561</v>
      </c>
    </row>
    <row r="1609" spans="1:7" x14ac:dyDescent="0.25">
      <c r="A1609" s="9" t="s">
        <v>244</v>
      </c>
      <c r="B1609" s="5" t="s">
        <v>245</v>
      </c>
      <c r="C1609" s="10" t="s">
        <v>10</v>
      </c>
      <c r="D1609" s="6">
        <v>10057562993.210001</v>
      </c>
      <c r="E1609" s="6">
        <v>14387922417.74</v>
      </c>
      <c r="F1609" s="7">
        <f t="shared" si="48"/>
        <v>4330359424.5299988</v>
      </c>
      <c r="G1609" s="8">
        <f t="shared" si="49"/>
        <v>0.43055752446725754</v>
      </c>
    </row>
    <row r="1610" spans="1:7" x14ac:dyDescent="0.25">
      <c r="A1610" s="4" t="s">
        <v>244</v>
      </c>
      <c r="B1610" s="5" t="s">
        <v>245</v>
      </c>
      <c r="C1610" s="5" t="s">
        <v>11</v>
      </c>
      <c r="D1610" s="6">
        <v>3000645013</v>
      </c>
      <c r="E1610" s="6">
        <v>3112122643.0100002</v>
      </c>
      <c r="F1610" s="7">
        <f t="shared" si="48"/>
        <v>111477630.01000023</v>
      </c>
      <c r="G1610" s="8">
        <f t="shared" si="49"/>
        <v>3.7151222329543925E-2</v>
      </c>
    </row>
    <row r="1611" spans="1:7" ht="25.5" x14ac:dyDescent="0.25">
      <c r="A1611" s="4" t="s">
        <v>244</v>
      </c>
      <c r="B1611" s="5" t="s">
        <v>245</v>
      </c>
      <c r="C1611" s="5" t="s">
        <v>12</v>
      </c>
      <c r="D1611" s="6">
        <v>43698159886.149994</v>
      </c>
      <c r="E1611" s="6">
        <v>111157975517.97002</v>
      </c>
      <c r="F1611" s="7">
        <f t="shared" si="48"/>
        <v>67459815631.820023</v>
      </c>
      <c r="G1611" s="8">
        <f t="shared" si="49"/>
        <v>1.5437678796447722</v>
      </c>
    </row>
    <row r="1612" spans="1:7" x14ac:dyDescent="0.25">
      <c r="A1612" s="4" t="s">
        <v>244</v>
      </c>
      <c r="B1612" s="5" t="s">
        <v>245</v>
      </c>
      <c r="C1612" s="5" t="s">
        <v>13</v>
      </c>
      <c r="D1612" s="6">
        <v>21994620983.759998</v>
      </c>
      <c r="E1612" s="6">
        <v>55344457960.790009</v>
      </c>
      <c r="F1612" s="7">
        <f t="shared" ref="F1612:F1675" si="50">+E1612-D1612</f>
        <v>33349836977.03001</v>
      </c>
      <c r="G1612" s="8">
        <f t="shared" ref="G1612:G1675" si="51">IF(D1612&gt;0,((E1612-D1612)/D1612),"NA")</f>
        <v>1.516272410497743</v>
      </c>
    </row>
    <row r="1613" spans="1:7" x14ac:dyDescent="0.25">
      <c r="A1613" s="4" t="s">
        <v>244</v>
      </c>
      <c r="B1613" s="5" t="s">
        <v>245</v>
      </c>
      <c r="C1613" s="5" t="s">
        <v>14</v>
      </c>
      <c r="D1613" s="6">
        <v>24141842432.130001</v>
      </c>
      <c r="E1613" s="6">
        <v>27356376497.439999</v>
      </c>
      <c r="F1613" s="7">
        <f t="shared" si="50"/>
        <v>3214534065.3099976</v>
      </c>
      <c r="G1613" s="8">
        <f t="shared" si="51"/>
        <v>0.13315197770621784</v>
      </c>
    </row>
    <row r="1614" spans="1:7" x14ac:dyDescent="0.25">
      <c r="A1614" s="9" t="s">
        <v>244</v>
      </c>
      <c r="B1614" s="10" t="s">
        <v>245</v>
      </c>
      <c r="C1614" s="14" t="s">
        <v>399</v>
      </c>
      <c r="D1614" s="6">
        <v>153609380</v>
      </c>
      <c r="E1614" s="6">
        <v>828996896</v>
      </c>
      <c r="F1614" s="7">
        <f t="shared" si="50"/>
        <v>675387516</v>
      </c>
      <c r="G1614" s="8">
        <f t="shared" si="51"/>
        <v>4.396785639001993</v>
      </c>
    </row>
    <row r="1615" spans="1:7" x14ac:dyDescent="0.25">
      <c r="A1615" s="4" t="s">
        <v>244</v>
      </c>
      <c r="B1615" s="5" t="s">
        <v>245</v>
      </c>
      <c r="C1615" s="5" t="s">
        <v>278</v>
      </c>
      <c r="D1615" s="6">
        <v>62410284928.540009</v>
      </c>
      <c r="E1615" s="6">
        <v>101854402326.47</v>
      </c>
      <c r="F1615" s="7">
        <f t="shared" si="50"/>
        <v>39444117397.929993</v>
      </c>
      <c r="G1615" s="8">
        <f t="shared" si="51"/>
        <v>0.63201309596797461</v>
      </c>
    </row>
    <row r="1616" spans="1:7" x14ac:dyDescent="0.25">
      <c r="A1616" s="4" t="s">
        <v>244</v>
      </c>
      <c r="B1616" s="5" t="s">
        <v>245</v>
      </c>
      <c r="C1616" s="5" t="s">
        <v>15</v>
      </c>
      <c r="D1616" s="6">
        <v>13876536281.779999</v>
      </c>
      <c r="E1616" s="6">
        <v>16487563082.139999</v>
      </c>
      <c r="F1616" s="7">
        <f t="shared" si="50"/>
        <v>2611026800.3600006</v>
      </c>
      <c r="G1616" s="8">
        <f t="shared" si="51"/>
        <v>0.18816127795437679</v>
      </c>
    </row>
    <row r="1617" spans="1:7" ht="25.5" x14ac:dyDescent="0.25">
      <c r="A1617" s="4" t="s">
        <v>244</v>
      </c>
      <c r="B1617" s="5" t="s">
        <v>245</v>
      </c>
      <c r="C1617" s="5" t="s">
        <v>16</v>
      </c>
      <c r="D1617" s="6"/>
      <c r="E1617" s="6">
        <v>574409838</v>
      </c>
      <c r="F1617" s="7">
        <f t="shared" si="50"/>
        <v>574409838</v>
      </c>
      <c r="G1617" s="8" t="str">
        <f t="shared" si="51"/>
        <v>NA</v>
      </c>
    </row>
    <row r="1618" spans="1:7" x14ac:dyDescent="0.25">
      <c r="A1618" s="4" t="s">
        <v>244</v>
      </c>
      <c r="B1618" s="5" t="s">
        <v>245</v>
      </c>
      <c r="C1618" s="5" t="s">
        <v>18</v>
      </c>
      <c r="D1618" s="6">
        <v>207656050.72</v>
      </c>
      <c r="E1618" s="6">
        <v>19812041555</v>
      </c>
      <c r="F1618" s="7">
        <f t="shared" si="50"/>
        <v>19604385504.279999</v>
      </c>
      <c r="G1618" s="8">
        <f t="shared" si="51"/>
        <v>94.407966617424648</v>
      </c>
    </row>
    <row r="1619" spans="1:7" ht="25.5" x14ac:dyDescent="0.25">
      <c r="A1619" s="9" t="s">
        <v>246</v>
      </c>
      <c r="B1619" s="5" t="s">
        <v>247</v>
      </c>
      <c r="C1619" s="10" t="s">
        <v>6</v>
      </c>
      <c r="D1619" s="6">
        <v>2913090</v>
      </c>
      <c r="E1619" s="6">
        <v>2988281</v>
      </c>
      <c r="F1619" s="7">
        <f t="shared" si="50"/>
        <v>75191</v>
      </c>
      <c r="G1619" s="8">
        <f t="shared" si="51"/>
        <v>2.5811423608608042E-2</v>
      </c>
    </row>
    <row r="1620" spans="1:7" ht="25.5" x14ac:dyDescent="0.25">
      <c r="A1620" s="4" t="s">
        <v>246</v>
      </c>
      <c r="B1620" s="5" t="s">
        <v>247</v>
      </c>
      <c r="C1620" s="5" t="s">
        <v>7</v>
      </c>
      <c r="D1620" s="6">
        <v>24147400</v>
      </c>
      <c r="E1620" s="6">
        <v>24902460</v>
      </c>
      <c r="F1620" s="7">
        <f t="shared" si="50"/>
        <v>755060</v>
      </c>
      <c r="G1620" s="8">
        <f t="shared" si="51"/>
        <v>3.1268790842906485E-2</v>
      </c>
    </row>
    <row r="1621" spans="1:7" ht="25.5" x14ac:dyDescent="0.25">
      <c r="A1621" s="4" t="s">
        <v>246</v>
      </c>
      <c r="B1621" s="5" t="s">
        <v>247</v>
      </c>
      <c r="C1621" s="5" t="s">
        <v>8</v>
      </c>
      <c r="D1621" s="6">
        <v>2225209555</v>
      </c>
      <c r="E1621" s="6">
        <f>+VLOOKUP(A1621,'[1]Dinámica CPS'!$A$3:$C$165,3,0)</f>
        <v>5285155714</v>
      </c>
      <c r="F1621" s="7">
        <f t="shared" si="50"/>
        <v>3059946159</v>
      </c>
      <c r="G1621" s="8">
        <f t="shared" si="51"/>
        <v>1.3751271884143963</v>
      </c>
    </row>
    <row r="1622" spans="1:7" ht="25.5" x14ac:dyDescent="0.25">
      <c r="A1622" s="9" t="s">
        <v>246</v>
      </c>
      <c r="B1622" s="10" t="s">
        <v>247</v>
      </c>
      <c r="C1622" s="10" t="s">
        <v>10</v>
      </c>
      <c r="D1622" s="6">
        <v>55518975</v>
      </c>
      <c r="E1622" s="6">
        <v>91010027</v>
      </c>
      <c r="F1622" s="7">
        <f t="shared" si="50"/>
        <v>35491052</v>
      </c>
      <c r="G1622" s="8">
        <f t="shared" si="51"/>
        <v>0.63925985665261287</v>
      </c>
    </row>
    <row r="1623" spans="1:7" ht="25.5" x14ac:dyDescent="0.25">
      <c r="A1623" s="4" t="s">
        <v>246</v>
      </c>
      <c r="B1623" s="5" t="s">
        <v>247</v>
      </c>
      <c r="C1623" s="5" t="s">
        <v>11</v>
      </c>
      <c r="D1623" s="6">
        <v>105161913</v>
      </c>
      <c r="E1623" s="6">
        <v>17281840</v>
      </c>
      <c r="F1623" s="7">
        <f t="shared" si="50"/>
        <v>-87880073</v>
      </c>
      <c r="G1623" s="8">
        <f t="shared" si="51"/>
        <v>-0.83566445772054376</v>
      </c>
    </row>
    <row r="1624" spans="1:7" ht="25.5" x14ac:dyDescent="0.25">
      <c r="A1624" s="4" t="s">
        <v>246</v>
      </c>
      <c r="B1624" s="5" t="s">
        <v>247</v>
      </c>
      <c r="C1624" s="5" t="s">
        <v>12</v>
      </c>
      <c r="D1624" s="6">
        <v>693585000.45000005</v>
      </c>
      <c r="E1624" s="6">
        <v>167996326.30000001</v>
      </c>
      <c r="F1624" s="7">
        <f t="shared" si="50"/>
        <v>-525588674.15000004</v>
      </c>
      <c r="G1624" s="8">
        <f t="shared" si="51"/>
        <v>-0.75778552565150126</v>
      </c>
    </row>
    <row r="1625" spans="1:7" ht="25.5" x14ac:dyDescent="0.25">
      <c r="A1625" s="4" t="s">
        <v>246</v>
      </c>
      <c r="B1625" s="5" t="s">
        <v>247</v>
      </c>
      <c r="C1625" s="5" t="s">
        <v>13</v>
      </c>
      <c r="D1625" s="6">
        <v>29609936</v>
      </c>
      <c r="E1625" s="6">
        <v>12536924.59</v>
      </c>
      <c r="F1625" s="7">
        <f t="shared" si="50"/>
        <v>-17073011.41</v>
      </c>
      <c r="G1625" s="8">
        <f t="shared" si="51"/>
        <v>-0.57659737629963137</v>
      </c>
    </row>
    <row r="1626" spans="1:7" ht="25.5" x14ac:dyDescent="0.25">
      <c r="A1626" s="4" t="s">
        <v>246</v>
      </c>
      <c r="B1626" s="5" t="s">
        <v>247</v>
      </c>
      <c r="C1626" s="5" t="s">
        <v>14</v>
      </c>
      <c r="D1626" s="6">
        <v>208942681</v>
      </c>
      <c r="E1626" s="6">
        <v>310361223</v>
      </c>
      <c r="F1626" s="7">
        <f t="shared" si="50"/>
        <v>101418542</v>
      </c>
      <c r="G1626" s="8">
        <f t="shared" si="51"/>
        <v>0.48538930157596666</v>
      </c>
    </row>
    <row r="1627" spans="1:7" ht="25.5" x14ac:dyDescent="0.25">
      <c r="A1627" s="4" t="s">
        <v>246</v>
      </c>
      <c r="B1627" s="5" t="s">
        <v>247</v>
      </c>
      <c r="C1627" s="10" t="s">
        <v>15</v>
      </c>
      <c r="D1627" s="6">
        <v>175440259.90000001</v>
      </c>
      <c r="E1627" s="6">
        <v>289636876</v>
      </c>
      <c r="F1627" s="7">
        <f t="shared" si="50"/>
        <v>114196616.09999999</v>
      </c>
      <c r="G1627" s="8">
        <f t="shared" si="51"/>
        <v>0.65091454016935135</v>
      </c>
    </row>
    <row r="1628" spans="1:7" ht="25.5" x14ac:dyDescent="0.25">
      <c r="A1628" s="4" t="s">
        <v>246</v>
      </c>
      <c r="B1628" s="5" t="s">
        <v>247</v>
      </c>
      <c r="C1628" s="5" t="s">
        <v>16</v>
      </c>
      <c r="D1628" s="6">
        <v>29466667</v>
      </c>
      <c r="E1628" s="6">
        <v>1015500</v>
      </c>
      <c r="F1628" s="7">
        <f t="shared" si="50"/>
        <v>-28451167</v>
      </c>
      <c r="G1628" s="8">
        <f t="shared" si="51"/>
        <v>-0.96553733070659131</v>
      </c>
    </row>
    <row r="1629" spans="1:7" ht="25.5" x14ac:dyDescent="0.25">
      <c r="A1629" s="4" t="s">
        <v>248</v>
      </c>
      <c r="B1629" s="5" t="s">
        <v>367</v>
      </c>
      <c r="C1629" s="5" t="s">
        <v>5</v>
      </c>
      <c r="D1629" s="6">
        <v>1263292655</v>
      </c>
      <c r="E1629" s="6">
        <v>1323238490</v>
      </c>
      <c r="F1629" s="7">
        <f t="shared" si="50"/>
        <v>59945835</v>
      </c>
      <c r="G1629" s="8">
        <f t="shared" si="51"/>
        <v>4.7452056942419253E-2</v>
      </c>
    </row>
    <row r="1630" spans="1:7" ht="25.5" x14ac:dyDescent="0.25">
      <c r="A1630" s="4" t="s">
        <v>248</v>
      </c>
      <c r="B1630" s="5" t="s">
        <v>367</v>
      </c>
      <c r="C1630" s="5" t="s">
        <v>7</v>
      </c>
      <c r="D1630" s="6">
        <v>22402298</v>
      </c>
      <c r="E1630" s="6">
        <v>15574820</v>
      </c>
      <c r="F1630" s="7">
        <f t="shared" si="50"/>
        <v>-6827478</v>
      </c>
      <c r="G1630" s="8">
        <f t="shared" si="51"/>
        <v>-0.30476685918560675</v>
      </c>
    </row>
    <row r="1631" spans="1:7" ht="25.5" x14ac:dyDescent="0.25">
      <c r="A1631" s="4" t="s">
        <v>248</v>
      </c>
      <c r="B1631" s="5" t="s">
        <v>367</v>
      </c>
      <c r="C1631" s="5" t="s">
        <v>8</v>
      </c>
      <c r="D1631" s="6">
        <v>2186169975</v>
      </c>
      <c r="E1631" s="6">
        <f>+VLOOKUP(A1631,'[1]Dinámica CPS'!$A$3:$C$165,3,0)</f>
        <v>4426060135</v>
      </c>
      <c r="F1631" s="7">
        <f t="shared" si="50"/>
        <v>2239890160</v>
      </c>
      <c r="G1631" s="8">
        <f t="shared" si="51"/>
        <v>1.0245727393635071</v>
      </c>
    </row>
    <row r="1632" spans="1:7" ht="25.5" x14ac:dyDescent="0.25">
      <c r="A1632" s="4" t="s">
        <v>248</v>
      </c>
      <c r="B1632" s="5" t="s">
        <v>367</v>
      </c>
      <c r="C1632" s="5" t="s">
        <v>10</v>
      </c>
      <c r="D1632" s="6">
        <v>53971459.700000003</v>
      </c>
      <c r="E1632" s="6">
        <v>51548182.549999997</v>
      </c>
      <c r="F1632" s="7">
        <f t="shared" si="50"/>
        <v>-2423277.150000006</v>
      </c>
      <c r="G1632" s="8">
        <f t="shared" si="51"/>
        <v>-4.4899233103380488E-2</v>
      </c>
    </row>
    <row r="1633" spans="1:7" ht="25.5" x14ac:dyDescent="0.25">
      <c r="A1633" s="4" t="s">
        <v>248</v>
      </c>
      <c r="B1633" s="5" t="s">
        <v>367</v>
      </c>
      <c r="C1633" s="5" t="s">
        <v>11</v>
      </c>
      <c r="D1633" s="6">
        <v>42257336</v>
      </c>
      <c r="E1633" s="6">
        <v>62508301</v>
      </c>
      <c r="F1633" s="7">
        <f t="shared" si="50"/>
        <v>20250965</v>
      </c>
      <c r="G1633" s="8">
        <f t="shared" si="51"/>
        <v>0.47922957093177859</v>
      </c>
    </row>
    <row r="1634" spans="1:7" ht="25.5" x14ac:dyDescent="0.25">
      <c r="A1634" s="9" t="s">
        <v>248</v>
      </c>
      <c r="B1634" s="5" t="s">
        <v>367</v>
      </c>
      <c r="C1634" s="10" t="s">
        <v>12</v>
      </c>
      <c r="D1634" s="6">
        <v>60462768.960000001</v>
      </c>
      <c r="E1634" s="6">
        <v>0</v>
      </c>
      <c r="F1634" s="7">
        <f t="shared" si="50"/>
        <v>-60462768.960000001</v>
      </c>
      <c r="G1634" s="8">
        <f t="shared" si="51"/>
        <v>-1</v>
      </c>
    </row>
    <row r="1635" spans="1:7" ht="25.5" x14ac:dyDescent="0.25">
      <c r="A1635" s="9" t="s">
        <v>248</v>
      </c>
      <c r="B1635" s="10" t="s">
        <v>367</v>
      </c>
      <c r="C1635" s="10" t="s">
        <v>13</v>
      </c>
      <c r="D1635" s="6">
        <v>74210229.969999999</v>
      </c>
      <c r="E1635" s="6">
        <v>76444102.319999993</v>
      </c>
      <c r="F1635" s="7">
        <f t="shared" si="50"/>
        <v>2233872.349999994</v>
      </c>
      <c r="G1635" s="8">
        <f t="shared" si="51"/>
        <v>3.0101946199372412E-2</v>
      </c>
    </row>
    <row r="1636" spans="1:7" ht="25.5" x14ac:dyDescent="0.25">
      <c r="A1636" s="4" t="s">
        <v>248</v>
      </c>
      <c r="B1636" s="5" t="s">
        <v>367</v>
      </c>
      <c r="C1636" s="5" t="s">
        <v>14</v>
      </c>
      <c r="D1636" s="6">
        <v>24527371</v>
      </c>
      <c r="E1636" s="6">
        <v>4215381</v>
      </c>
      <c r="F1636" s="7">
        <f t="shared" si="50"/>
        <v>-20311990</v>
      </c>
      <c r="G1636" s="8">
        <f t="shared" si="51"/>
        <v>-0.82813563671377577</v>
      </c>
    </row>
    <row r="1637" spans="1:7" ht="25.5" x14ac:dyDescent="0.25">
      <c r="A1637" s="4" t="s">
        <v>248</v>
      </c>
      <c r="B1637" s="5" t="s">
        <v>367</v>
      </c>
      <c r="C1637" s="5" t="s">
        <v>15</v>
      </c>
      <c r="D1637" s="6">
        <v>40987785</v>
      </c>
      <c r="E1637" s="6">
        <v>577000</v>
      </c>
      <c r="F1637" s="7">
        <f t="shared" si="50"/>
        <v>-40410785</v>
      </c>
      <c r="G1637" s="8">
        <f t="shared" si="51"/>
        <v>-0.98592263524364632</v>
      </c>
    </row>
    <row r="1638" spans="1:7" x14ac:dyDescent="0.25">
      <c r="A1638" s="4" t="s">
        <v>249</v>
      </c>
      <c r="B1638" s="5" t="s">
        <v>368</v>
      </c>
      <c r="C1638" s="5" t="s">
        <v>5</v>
      </c>
      <c r="D1638" s="6">
        <v>15127765</v>
      </c>
      <c r="E1638" s="6">
        <v>54604435</v>
      </c>
      <c r="F1638" s="7">
        <f t="shared" si="50"/>
        <v>39476670</v>
      </c>
      <c r="G1638" s="8">
        <f t="shared" si="51"/>
        <v>2.6095507168441605</v>
      </c>
    </row>
    <row r="1639" spans="1:7" x14ac:dyDescent="0.25">
      <c r="A1639" s="4" t="s">
        <v>249</v>
      </c>
      <c r="B1639" s="5" t="s">
        <v>368</v>
      </c>
      <c r="C1639" s="5" t="s">
        <v>6</v>
      </c>
      <c r="D1639" s="6">
        <v>6700560</v>
      </c>
      <c r="E1639" s="6">
        <v>8047010</v>
      </c>
      <c r="F1639" s="7">
        <f t="shared" si="50"/>
        <v>1346450</v>
      </c>
      <c r="G1639" s="8">
        <f t="shared" si="51"/>
        <v>0.20094589108969996</v>
      </c>
    </row>
    <row r="1640" spans="1:7" x14ac:dyDescent="0.25">
      <c r="A1640" s="4" t="s">
        <v>249</v>
      </c>
      <c r="B1640" s="5" t="s">
        <v>368</v>
      </c>
      <c r="C1640" s="5" t="s">
        <v>7</v>
      </c>
      <c r="D1640" s="6">
        <v>213360750</v>
      </c>
      <c r="E1640" s="6">
        <v>247829640</v>
      </c>
      <c r="F1640" s="7">
        <f t="shared" si="50"/>
        <v>34468890</v>
      </c>
      <c r="G1640" s="8">
        <f t="shared" si="51"/>
        <v>0.16155215989820057</v>
      </c>
    </row>
    <row r="1641" spans="1:7" ht="25.5" x14ac:dyDescent="0.25">
      <c r="A1641" s="4" t="s">
        <v>249</v>
      </c>
      <c r="B1641" s="5" t="s">
        <v>368</v>
      </c>
      <c r="C1641" s="5" t="s">
        <v>8</v>
      </c>
      <c r="D1641" s="6">
        <v>34283532414</v>
      </c>
      <c r="E1641" s="6">
        <f>+VLOOKUP(A1641,'[1]Dinámica CPS'!$A$3:$C$165,3,0)</f>
        <v>50906280237</v>
      </c>
      <c r="F1641" s="7">
        <f t="shared" si="50"/>
        <v>16622747823</v>
      </c>
      <c r="G1641" s="8">
        <f t="shared" si="51"/>
        <v>0.48486100038547797</v>
      </c>
    </row>
    <row r="1642" spans="1:7" x14ac:dyDescent="0.25">
      <c r="A1642" s="4" t="s">
        <v>249</v>
      </c>
      <c r="B1642" s="10" t="s">
        <v>368</v>
      </c>
      <c r="C1642" s="10" t="s">
        <v>9</v>
      </c>
      <c r="D1642" s="6">
        <v>470681152</v>
      </c>
      <c r="E1642" s="6">
        <v>146200818</v>
      </c>
      <c r="F1642" s="7">
        <f t="shared" si="50"/>
        <v>-324480334</v>
      </c>
      <c r="G1642" s="8">
        <f t="shared" si="51"/>
        <v>-0.68938459214105097</v>
      </c>
    </row>
    <row r="1643" spans="1:7" x14ac:dyDescent="0.25">
      <c r="A1643" s="4" t="s">
        <v>249</v>
      </c>
      <c r="B1643" s="5" t="s">
        <v>368</v>
      </c>
      <c r="C1643" s="5" t="s">
        <v>10</v>
      </c>
      <c r="D1643" s="6">
        <v>143226650307.07999</v>
      </c>
      <c r="E1643" s="6">
        <v>78743062616.300003</v>
      </c>
      <c r="F1643" s="7">
        <f t="shared" si="50"/>
        <v>-64483587690.779984</v>
      </c>
      <c r="G1643" s="8">
        <f t="shared" si="51"/>
        <v>-0.45022059478823423</v>
      </c>
    </row>
    <row r="1644" spans="1:7" x14ac:dyDescent="0.25">
      <c r="A1644" s="4" t="s">
        <v>249</v>
      </c>
      <c r="B1644" s="5" t="s">
        <v>368</v>
      </c>
      <c r="C1644" s="5" t="s">
        <v>11</v>
      </c>
      <c r="D1644" s="6">
        <v>357935903</v>
      </c>
      <c r="E1644" s="6">
        <v>702495966</v>
      </c>
      <c r="F1644" s="7">
        <f t="shared" si="50"/>
        <v>344560063</v>
      </c>
      <c r="G1644" s="8">
        <f t="shared" si="51"/>
        <v>0.96263062775236607</v>
      </c>
    </row>
    <row r="1645" spans="1:7" ht="25.5" x14ac:dyDescent="0.25">
      <c r="A1645" s="4" t="s">
        <v>249</v>
      </c>
      <c r="B1645" s="5" t="s">
        <v>368</v>
      </c>
      <c r="C1645" s="5" t="s">
        <v>12</v>
      </c>
      <c r="D1645" s="6">
        <v>1357322699.97</v>
      </c>
      <c r="E1645" s="6">
        <v>13358164.25</v>
      </c>
      <c r="F1645" s="7">
        <f t="shared" si="50"/>
        <v>-1343964535.72</v>
      </c>
      <c r="G1645" s="8">
        <f t="shared" si="51"/>
        <v>-0.99015844629262062</v>
      </c>
    </row>
    <row r="1646" spans="1:7" x14ac:dyDescent="0.25">
      <c r="A1646" s="4" t="s">
        <v>249</v>
      </c>
      <c r="B1646" s="5" t="s">
        <v>368</v>
      </c>
      <c r="C1646" s="5" t="s">
        <v>13</v>
      </c>
      <c r="D1646" s="6">
        <v>73485107.260000005</v>
      </c>
      <c r="E1646" s="6">
        <v>104578908.64</v>
      </c>
      <c r="F1646" s="7">
        <f t="shared" si="50"/>
        <v>31093801.379999995</v>
      </c>
      <c r="G1646" s="8">
        <f t="shared" si="51"/>
        <v>0.42313065244616194</v>
      </c>
    </row>
    <row r="1647" spans="1:7" x14ac:dyDescent="0.25">
      <c r="A1647" s="4" t="s">
        <v>249</v>
      </c>
      <c r="B1647" s="5" t="s">
        <v>368</v>
      </c>
      <c r="C1647" s="5" t="s">
        <v>14</v>
      </c>
      <c r="D1647" s="6">
        <v>1225768490.5</v>
      </c>
      <c r="E1647" s="6">
        <v>754362068.79999995</v>
      </c>
      <c r="F1647" s="7">
        <f t="shared" si="50"/>
        <v>-471406421.70000005</v>
      </c>
      <c r="G1647" s="8">
        <f t="shared" si="51"/>
        <v>-0.38458030643919544</v>
      </c>
    </row>
    <row r="1648" spans="1:7" x14ac:dyDescent="0.25">
      <c r="A1648" s="9" t="s">
        <v>249</v>
      </c>
      <c r="B1648" s="5" t="s">
        <v>368</v>
      </c>
      <c r="C1648" s="10" t="s">
        <v>278</v>
      </c>
      <c r="D1648" s="6">
        <v>947000384</v>
      </c>
      <c r="E1648" s="6">
        <v>841416409.88</v>
      </c>
      <c r="F1648" s="7">
        <f t="shared" si="50"/>
        <v>-105583974.12</v>
      </c>
      <c r="G1648" s="8">
        <f t="shared" si="51"/>
        <v>-0.1114930636817989</v>
      </c>
    </row>
    <row r="1649" spans="1:7" x14ac:dyDescent="0.25">
      <c r="A1649" s="9" t="s">
        <v>249</v>
      </c>
      <c r="B1649" s="10" t="s">
        <v>368</v>
      </c>
      <c r="C1649" s="10" t="s">
        <v>15</v>
      </c>
      <c r="D1649" s="6">
        <v>5202565776</v>
      </c>
      <c r="E1649" s="6">
        <v>3407203641.9000001</v>
      </c>
      <c r="F1649" s="7">
        <f t="shared" si="50"/>
        <v>-1795362134.0999999</v>
      </c>
      <c r="G1649" s="8">
        <f t="shared" si="51"/>
        <v>-0.3450916742623803</v>
      </c>
    </row>
    <row r="1650" spans="1:7" ht="25.5" x14ac:dyDescent="0.25">
      <c r="A1650" s="4" t="s">
        <v>250</v>
      </c>
      <c r="B1650" s="5" t="s">
        <v>251</v>
      </c>
      <c r="C1650" s="5" t="s">
        <v>5</v>
      </c>
      <c r="D1650" s="6">
        <v>936130028.07000005</v>
      </c>
      <c r="E1650" s="6">
        <v>821168070</v>
      </c>
      <c r="F1650" s="7">
        <f t="shared" si="50"/>
        <v>-114961958.07000005</v>
      </c>
      <c r="G1650" s="8">
        <f t="shared" si="51"/>
        <v>-0.12280554476712466</v>
      </c>
    </row>
    <row r="1651" spans="1:7" ht="25.5" x14ac:dyDescent="0.25">
      <c r="A1651" s="4" t="s">
        <v>250</v>
      </c>
      <c r="B1651" s="5" t="s">
        <v>251</v>
      </c>
      <c r="C1651" s="5" t="s">
        <v>6</v>
      </c>
      <c r="D1651" s="6">
        <v>2801290</v>
      </c>
      <c r="E1651" s="6">
        <v>4031040</v>
      </c>
      <c r="F1651" s="7">
        <f t="shared" si="50"/>
        <v>1229750</v>
      </c>
      <c r="G1651" s="8">
        <f t="shared" si="51"/>
        <v>0.43899417768242488</v>
      </c>
    </row>
    <row r="1652" spans="1:7" ht="25.5" x14ac:dyDescent="0.25">
      <c r="A1652" s="4" t="s">
        <v>250</v>
      </c>
      <c r="B1652" s="5" t="s">
        <v>251</v>
      </c>
      <c r="C1652" s="5" t="s">
        <v>7</v>
      </c>
      <c r="D1652" s="6">
        <v>32568580</v>
      </c>
      <c r="E1652" s="6">
        <v>33009570</v>
      </c>
      <c r="F1652" s="7">
        <f t="shared" si="50"/>
        <v>440990</v>
      </c>
      <c r="G1652" s="8">
        <f t="shared" si="51"/>
        <v>1.354035085349131E-2</v>
      </c>
    </row>
    <row r="1653" spans="1:7" ht="25.5" x14ac:dyDescent="0.25">
      <c r="A1653" s="4" t="s">
        <v>250</v>
      </c>
      <c r="B1653" s="5" t="s">
        <v>251</v>
      </c>
      <c r="C1653" s="5" t="s">
        <v>8</v>
      </c>
      <c r="D1653" s="6">
        <v>5074539150</v>
      </c>
      <c r="E1653" s="6">
        <f>+VLOOKUP(A1653,'[1]Dinámica CPS'!$A$3:$C$165,3,0)</f>
        <v>12079786100</v>
      </c>
      <c r="F1653" s="7">
        <f t="shared" si="50"/>
        <v>7005246950</v>
      </c>
      <c r="G1653" s="8">
        <f t="shared" si="51"/>
        <v>1.3804695841197718</v>
      </c>
    </row>
    <row r="1654" spans="1:7" ht="25.5" x14ac:dyDescent="0.25">
      <c r="A1654" s="4" t="s">
        <v>250</v>
      </c>
      <c r="B1654" s="5" t="s">
        <v>251</v>
      </c>
      <c r="C1654" s="5" t="s">
        <v>10</v>
      </c>
      <c r="D1654" s="6">
        <v>321769438.47000003</v>
      </c>
      <c r="E1654" s="6">
        <v>2779035714.5999999</v>
      </c>
      <c r="F1654" s="7">
        <f t="shared" si="50"/>
        <v>2457266276.1300001</v>
      </c>
      <c r="G1654" s="8">
        <f t="shared" si="51"/>
        <v>7.6367298517043647</v>
      </c>
    </row>
    <row r="1655" spans="1:7" ht="25.5" x14ac:dyDescent="0.25">
      <c r="A1655" s="4" t="s">
        <v>250</v>
      </c>
      <c r="B1655" s="5" t="s">
        <v>251</v>
      </c>
      <c r="C1655" s="5" t="s">
        <v>11</v>
      </c>
      <c r="D1655" s="6">
        <v>105752490</v>
      </c>
      <c r="E1655" s="6">
        <v>69290960</v>
      </c>
      <c r="F1655" s="7">
        <f t="shared" si="50"/>
        <v>-36461530</v>
      </c>
      <c r="G1655" s="8">
        <f t="shared" si="51"/>
        <v>-0.34478176353105255</v>
      </c>
    </row>
    <row r="1656" spans="1:7" ht="25.5" x14ac:dyDescent="0.25">
      <c r="A1656" s="4" t="s">
        <v>250</v>
      </c>
      <c r="B1656" s="5" t="s">
        <v>251</v>
      </c>
      <c r="C1656" s="5" t="s">
        <v>12</v>
      </c>
      <c r="D1656" s="6"/>
      <c r="E1656" s="6">
        <v>15861342</v>
      </c>
      <c r="F1656" s="7">
        <f t="shared" si="50"/>
        <v>15861342</v>
      </c>
      <c r="G1656" s="8" t="str">
        <f t="shared" si="51"/>
        <v>NA</v>
      </c>
    </row>
    <row r="1657" spans="1:7" ht="25.5" x14ac:dyDescent="0.25">
      <c r="A1657" s="4" t="s">
        <v>250</v>
      </c>
      <c r="B1657" s="5" t="s">
        <v>251</v>
      </c>
      <c r="C1657" s="5" t="s">
        <v>14</v>
      </c>
      <c r="D1657" s="6">
        <v>624938092.39999998</v>
      </c>
      <c r="E1657" s="6">
        <v>617645599.4000001</v>
      </c>
      <c r="F1657" s="7">
        <f t="shared" si="50"/>
        <v>-7292492.9999998808</v>
      </c>
      <c r="G1657" s="8">
        <f t="shared" si="51"/>
        <v>-1.166914465398314E-2</v>
      </c>
    </row>
    <row r="1658" spans="1:7" ht="25.5" x14ac:dyDescent="0.25">
      <c r="A1658" s="4" t="s">
        <v>250</v>
      </c>
      <c r="B1658" s="5" t="s">
        <v>251</v>
      </c>
      <c r="C1658" s="5" t="s">
        <v>278</v>
      </c>
      <c r="D1658" s="6">
        <v>234388909</v>
      </c>
      <c r="E1658" s="6">
        <v>768297</v>
      </c>
      <c r="F1658" s="7">
        <f t="shared" si="50"/>
        <v>-233620612</v>
      </c>
      <c r="G1658" s="8">
        <f t="shared" si="51"/>
        <v>-0.99672212732557242</v>
      </c>
    </row>
    <row r="1659" spans="1:7" ht="25.5" x14ac:dyDescent="0.25">
      <c r="A1659" s="4" t="s">
        <v>250</v>
      </c>
      <c r="B1659" s="5" t="s">
        <v>251</v>
      </c>
      <c r="C1659" s="5" t="s">
        <v>15</v>
      </c>
      <c r="D1659" s="6">
        <v>1292118801</v>
      </c>
      <c r="E1659" s="6">
        <v>469278498</v>
      </c>
      <c r="F1659" s="7">
        <f t="shared" si="50"/>
        <v>-822840303</v>
      </c>
      <c r="G1659" s="8">
        <f t="shared" si="51"/>
        <v>-0.63681474363130175</v>
      </c>
    </row>
    <row r="1660" spans="1:7" x14ac:dyDescent="0.25">
      <c r="A1660" s="4" t="s">
        <v>252</v>
      </c>
      <c r="B1660" s="5" t="s">
        <v>253</v>
      </c>
      <c r="C1660" s="5" t="s">
        <v>5</v>
      </c>
      <c r="D1660" s="6">
        <v>22372933.32</v>
      </c>
      <c r="E1660" s="6">
        <v>77413841.609999999</v>
      </c>
      <c r="F1660" s="7">
        <f t="shared" si="50"/>
        <v>55040908.289999999</v>
      </c>
      <c r="G1660" s="8">
        <f t="shared" si="51"/>
        <v>2.4601560958838098</v>
      </c>
    </row>
    <row r="1661" spans="1:7" x14ac:dyDescent="0.25">
      <c r="A1661" s="9" t="s">
        <v>252</v>
      </c>
      <c r="B1661" s="5" t="s">
        <v>253</v>
      </c>
      <c r="C1661" s="10" t="s">
        <v>7</v>
      </c>
      <c r="D1661" s="6">
        <v>14107710</v>
      </c>
      <c r="E1661" s="6">
        <v>10663120</v>
      </c>
      <c r="F1661" s="7">
        <f t="shared" si="50"/>
        <v>-3444590</v>
      </c>
      <c r="G1661" s="8">
        <f t="shared" si="51"/>
        <v>-0.24416365235746978</v>
      </c>
    </row>
    <row r="1662" spans="1:7" ht="25.5" x14ac:dyDescent="0.25">
      <c r="A1662" s="9" t="s">
        <v>252</v>
      </c>
      <c r="B1662" s="5" t="s">
        <v>253</v>
      </c>
      <c r="C1662" s="10" t="s">
        <v>8</v>
      </c>
      <c r="D1662" s="6">
        <v>118772301</v>
      </c>
      <c r="E1662" s="6">
        <f>+VLOOKUP(A1662,'[1]Dinámica CPS'!$A$3:$C$165,3,0)</f>
        <v>276145984</v>
      </c>
      <c r="F1662" s="7">
        <f t="shared" si="50"/>
        <v>157373683</v>
      </c>
      <c r="G1662" s="8">
        <f t="shared" si="51"/>
        <v>1.325003234550453</v>
      </c>
    </row>
    <row r="1663" spans="1:7" x14ac:dyDescent="0.25">
      <c r="A1663" s="9" t="s">
        <v>252</v>
      </c>
      <c r="B1663" s="10" t="s">
        <v>253</v>
      </c>
      <c r="C1663" s="10" t="s">
        <v>10</v>
      </c>
      <c r="D1663" s="6">
        <v>33352600</v>
      </c>
      <c r="E1663" s="6">
        <v>26492559</v>
      </c>
      <c r="F1663" s="7">
        <f t="shared" si="50"/>
        <v>-6860041</v>
      </c>
      <c r="G1663" s="8">
        <f t="shared" si="51"/>
        <v>-0.20568234560424076</v>
      </c>
    </row>
    <row r="1664" spans="1:7" x14ac:dyDescent="0.25">
      <c r="A1664" s="4" t="s">
        <v>252</v>
      </c>
      <c r="B1664" s="5" t="s">
        <v>253</v>
      </c>
      <c r="C1664" s="5" t="s">
        <v>11</v>
      </c>
      <c r="D1664" s="6">
        <v>20134520</v>
      </c>
      <c r="E1664" s="6">
        <v>19772767</v>
      </c>
      <c r="F1664" s="7">
        <f t="shared" si="50"/>
        <v>-361753</v>
      </c>
      <c r="G1664" s="8">
        <f t="shared" si="51"/>
        <v>-1.7966805267768986E-2</v>
      </c>
    </row>
    <row r="1665" spans="1:7" ht="25.5" x14ac:dyDescent="0.25">
      <c r="A1665" s="4" t="s">
        <v>252</v>
      </c>
      <c r="B1665" s="5" t="s">
        <v>253</v>
      </c>
      <c r="C1665" s="5" t="s">
        <v>12</v>
      </c>
      <c r="D1665" s="6">
        <v>165727550.56</v>
      </c>
      <c r="E1665" s="6">
        <v>179723315.84</v>
      </c>
      <c r="F1665" s="7">
        <f t="shared" si="50"/>
        <v>13995765.280000001</v>
      </c>
      <c r="G1665" s="8">
        <f t="shared" si="51"/>
        <v>8.4450444314827275E-2</v>
      </c>
    </row>
    <row r="1666" spans="1:7" x14ac:dyDescent="0.25">
      <c r="A1666" s="4" t="s">
        <v>252</v>
      </c>
      <c r="B1666" s="5" t="s">
        <v>253</v>
      </c>
      <c r="C1666" s="5" t="s">
        <v>13</v>
      </c>
      <c r="D1666" s="6">
        <v>3197163.75</v>
      </c>
      <c r="E1666" s="6">
        <v>25222159.990000002</v>
      </c>
      <c r="F1666" s="7">
        <f t="shared" si="50"/>
        <v>22024996.240000002</v>
      </c>
      <c r="G1666" s="8">
        <f t="shared" si="51"/>
        <v>6.8889171660350526</v>
      </c>
    </row>
    <row r="1667" spans="1:7" x14ac:dyDescent="0.25">
      <c r="A1667" s="4" t="s">
        <v>252</v>
      </c>
      <c r="B1667" s="5" t="s">
        <v>253</v>
      </c>
      <c r="C1667" s="5" t="s">
        <v>14</v>
      </c>
      <c r="D1667" s="6">
        <v>1837359</v>
      </c>
      <c r="E1667" s="6">
        <v>3134957</v>
      </c>
      <c r="F1667" s="7">
        <f t="shared" si="50"/>
        <v>1297598</v>
      </c>
      <c r="G1667" s="8">
        <f t="shared" si="51"/>
        <v>0.70622997465383741</v>
      </c>
    </row>
    <row r="1668" spans="1:7" x14ac:dyDescent="0.25">
      <c r="A1668" s="4" t="s">
        <v>252</v>
      </c>
      <c r="B1668" s="5" t="s">
        <v>253</v>
      </c>
      <c r="C1668" s="5" t="s">
        <v>15</v>
      </c>
      <c r="D1668" s="6">
        <v>1500000</v>
      </c>
      <c r="E1668" s="6">
        <v>2503095.5</v>
      </c>
      <c r="F1668" s="7">
        <f t="shared" si="50"/>
        <v>1003095.5</v>
      </c>
      <c r="G1668" s="8">
        <f t="shared" si="51"/>
        <v>0.66873033333333332</v>
      </c>
    </row>
    <row r="1669" spans="1:7" ht="38.25" x14ac:dyDescent="0.25">
      <c r="A1669" s="4" t="s">
        <v>254</v>
      </c>
      <c r="B1669" s="5" t="s">
        <v>369</v>
      </c>
      <c r="C1669" s="5" t="s">
        <v>5</v>
      </c>
      <c r="D1669" s="6">
        <v>78671280</v>
      </c>
      <c r="E1669" s="6">
        <v>76690500</v>
      </c>
      <c r="F1669" s="7">
        <f t="shared" si="50"/>
        <v>-1980780</v>
      </c>
      <c r="G1669" s="8">
        <f t="shared" si="51"/>
        <v>-2.5177930243412843E-2</v>
      </c>
    </row>
    <row r="1670" spans="1:7" ht="38.25" x14ac:dyDescent="0.25">
      <c r="A1670" s="4" t="s">
        <v>254</v>
      </c>
      <c r="B1670" s="5" t="s">
        <v>369</v>
      </c>
      <c r="C1670" s="5" t="s">
        <v>6</v>
      </c>
      <c r="D1670" s="6">
        <v>3203984</v>
      </c>
      <c r="E1670" s="6">
        <v>1190094</v>
      </c>
      <c r="F1670" s="7">
        <f t="shared" si="50"/>
        <v>-2013890</v>
      </c>
      <c r="G1670" s="8">
        <f t="shared" si="51"/>
        <v>-0.6285580702025978</v>
      </c>
    </row>
    <row r="1671" spans="1:7" ht="38.25" x14ac:dyDescent="0.25">
      <c r="A1671" s="4" t="s">
        <v>254</v>
      </c>
      <c r="B1671" s="5" t="s">
        <v>369</v>
      </c>
      <c r="C1671" s="5" t="s">
        <v>7</v>
      </c>
      <c r="D1671" s="6">
        <v>11494810</v>
      </c>
      <c r="E1671" s="6">
        <v>57433082</v>
      </c>
      <c r="F1671" s="7">
        <f t="shared" si="50"/>
        <v>45938272</v>
      </c>
      <c r="G1671" s="8">
        <f t="shared" si="51"/>
        <v>3.9964359567491763</v>
      </c>
    </row>
    <row r="1672" spans="1:7" ht="38.25" x14ac:dyDescent="0.25">
      <c r="A1672" s="4" t="s">
        <v>254</v>
      </c>
      <c r="B1672" s="5" t="s">
        <v>369</v>
      </c>
      <c r="C1672" s="5" t="s">
        <v>8</v>
      </c>
      <c r="D1672" s="6">
        <v>853975158</v>
      </c>
      <c r="E1672" s="6">
        <f>+VLOOKUP(A1672,'[1]Dinámica CPS'!$A$3:$C$165,3,0)</f>
        <v>890476113</v>
      </c>
      <c r="F1672" s="7">
        <f t="shared" si="50"/>
        <v>36500955</v>
      </c>
      <c r="G1672" s="8">
        <f t="shared" si="51"/>
        <v>4.2742408439005203E-2</v>
      </c>
    </row>
    <row r="1673" spans="1:7" ht="38.25" x14ac:dyDescent="0.25">
      <c r="A1673" s="4" t="s">
        <v>254</v>
      </c>
      <c r="B1673" s="5" t="s">
        <v>369</v>
      </c>
      <c r="C1673" s="5" t="s">
        <v>11</v>
      </c>
      <c r="D1673" s="6">
        <v>2378550</v>
      </c>
      <c r="E1673" s="6">
        <v>7116300</v>
      </c>
      <c r="F1673" s="7">
        <f t="shared" si="50"/>
        <v>4737750</v>
      </c>
      <c r="G1673" s="8">
        <f t="shared" si="51"/>
        <v>1.991864791574699</v>
      </c>
    </row>
    <row r="1674" spans="1:7" ht="38.25" x14ac:dyDescent="0.25">
      <c r="A1674" s="9" t="s">
        <v>254</v>
      </c>
      <c r="B1674" s="5" t="s">
        <v>369</v>
      </c>
      <c r="C1674" s="10" t="s">
        <v>12</v>
      </c>
      <c r="D1674" s="6">
        <v>199205021.28</v>
      </c>
      <c r="E1674" s="6">
        <v>0</v>
      </c>
      <c r="F1674" s="7">
        <f t="shared" si="50"/>
        <v>-199205021.28</v>
      </c>
      <c r="G1674" s="8">
        <f t="shared" si="51"/>
        <v>-1</v>
      </c>
    </row>
    <row r="1675" spans="1:7" ht="38.25" x14ac:dyDescent="0.25">
      <c r="A1675" s="4" t="s">
        <v>254</v>
      </c>
      <c r="B1675" s="5" t="s">
        <v>369</v>
      </c>
      <c r="C1675" s="5" t="s">
        <v>13</v>
      </c>
      <c r="D1675" s="6">
        <v>40157122</v>
      </c>
      <c r="E1675" s="6">
        <v>3155700</v>
      </c>
      <c r="F1675" s="7">
        <f t="shared" si="50"/>
        <v>-37001422</v>
      </c>
      <c r="G1675" s="8">
        <f t="shared" si="51"/>
        <v>-0.92141618116955692</v>
      </c>
    </row>
    <row r="1676" spans="1:7" ht="38.25" x14ac:dyDescent="0.25">
      <c r="A1676" s="4" t="s">
        <v>254</v>
      </c>
      <c r="B1676" s="5" t="s">
        <v>369</v>
      </c>
      <c r="C1676" s="5" t="s">
        <v>14</v>
      </c>
      <c r="D1676" s="6">
        <v>14245742</v>
      </c>
      <c r="E1676" s="6">
        <v>10766944</v>
      </c>
      <c r="F1676" s="7">
        <f t="shared" ref="F1676:F1739" si="52">+E1676-D1676</f>
        <v>-3478798</v>
      </c>
      <c r="G1676" s="8">
        <f t="shared" ref="G1676:G1739" si="53">IF(D1676&gt;0,((E1676-D1676)/D1676),"NA")</f>
        <v>-0.24419914385645899</v>
      </c>
    </row>
    <row r="1677" spans="1:7" ht="38.25" x14ac:dyDescent="0.25">
      <c r="A1677" s="9" t="s">
        <v>254</v>
      </c>
      <c r="B1677" s="10" t="s">
        <v>369</v>
      </c>
      <c r="C1677" s="10" t="s">
        <v>278</v>
      </c>
      <c r="D1677" s="16">
        <v>72000000</v>
      </c>
      <c r="E1677" s="6">
        <v>78768834</v>
      </c>
      <c r="F1677" s="7">
        <f t="shared" si="52"/>
        <v>6768834</v>
      </c>
      <c r="G1677" s="8">
        <f t="shared" si="53"/>
        <v>9.4011583333333329E-2</v>
      </c>
    </row>
    <row r="1678" spans="1:7" ht="38.25" x14ac:dyDescent="0.25">
      <c r="A1678" s="4" t="s">
        <v>254</v>
      </c>
      <c r="B1678" s="5" t="s">
        <v>369</v>
      </c>
      <c r="C1678" s="5" t="s">
        <v>15</v>
      </c>
      <c r="D1678" s="6">
        <v>25312289</v>
      </c>
      <c r="E1678" s="6">
        <v>7000000</v>
      </c>
      <c r="F1678" s="7">
        <f t="shared" si="52"/>
        <v>-18312289</v>
      </c>
      <c r="G1678" s="8">
        <f t="shared" si="53"/>
        <v>-0.72345448489466913</v>
      </c>
    </row>
    <row r="1679" spans="1:7" x14ac:dyDescent="0.25">
      <c r="A1679" s="4" t="s">
        <v>255</v>
      </c>
      <c r="B1679" s="5" t="s">
        <v>370</v>
      </c>
      <c r="C1679" s="5" t="s">
        <v>4</v>
      </c>
      <c r="D1679" s="6">
        <v>4578000</v>
      </c>
      <c r="E1679" s="6">
        <v>0</v>
      </c>
      <c r="F1679" s="7">
        <f t="shared" si="52"/>
        <v>-4578000</v>
      </c>
      <c r="G1679" s="8">
        <f t="shared" si="53"/>
        <v>-1</v>
      </c>
    </row>
    <row r="1680" spans="1:7" x14ac:dyDescent="0.25">
      <c r="A1680" s="4" t="s">
        <v>255</v>
      </c>
      <c r="B1680" s="5" t="s">
        <v>370</v>
      </c>
      <c r="C1680" s="5" t="s">
        <v>5</v>
      </c>
      <c r="D1680" s="6">
        <v>12148875709.57</v>
      </c>
      <c r="E1680" s="6">
        <v>10356335487.52</v>
      </c>
      <c r="F1680" s="7">
        <f t="shared" si="52"/>
        <v>-1792540222.0499992</v>
      </c>
      <c r="G1680" s="8">
        <f t="shared" si="53"/>
        <v>-0.14754782787332055</v>
      </c>
    </row>
    <row r="1681" spans="1:7" x14ac:dyDescent="0.25">
      <c r="A1681" s="4" t="s">
        <v>255</v>
      </c>
      <c r="B1681" s="5" t="s">
        <v>370</v>
      </c>
      <c r="C1681" s="5" t="s">
        <v>6</v>
      </c>
      <c r="D1681" s="6">
        <v>45995963.18</v>
      </c>
      <c r="E1681" s="6">
        <v>95329573.260000005</v>
      </c>
      <c r="F1681" s="7">
        <f t="shared" si="52"/>
        <v>49333610.080000006</v>
      </c>
      <c r="G1681" s="8">
        <f t="shared" si="53"/>
        <v>1.0725639092921808</v>
      </c>
    </row>
    <row r="1682" spans="1:7" x14ac:dyDescent="0.25">
      <c r="A1682" s="4" t="s">
        <v>255</v>
      </c>
      <c r="B1682" s="5" t="s">
        <v>370</v>
      </c>
      <c r="C1682" s="5" t="s">
        <v>7</v>
      </c>
      <c r="D1682" s="6">
        <v>475785131.88999999</v>
      </c>
      <c r="E1682" s="6">
        <v>429185992.02999997</v>
      </c>
      <c r="F1682" s="7">
        <f t="shared" si="52"/>
        <v>-46599139.860000014</v>
      </c>
      <c r="G1682" s="8">
        <f t="shared" si="53"/>
        <v>-9.7941563820816466E-2</v>
      </c>
    </row>
    <row r="1683" spans="1:7" ht="25.5" x14ac:dyDescent="0.25">
      <c r="A1683" s="4" t="s">
        <v>255</v>
      </c>
      <c r="B1683" s="5" t="s">
        <v>370</v>
      </c>
      <c r="C1683" s="5" t="s">
        <v>8</v>
      </c>
      <c r="D1683" s="6">
        <v>43568564625</v>
      </c>
      <c r="E1683" s="6">
        <f>+VLOOKUP(A1683,'[1]Dinámica CPS'!$A$3:$C$165,3,0)</f>
        <v>70938520768</v>
      </c>
      <c r="F1683" s="7">
        <f t="shared" si="52"/>
        <v>27369956143</v>
      </c>
      <c r="G1683" s="8">
        <f t="shared" si="53"/>
        <v>0.62820421968399887</v>
      </c>
    </row>
    <row r="1684" spans="1:7" x14ac:dyDescent="0.25">
      <c r="A1684" s="4" t="s">
        <v>255</v>
      </c>
      <c r="B1684" s="5" t="s">
        <v>370</v>
      </c>
      <c r="C1684" s="5" t="s">
        <v>9</v>
      </c>
      <c r="D1684" s="15"/>
      <c r="E1684" s="6">
        <v>90557459070</v>
      </c>
      <c r="F1684" s="7">
        <f t="shared" si="52"/>
        <v>90557459070</v>
      </c>
      <c r="G1684" s="8" t="str">
        <f t="shared" si="53"/>
        <v>NA</v>
      </c>
    </row>
    <row r="1685" spans="1:7" x14ac:dyDescent="0.25">
      <c r="A1685" s="4" t="s">
        <v>255</v>
      </c>
      <c r="B1685" s="5" t="s">
        <v>370</v>
      </c>
      <c r="C1685" s="5" t="s">
        <v>10</v>
      </c>
      <c r="D1685" s="6">
        <v>2598957541.5</v>
      </c>
      <c r="E1685" s="6">
        <v>2075621544.75</v>
      </c>
      <c r="F1685" s="7">
        <f t="shared" si="52"/>
        <v>-523335996.75</v>
      </c>
      <c r="G1685" s="8">
        <f t="shared" si="53"/>
        <v>-0.2013638116026914</v>
      </c>
    </row>
    <row r="1686" spans="1:7" x14ac:dyDescent="0.25">
      <c r="A1686" s="4" t="s">
        <v>255</v>
      </c>
      <c r="B1686" s="5" t="s">
        <v>370</v>
      </c>
      <c r="C1686" s="5" t="s">
        <v>11</v>
      </c>
      <c r="D1686" s="6">
        <v>97247245</v>
      </c>
      <c r="E1686" s="6">
        <v>64988793</v>
      </c>
      <c r="F1686" s="7">
        <f t="shared" si="52"/>
        <v>-32258452</v>
      </c>
      <c r="G1686" s="8">
        <f t="shared" si="53"/>
        <v>-0.33171584449513197</v>
      </c>
    </row>
    <row r="1687" spans="1:7" ht="25.5" x14ac:dyDescent="0.25">
      <c r="A1687" s="4" t="s">
        <v>255</v>
      </c>
      <c r="B1687" s="5" t="s">
        <v>370</v>
      </c>
      <c r="C1687" s="5" t="s">
        <v>12</v>
      </c>
      <c r="D1687" s="6">
        <v>20570895010.290001</v>
      </c>
      <c r="E1687" s="6">
        <v>18933827815.700001</v>
      </c>
      <c r="F1687" s="7">
        <f t="shared" si="52"/>
        <v>-1637067194.5900002</v>
      </c>
      <c r="G1687" s="8">
        <f t="shared" si="53"/>
        <v>-7.9581719403609044E-2</v>
      </c>
    </row>
    <row r="1688" spans="1:7" x14ac:dyDescent="0.25">
      <c r="A1688" s="9" t="s">
        <v>255</v>
      </c>
      <c r="B1688" s="5" t="s">
        <v>370</v>
      </c>
      <c r="C1688" s="10" t="s">
        <v>13</v>
      </c>
      <c r="D1688" s="6">
        <v>2301378362.8099999</v>
      </c>
      <c r="E1688" s="6">
        <v>2980898423.7000003</v>
      </c>
      <c r="F1688" s="7">
        <f t="shared" si="52"/>
        <v>679520060.89000034</v>
      </c>
      <c r="G1688" s="8">
        <f t="shared" si="53"/>
        <v>0.29526655497894805</v>
      </c>
    </row>
    <row r="1689" spans="1:7" x14ac:dyDescent="0.25">
      <c r="A1689" s="9" t="s">
        <v>255</v>
      </c>
      <c r="B1689" s="10" t="s">
        <v>370</v>
      </c>
      <c r="C1689" s="10" t="s">
        <v>14</v>
      </c>
      <c r="D1689" s="6">
        <v>25289917630.5</v>
      </c>
      <c r="E1689" s="6">
        <v>27530455506.25</v>
      </c>
      <c r="F1689" s="7">
        <f t="shared" si="52"/>
        <v>2240537875.75</v>
      </c>
      <c r="G1689" s="8">
        <f t="shared" si="53"/>
        <v>8.8594115191892892E-2</v>
      </c>
    </row>
    <row r="1690" spans="1:7" x14ac:dyDescent="0.25">
      <c r="A1690" s="9" t="s">
        <v>255</v>
      </c>
      <c r="B1690" s="5" t="s">
        <v>370</v>
      </c>
      <c r="C1690" s="10" t="s">
        <v>278</v>
      </c>
      <c r="D1690" s="6">
        <v>601984035235.35999</v>
      </c>
      <c r="E1690" s="6">
        <v>779199483735.59998</v>
      </c>
      <c r="F1690" s="7">
        <f t="shared" si="52"/>
        <v>177215448500.23999</v>
      </c>
      <c r="G1690" s="8">
        <f t="shared" si="53"/>
        <v>0.29438562840118077</v>
      </c>
    </row>
    <row r="1691" spans="1:7" x14ac:dyDescent="0.25">
      <c r="A1691" s="4" t="s">
        <v>255</v>
      </c>
      <c r="B1691" s="5" t="s">
        <v>370</v>
      </c>
      <c r="C1691" s="5" t="s">
        <v>15</v>
      </c>
      <c r="D1691" s="6">
        <v>6077469333.5</v>
      </c>
      <c r="E1691" s="6">
        <v>6207388053.3900003</v>
      </c>
      <c r="F1691" s="7">
        <f t="shared" si="52"/>
        <v>129918719.89000034</v>
      </c>
      <c r="G1691" s="8">
        <f t="shared" si="53"/>
        <v>2.1377108260154799E-2</v>
      </c>
    </row>
    <row r="1692" spans="1:7" x14ac:dyDescent="0.25">
      <c r="A1692" s="4" t="s">
        <v>256</v>
      </c>
      <c r="B1692" s="5" t="s">
        <v>257</v>
      </c>
      <c r="C1692" s="5" t="s">
        <v>4</v>
      </c>
      <c r="D1692" s="6">
        <v>91058002.409999996</v>
      </c>
      <c r="E1692" s="6">
        <v>486978855</v>
      </c>
      <c r="F1692" s="7">
        <f t="shared" si="52"/>
        <v>395920852.59000003</v>
      </c>
      <c r="G1692" s="8">
        <f t="shared" si="53"/>
        <v>4.348007227385871</v>
      </c>
    </row>
    <row r="1693" spans="1:7" x14ac:dyDescent="0.25">
      <c r="A1693" s="4" t="s">
        <v>256</v>
      </c>
      <c r="B1693" s="5" t="s">
        <v>257</v>
      </c>
      <c r="C1693" s="5" t="s">
        <v>5</v>
      </c>
      <c r="D1693" s="6">
        <v>655414200</v>
      </c>
      <c r="E1693" s="6">
        <v>415859058</v>
      </c>
      <c r="F1693" s="7">
        <f t="shared" si="52"/>
        <v>-239555142</v>
      </c>
      <c r="G1693" s="8">
        <f t="shared" si="53"/>
        <v>-0.36550191008983329</v>
      </c>
    </row>
    <row r="1694" spans="1:7" x14ac:dyDescent="0.25">
      <c r="A1694" s="4" t="s">
        <v>256</v>
      </c>
      <c r="B1694" s="5" t="s">
        <v>257</v>
      </c>
      <c r="C1694" s="5" t="s">
        <v>6</v>
      </c>
      <c r="D1694" s="6">
        <v>878070</v>
      </c>
      <c r="E1694" s="6">
        <v>23772994</v>
      </c>
      <c r="F1694" s="7">
        <f t="shared" si="52"/>
        <v>22894924</v>
      </c>
      <c r="G1694" s="8">
        <f t="shared" si="53"/>
        <v>26.074144430398487</v>
      </c>
    </row>
    <row r="1695" spans="1:7" x14ac:dyDescent="0.25">
      <c r="A1695" s="4" t="s">
        <v>256</v>
      </c>
      <c r="B1695" s="5" t="s">
        <v>257</v>
      </c>
      <c r="C1695" s="5" t="s">
        <v>7</v>
      </c>
      <c r="D1695" s="6">
        <v>27534870</v>
      </c>
      <c r="E1695" s="6">
        <v>31759560</v>
      </c>
      <c r="F1695" s="7">
        <f t="shared" si="52"/>
        <v>4224690</v>
      </c>
      <c r="G1695" s="8">
        <f t="shared" si="53"/>
        <v>0.15343054098312431</v>
      </c>
    </row>
    <row r="1696" spans="1:7" ht="25.5" x14ac:dyDescent="0.25">
      <c r="A1696" s="4" t="s">
        <v>256</v>
      </c>
      <c r="B1696" s="5" t="s">
        <v>257</v>
      </c>
      <c r="C1696" s="5" t="s">
        <v>8</v>
      </c>
      <c r="D1696" s="6">
        <v>1594131362</v>
      </c>
      <c r="E1696" s="6">
        <f>+VLOOKUP(A1696,'[1]Dinámica CPS'!$A$3:$C$165,3,0)</f>
        <v>4144856717</v>
      </c>
      <c r="F1696" s="7">
        <f t="shared" si="52"/>
        <v>2550725355</v>
      </c>
      <c r="G1696" s="8">
        <f t="shared" si="53"/>
        <v>1.6000722498802455</v>
      </c>
    </row>
    <row r="1697" spans="1:7" x14ac:dyDescent="0.25">
      <c r="A1697" s="4" t="s">
        <v>256</v>
      </c>
      <c r="B1697" s="5" t="s">
        <v>257</v>
      </c>
      <c r="C1697" s="5" t="s">
        <v>10</v>
      </c>
      <c r="D1697" s="6">
        <v>3523622.68</v>
      </c>
      <c r="E1697" s="6">
        <v>2178040.63</v>
      </c>
      <c r="F1697" s="7">
        <f t="shared" si="52"/>
        <v>-1345582.0500000003</v>
      </c>
      <c r="G1697" s="8">
        <f t="shared" si="53"/>
        <v>-0.38187461377107501</v>
      </c>
    </row>
    <row r="1698" spans="1:7" x14ac:dyDescent="0.25">
      <c r="A1698" s="4" t="s">
        <v>256</v>
      </c>
      <c r="B1698" s="5" t="s">
        <v>257</v>
      </c>
      <c r="C1698" s="5" t="s">
        <v>11</v>
      </c>
      <c r="D1698" s="6">
        <v>37691293</v>
      </c>
      <c r="E1698" s="6">
        <v>61592635</v>
      </c>
      <c r="F1698" s="7">
        <f t="shared" si="52"/>
        <v>23901342</v>
      </c>
      <c r="G1698" s="8">
        <f t="shared" si="53"/>
        <v>0.63413430788909253</v>
      </c>
    </row>
    <row r="1699" spans="1:7" ht="25.5" x14ac:dyDescent="0.25">
      <c r="A1699" s="9" t="s">
        <v>256</v>
      </c>
      <c r="B1699" s="5" t="s">
        <v>257</v>
      </c>
      <c r="C1699" s="10" t="s">
        <v>12</v>
      </c>
      <c r="D1699" s="6">
        <v>16665905417.5</v>
      </c>
      <c r="E1699" s="6">
        <v>3259568000</v>
      </c>
      <c r="F1699" s="7">
        <f t="shared" si="52"/>
        <v>-13406337417.5</v>
      </c>
      <c r="G1699" s="8">
        <f t="shared" si="53"/>
        <v>-0.80441698675564921</v>
      </c>
    </row>
    <row r="1700" spans="1:7" x14ac:dyDescent="0.25">
      <c r="A1700" s="9" t="s">
        <v>256</v>
      </c>
      <c r="B1700" s="10" t="s">
        <v>257</v>
      </c>
      <c r="C1700" s="10" t="s">
        <v>13</v>
      </c>
      <c r="D1700" s="6">
        <v>2658224990.9499998</v>
      </c>
      <c r="E1700" s="6">
        <v>28042417.310000002</v>
      </c>
      <c r="F1700" s="7">
        <f t="shared" si="52"/>
        <v>-2630182573.6399999</v>
      </c>
      <c r="G1700" s="8">
        <f t="shared" si="53"/>
        <v>-0.98945069833988053</v>
      </c>
    </row>
    <row r="1701" spans="1:7" x14ac:dyDescent="0.25">
      <c r="A1701" s="4" t="s">
        <v>256</v>
      </c>
      <c r="B1701" s="5" t="s">
        <v>257</v>
      </c>
      <c r="C1701" s="5" t="s">
        <v>14</v>
      </c>
      <c r="D1701" s="6">
        <v>38076831</v>
      </c>
      <c r="E1701" s="6">
        <v>1204280073</v>
      </c>
      <c r="F1701" s="7">
        <f t="shared" si="52"/>
        <v>1166203242</v>
      </c>
      <c r="G1701" s="8">
        <f t="shared" si="53"/>
        <v>30.627633954096652</v>
      </c>
    </row>
    <row r="1702" spans="1:7" x14ac:dyDescent="0.25">
      <c r="A1702" s="4" t="s">
        <v>256</v>
      </c>
      <c r="B1702" s="5" t="s">
        <v>257</v>
      </c>
      <c r="C1702" s="5" t="s">
        <v>278</v>
      </c>
      <c r="D1702" s="6">
        <v>38888249.850000001</v>
      </c>
      <c r="E1702" s="6">
        <v>147018905.27000001</v>
      </c>
      <c r="F1702" s="7">
        <f t="shared" si="52"/>
        <v>108130655.42000002</v>
      </c>
      <c r="G1702" s="8">
        <f t="shared" si="53"/>
        <v>2.7805482591035147</v>
      </c>
    </row>
    <row r="1703" spans="1:7" x14ac:dyDescent="0.25">
      <c r="A1703" s="4" t="s">
        <v>256</v>
      </c>
      <c r="B1703" s="5" t="s">
        <v>257</v>
      </c>
      <c r="C1703" s="5" t="s">
        <v>15</v>
      </c>
      <c r="D1703" s="6">
        <v>100422408.97</v>
      </c>
      <c r="E1703" s="6">
        <v>230439821</v>
      </c>
      <c r="F1703" s="7">
        <f t="shared" si="52"/>
        <v>130017412.03</v>
      </c>
      <c r="G1703" s="8">
        <f t="shared" si="53"/>
        <v>1.2947051695288565</v>
      </c>
    </row>
    <row r="1704" spans="1:7" x14ac:dyDescent="0.25">
      <c r="A1704" s="4" t="s">
        <v>256</v>
      </c>
      <c r="B1704" s="5" t="s">
        <v>257</v>
      </c>
      <c r="C1704" s="5" t="s">
        <v>18</v>
      </c>
      <c r="D1704" s="6">
        <v>14001480340</v>
      </c>
      <c r="E1704" s="6">
        <v>0</v>
      </c>
      <c r="F1704" s="7">
        <f t="shared" si="52"/>
        <v>-14001480340</v>
      </c>
      <c r="G1704" s="8">
        <f t="shared" si="53"/>
        <v>-1</v>
      </c>
    </row>
    <row r="1705" spans="1:7" x14ac:dyDescent="0.25">
      <c r="A1705" s="4" t="s">
        <v>258</v>
      </c>
      <c r="B1705" s="5" t="s">
        <v>371</v>
      </c>
      <c r="C1705" s="5" t="s">
        <v>4</v>
      </c>
      <c r="D1705" s="6">
        <v>77989625</v>
      </c>
      <c r="E1705" s="6">
        <v>0</v>
      </c>
      <c r="F1705" s="7">
        <f t="shared" si="52"/>
        <v>-77989625</v>
      </c>
      <c r="G1705" s="8">
        <f t="shared" si="53"/>
        <v>-1</v>
      </c>
    </row>
    <row r="1706" spans="1:7" x14ac:dyDescent="0.25">
      <c r="A1706" s="4" t="s">
        <v>258</v>
      </c>
      <c r="B1706" s="5" t="s">
        <v>371</v>
      </c>
      <c r="C1706" s="5" t="s">
        <v>5</v>
      </c>
      <c r="D1706" s="6">
        <v>667642288.08000004</v>
      </c>
      <c r="E1706" s="6">
        <v>949507722.12</v>
      </c>
      <c r="F1706" s="7">
        <f t="shared" si="52"/>
        <v>281865434.03999996</v>
      </c>
      <c r="G1706" s="8">
        <f t="shared" si="53"/>
        <v>0.42218031882100543</v>
      </c>
    </row>
    <row r="1707" spans="1:7" x14ac:dyDescent="0.25">
      <c r="A1707" s="4" t="s">
        <v>258</v>
      </c>
      <c r="B1707" s="5" t="s">
        <v>371</v>
      </c>
      <c r="C1707" s="5" t="s">
        <v>6</v>
      </c>
      <c r="D1707" s="6">
        <v>10569979</v>
      </c>
      <c r="E1707" s="6">
        <v>6099822</v>
      </c>
      <c r="F1707" s="7">
        <f t="shared" si="52"/>
        <v>-4470157</v>
      </c>
      <c r="G1707" s="8">
        <f t="shared" si="53"/>
        <v>-0.42291067938734789</v>
      </c>
    </row>
    <row r="1708" spans="1:7" x14ac:dyDescent="0.25">
      <c r="A1708" s="4" t="s">
        <v>258</v>
      </c>
      <c r="B1708" s="5" t="s">
        <v>371</v>
      </c>
      <c r="C1708" s="5" t="s">
        <v>7</v>
      </c>
      <c r="D1708" s="6">
        <v>104245223</v>
      </c>
      <c r="E1708" s="6">
        <v>72170630</v>
      </c>
      <c r="F1708" s="7">
        <f t="shared" si="52"/>
        <v>-32074593</v>
      </c>
      <c r="G1708" s="8">
        <f t="shared" si="53"/>
        <v>-0.30768405570008711</v>
      </c>
    </row>
    <row r="1709" spans="1:7" ht="25.5" x14ac:dyDescent="0.25">
      <c r="A1709" s="4" t="s">
        <v>258</v>
      </c>
      <c r="B1709" s="5" t="s">
        <v>371</v>
      </c>
      <c r="C1709" s="5" t="s">
        <v>8</v>
      </c>
      <c r="D1709" s="6">
        <v>9178099661</v>
      </c>
      <c r="E1709" s="6">
        <f>+VLOOKUP(A1709,'[1]Dinámica CPS'!$A$3:$C$165,3,0)</f>
        <v>17377397713</v>
      </c>
      <c r="F1709" s="7">
        <f t="shared" si="52"/>
        <v>8199298052</v>
      </c>
      <c r="G1709" s="8">
        <f t="shared" si="53"/>
        <v>0.89335465454148766</v>
      </c>
    </row>
    <row r="1710" spans="1:7" x14ac:dyDescent="0.25">
      <c r="A1710" s="4" t="s">
        <v>258</v>
      </c>
      <c r="B1710" s="5" t="s">
        <v>371</v>
      </c>
      <c r="C1710" s="10" t="s">
        <v>10</v>
      </c>
      <c r="D1710" s="6">
        <v>323335765.23000002</v>
      </c>
      <c r="E1710" s="6">
        <v>236537669.44</v>
      </c>
      <c r="F1710" s="7">
        <f t="shared" si="52"/>
        <v>-86798095.790000021</v>
      </c>
      <c r="G1710" s="8">
        <f t="shared" si="53"/>
        <v>-0.26844569986947625</v>
      </c>
    </row>
    <row r="1711" spans="1:7" x14ac:dyDescent="0.25">
      <c r="A1711" s="9" t="s">
        <v>258</v>
      </c>
      <c r="B1711" s="5" t="s">
        <v>371</v>
      </c>
      <c r="C1711" s="10" t="s">
        <v>11</v>
      </c>
      <c r="D1711" s="6">
        <v>133477109</v>
      </c>
      <c r="E1711" s="6">
        <v>256365891</v>
      </c>
      <c r="F1711" s="7">
        <f t="shared" si="52"/>
        <v>122888782</v>
      </c>
      <c r="G1711" s="8">
        <f t="shared" si="53"/>
        <v>0.92067308709840279</v>
      </c>
    </row>
    <row r="1712" spans="1:7" ht="25.5" x14ac:dyDescent="0.25">
      <c r="A1712" s="4" t="s">
        <v>258</v>
      </c>
      <c r="B1712" s="5" t="s">
        <v>371</v>
      </c>
      <c r="C1712" s="5" t="s">
        <v>12</v>
      </c>
      <c r="D1712" s="6">
        <v>1582677</v>
      </c>
      <c r="E1712" s="6">
        <v>202703217.72</v>
      </c>
      <c r="F1712" s="7">
        <f t="shared" si="52"/>
        <v>201120540.72</v>
      </c>
      <c r="G1712" s="8">
        <f t="shared" si="53"/>
        <v>127.07617582109299</v>
      </c>
    </row>
    <row r="1713" spans="1:7" x14ac:dyDescent="0.25">
      <c r="A1713" s="9" t="s">
        <v>258</v>
      </c>
      <c r="B1713" s="10" t="s">
        <v>371</v>
      </c>
      <c r="C1713" s="10" t="s">
        <v>13</v>
      </c>
      <c r="D1713" s="6">
        <v>58242014.719999999</v>
      </c>
      <c r="E1713" s="6">
        <v>131630545.34</v>
      </c>
      <c r="F1713" s="7">
        <f t="shared" si="52"/>
        <v>73388530.620000005</v>
      </c>
      <c r="G1713" s="8">
        <f t="shared" si="53"/>
        <v>1.2600616749406297</v>
      </c>
    </row>
    <row r="1714" spans="1:7" x14ac:dyDescent="0.25">
      <c r="A1714" s="4" t="s">
        <v>258</v>
      </c>
      <c r="B1714" s="5" t="s">
        <v>371</v>
      </c>
      <c r="C1714" s="5" t="s">
        <v>14</v>
      </c>
      <c r="D1714" s="6">
        <v>442059264.39999998</v>
      </c>
      <c r="E1714" s="6">
        <v>571129187</v>
      </c>
      <c r="F1714" s="7">
        <f t="shared" si="52"/>
        <v>129069922.60000002</v>
      </c>
      <c r="G1714" s="8">
        <f t="shared" si="53"/>
        <v>0.29197425095294538</v>
      </c>
    </row>
    <row r="1715" spans="1:7" x14ac:dyDescent="0.25">
      <c r="A1715" s="4" t="s">
        <v>258</v>
      </c>
      <c r="B1715" s="5" t="s">
        <v>371</v>
      </c>
      <c r="C1715" s="5" t="s">
        <v>278</v>
      </c>
      <c r="D1715" s="6">
        <v>156303984</v>
      </c>
      <c r="E1715" s="6">
        <v>203397857</v>
      </c>
      <c r="F1715" s="7">
        <f t="shared" si="52"/>
        <v>47093873</v>
      </c>
      <c r="G1715" s="8">
        <f t="shared" si="53"/>
        <v>0.3012966899167458</v>
      </c>
    </row>
    <row r="1716" spans="1:7" x14ac:dyDescent="0.25">
      <c r="A1716" s="4" t="s">
        <v>258</v>
      </c>
      <c r="B1716" s="5" t="s">
        <v>371</v>
      </c>
      <c r="C1716" s="5" t="s">
        <v>15</v>
      </c>
      <c r="D1716" s="6">
        <v>76518124.400000006</v>
      </c>
      <c r="E1716" s="6">
        <v>369162791</v>
      </c>
      <c r="F1716" s="7">
        <f t="shared" si="52"/>
        <v>292644666.60000002</v>
      </c>
      <c r="G1716" s="8">
        <f t="shared" si="53"/>
        <v>3.8245143734861333</v>
      </c>
    </row>
    <row r="1717" spans="1:7" ht="25.5" x14ac:dyDescent="0.25">
      <c r="A1717" s="4" t="s">
        <v>258</v>
      </c>
      <c r="B1717" s="5" t="s">
        <v>371</v>
      </c>
      <c r="C1717" s="5" t="s">
        <v>16</v>
      </c>
      <c r="D1717" s="6">
        <v>299043851.73000002</v>
      </c>
      <c r="E1717" s="6">
        <v>1031500</v>
      </c>
      <c r="F1717" s="7">
        <f t="shared" si="52"/>
        <v>-298012351.73000002</v>
      </c>
      <c r="G1717" s="8">
        <f t="shared" si="53"/>
        <v>-0.99655067310686152</v>
      </c>
    </row>
    <row r="1718" spans="1:7" ht="25.5" x14ac:dyDescent="0.25">
      <c r="A1718" s="4" t="s">
        <v>259</v>
      </c>
      <c r="B1718" s="5" t="s">
        <v>372</v>
      </c>
      <c r="C1718" s="5" t="s">
        <v>4</v>
      </c>
      <c r="D1718" s="6"/>
      <c r="E1718" s="6">
        <v>601104936</v>
      </c>
      <c r="F1718" s="7">
        <f t="shared" si="52"/>
        <v>601104936</v>
      </c>
      <c r="G1718" s="8" t="str">
        <f t="shared" si="53"/>
        <v>NA</v>
      </c>
    </row>
    <row r="1719" spans="1:7" ht="25.5" x14ac:dyDescent="0.25">
      <c r="A1719" s="4" t="s">
        <v>259</v>
      </c>
      <c r="B1719" s="5" t="s">
        <v>372</v>
      </c>
      <c r="C1719" s="5" t="s">
        <v>5</v>
      </c>
      <c r="D1719" s="6">
        <v>52916571</v>
      </c>
      <c r="E1719" s="6">
        <v>117867621</v>
      </c>
      <c r="F1719" s="7">
        <f t="shared" si="52"/>
        <v>64951050</v>
      </c>
      <c r="G1719" s="8">
        <f t="shared" si="53"/>
        <v>1.2274236363501332</v>
      </c>
    </row>
    <row r="1720" spans="1:7" ht="25.5" x14ac:dyDescent="0.25">
      <c r="A1720" s="4" t="s">
        <v>259</v>
      </c>
      <c r="B1720" s="5" t="s">
        <v>372</v>
      </c>
      <c r="C1720" s="5" t="s">
        <v>6</v>
      </c>
      <c r="D1720" s="6">
        <v>29996740</v>
      </c>
      <c r="E1720" s="6">
        <v>5786850</v>
      </c>
      <c r="F1720" s="7">
        <f t="shared" si="52"/>
        <v>-24209890</v>
      </c>
      <c r="G1720" s="8">
        <f t="shared" si="53"/>
        <v>-0.80708403646529592</v>
      </c>
    </row>
    <row r="1721" spans="1:7" ht="25.5" x14ac:dyDescent="0.25">
      <c r="A1721" s="4" t="s">
        <v>259</v>
      </c>
      <c r="B1721" s="5" t="s">
        <v>372</v>
      </c>
      <c r="C1721" s="5" t="s">
        <v>7</v>
      </c>
      <c r="D1721" s="6">
        <v>115840094</v>
      </c>
      <c r="E1721" s="6">
        <v>122933029</v>
      </c>
      <c r="F1721" s="7">
        <f t="shared" si="52"/>
        <v>7092935</v>
      </c>
      <c r="G1721" s="8">
        <f t="shared" si="53"/>
        <v>6.1230397482239615E-2</v>
      </c>
    </row>
    <row r="1722" spans="1:7" ht="25.5" x14ac:dyDescent="0.25">
      <c r="A1722" s="4" t="s">
        <v>259</v>
      </c>
      <c r="B1722" s="5" t="s">
        <v>372</v>
      </c>
      <c r="C1722" s="5" t="s">
        <v>8</v>
      </c>
      <c r="D1722" s="6">
        <v>11358882356</v>
      </c>
      <c r="E1722" s="6">
        <f>+VLOOKUP(A1722,'[1]Dinámica CPS'!$A$3:$C$165,3,0)</f>
        <v>13111616666</v>
      </c>
      <c r="F1722" s="7">
        <f t="shared" si="52"/>
        <v>1752734310</v>
      </c>
      <c r="G1722" s="8">
        <f t="shared" si="53"/>
        <v>0.15430517326153739</v>
      </c>
    </row>
    <row r="1723" spans="1:7" ht="25.5" x14ac:dyDescent="0.25">
      <c r="A1723" s="4" t="s">
        <v>259</v>
      </c>
      <c r="B1723" s="5" t="s">
        <v>372</v>
      </c>
      <c r="C1723" s="12" t="s">
        <v>9</v>
      </c>
      <c r="D1723" s="11">
        <v>54000322</v>
      </c>
      <c r="E1723" s="6">
        <v>226616104</v>
      </c>
      <c r="F1723" s="7">
        <f t="shared" si="52"/>
        <v>172615782</v>
      </c>
      <c r="G1723" s="8">
        <f t="shared" si="53"/>
        <v>3.1965694945300513</v>
      </c>
    </row>
    <row r="1724" spans="1:7" ht="25.5" x14ac:dyDescent="0.25">
      <c r="A1724" s="4" t="s">
        <v>259</v>
      </c>
      <c r="B1724" s="5" t="s">
        <v>372</v>
      </c>
      <c r="C1724" s="5" t="s">
        <v>10</v>
      </c>
      <c r="D1724" s="6"/>
      <c r="E1724" s="6">
        <v>446444000</v>
      </c>
      <c r="F1724" s="7">
        <f t="shared" si="52"/>
        <v>446444000</v>
      </c>
      <c r="G1724" s="8" t="str">
        <f t="shared" si="53"/>
        <v>NA</v>
      </c>
    </row>
    <row r="1725" spans="1:7" ht="25.5" x14ac:dyDescent="0.25">
      <c r="A1725" s="9" t="s">
        <v>259</v>
      </c>
      <c r="B1725" s="5" t="s">
        <v>372</v>
      </c>
      <c r="C1725" s="10" t="s">
        <v>11</v>
      </c>
      <c r="D1725" s="6">
        <v>152357506</v>
      </c>
      <c r="E1725" s="6">
        <v>101118478</v>
      </c>
      <c r="F1725" s="7">
        <f t="shared" si="52"/>
        <v>-51239028</v>
      </c>
      <c r="G1725" s="8">
        <f t="shared" si="53"/>
        <v>-0.33630786789067024</v>
      </c>
    </row>
    <row r="1726" spans="1:7" ht="25.5" x14ac:dyDescent="0.25">
      <c r="A1726" s="4" t="s">
        <v>259</v>
      </c>
      <c r="B1726" s="5" t="s">
        <v>372</v>
      </c>
      <c r="C1726" s="10" t="s">
        <v>12</v>
      </c>
      <c r="D1726" s="6">
        <v>377295232.80000001</v>
      </c>
      <c r="E1726" s="6">
        <v>11402715.25</v>
      </c>
      <c r="F1726" s="7">
        <f t="shared" si="52"/>
        <v>-365892517.55000001</v>
      </c>
      <c r="G1726" s="8">
        <f t="shared" si="53"/>
        <v>-0.96977773833669279</v>
      </c>
    </row>
    <row r="1727" spans="1:7" ht="25.5" x14ac:dyDescent="0.25">
      <c r="A1727" s="9" t="s">
        <v>259</v>
      </c>
      <c r="B1727" s="10" t="s">
        <v>372</v>
      </c>
      <c r="C1727" s="10" t="s">
        <v>13</v>
      </c>
      <c r="D1727" s="6">
        <v>60858791.780000001</v>
      </c>
      <c r="E1727" s="6">
        <v>47962827.350000001</v>
      </c>
      <c r="F1727" s="7">
        <f t="shared" si="52"/>
        <v>-12895964.43</v>
      </c>
      <c r="G1727" s="8">
        <f t="shared" si="53"/>
        <v>-0.21189977738332286</v>
      </c>
    </row>
    <row r="1728" spans="1:7" ht="25.5" x14ac:dyDescent="0.25">
      <c r="A1728" s="4" t="s">
        <v>259</v>
      </c>
      <c r="B1728" s="5" t="s">
        <v>372</v>
      </c>
      <c r="C1728" s="5" t="s">
        <v>14</v>
      </c>
      <c r="D1728" s="6">
        <v>400793461</v>
      </c>
      <c r="E1728" s="6">
        <v>396839516.19999999</v>
      </c>
      <c r="F1728" s="7">
        <f t="shared" si="52"/>
        <v>-3953944.8000000119</v>
      </c>
      <c r="G1728" s="8">
        <f t="shared" si="53"/>
        <v>-9.8652926874972444E-3</v>
      </c>
    </row>
    <row r="1729" spans="1:7" ht="25.5" x14ac:dyDescent="0.25">
      <c r="A1729" s="4" t="s">
        <v>259</v>
      </c>
      <c r="B1729" s="5" t="s">
        <v>372</v>
      </c>
      <c r="C1729" s="5" t="s">
        <v>278</v>
      </c>
      <c r="D1729" s="6">
        <v>181591341</v>
      </c>
      <c r="E1729" s="6">
        <v>352882539</v>
      </c>
      <c r="F1729" s="7">
        <f t="shared" si="52"/>
        <v>171291198</v>
      </c>
      <c r="G1729" s="8">
        <f t="shared" si="53"/>
        <v>0.94327844629992574</v>
      </c>
    </row>
    <row r="1730" spans="1:7" ht="25.5" x14ac:dyDescent="0.25">
      <c r="A1730" s="4" t="s">
        <v>259</v>
      </c>
      <c r="B1730" s="5" t="s">
        <v>372</v>
      </c>
      <c r="C1730" s="5" t="s">
        <v>15</v>
      </c>
      <c r="D1730" s="6">
        <v>140240378</v>
      </c>
      <c r="E1730" s="6">
        <v>119916104</v>
      </c>
      <c r="F1730" s="7">
        <f t="shared" si="52"/>
        <v>-20324274</v>
      </c>
      <c r="G1730" s="8">
        <f t="shared" si="53"/>
        <v>-0.1449245523282888</v>
      </c>
    </row>
    <row r="1731" spans="1:7" ht="25.5" x14ac:dyDescent="0.25">
      <c r="A1731" s="4" t="s">
        <v>260</v>
      </c>
      <c r="B1731" s="5" t="s">
        <v>373</v>
      </c>
      <c r="C1731" s="5" t="s">
        <v>4</v>
      </c>
      <c r="D1731" s="6">
        <v>24592020</v>
      </c>
      <c r="E1731" s="6">
        <v>275798887</v>
      </c>
      <c r="F1731" s="7">
        <f t="shared" si="52"/>
        <v>251206867</v>
      </c>
      <c r="G1731" s="8">
        <f t="shared" si="53"/>
        <v>10.214974898361339</v>
      </c>
    </row>
    <row r="1732" spans="1:7" ht="25.5" x14ac:dyDescent="0.25">
      <c r="A1732" s="4" t="s">
        <v>260</v>
      </c>
      <c r="B1732" s="5" t="s">
        <v>373</v>
      </c>
      <c r="C1732" s="5" t="s">
        <v>5</v>
      </c>
      <c r="D1732" s="6">
        <v>1885620812.3299999</v>
      </c>
      <c r="E1732" s="6">
        <v>494709725.67000002</v>
      </c>
      <c r="F1732" s="7">
        <f t="shared" si="52"/>
        <v>-1390911086.6599998</v>
      </c>
      <c r="G1732" s="8">
        <f t="shared" si="53"/>
        <v>-0.73764092842255835</v>
      </c>
    </row>
    <row r="1733" spans="1:7" ht="25.5" x14ac:dyDescent="0.25">
      <c r="A1733" s="4" t="s">
        <v>260</v>
      </c>
      <c r="B1733" s="5" t="s">
        <v>373</v>
      </c>
      <c r="C1733" s="5" t="s">
        <v>6</v>
      </c>
      <c r="D1733" s="6">
        <v>31676994</v>
      </c>
      <c r="E1733" s="6">
        <v>22168680</v>
      </c>
      <c r="F1733" s="7">
        <f t="shared" si="52"/>
        <v>-9508314</v>
      </c>
      <c r="G1733" s="8">
        <f t="shared" si="53"/>
        <v>-0.30016465577510293</v>
      </c>
    </row>
    <row r="1734" spans="1:7" ht="25.5" x14ac:dyDescent="0.25">
      <c r="A1734" s="4" t="s">
        <v>260</v>
      </c>
      <c r="B1734" s="5" t="s">
        <v>373</v>
      </c>
      <c r="C1734" s="5" t="s">
        <v>7</v>
      </c>
      <c r="D1734" s="6">
        <v>177735231</v>
      </c>
      <c r="E1734" s="6">
        <v>177599776</v>
      </c>
      <c r="F1734" s="7">
        <f t="shared" si="52"/>
        <v>-135455</v>
      </c>
      <c r="G1734" s="8">
        <f t="shared" si="53"/>
        <v>-7.6211676907208116E-4</v>
      </c>
    </row>
    <row r="1735" spans="1:7" ht="25.5" x14ac:dyDescent="0.25">
      <c r="A1735" s="4" t="s">
        <v>260</v>
      </c>
      <c r="B1735" s="5" t="s">
        <v>373</v>
      </c>
      <c r="C1735" s="5" t="s">
        <v>8</v>
      </c>
      <c r="D1735" s="6">
        <v>31251334056</v>
      </c>
      <c r="E1735" s="6">
        <f>+VLOOKUP(A1735,'[1]Dinámica CPS'!$A$3:$C$165,3,0)</f>
        <v>69034021043</v>
      </c>
      <c r="F1735" s="7">
        <f t="shared" si="52"/>
        <v>37782686987</v>
      </c>
      <c r="G1735" s="8">
        <f t="shared" si="53"/>
        <v>1.2089943718657359</v>
      </c>
    </row>
    <row r="1736" spans="1:7" ht="25.5" x14ac:dyDescent="0.25">
      <c r="A1736" s="4" t="s">
        <v>260</v>
      </c>
      <c r="B1736" s="5" t="s">
        <v>373</v>
      </c>
      <c r="C1736" s="5" t="s">
        <v>9</v>
      </c>
      <c r="D1736" s="11">
        <v>696338798</v>
      </c>
      <c r="E1736" s="6">
        <v>302689050</v>
      </c>
      <c r="F1736" s="7">
        <f t="shared" si="52"/>
        <v>-393649748</v>
      </c>
      <c r="G1736" s="8">
        <f t="shared" si="53"/>
        <v>-0.56531353578262056</v>
      </c>
    </row>
    <row r="1737" spans="1:7" ht="25.5" x14ac:dyDescent="0.25">
      <c r="A1737" s="4" t="s">
        <v>260</v>
      </c>
      <c r="B1737" s="5" t="s">
        <v>373</v>
      </c>
      <c r="C1737" s="5" t="s">
        <v>10</v>
      </c>
      <c r="D1737" s="6">
        <v>315399735.56999999</v>
      </c>
      <c r="E1737" s="6">
        <v>241996334.81999999</v>
      </c>
      <c r="F1737" s="7">
        <f t="shared" si="52"/>
        <v>-73403400.75</v>
      </c>
      <c r="G1737" s="8">
        <f t="shared" si="53"/>
        <v>-0.23273133256546061</v>
      </c>
    </row>
    <row r="1738" spans="1:7" ht="25.5" x14ac:dyDescent="0.25">
      <c r="A1738" s="4" t="s">
        <v>260</v>
      </c>
      <c r="B1738" s="5" t="s">
        <v>373</v>
      </c>
      <c r="C1738" s="5" t="s">
        <v>11</v>
      </c>
      <c r="D1738" s="6">
        <v>480507644</v>
      </c>
      <c r="E1738" s="6">
        <v>466883254</v>
      </c>
      <c r="F1738" s="7">
        <f t="shared" si="52"/>
        <v>-13624390</v>
      </c>
      <c r="G1738" s="8">
        <f t="shared" si="53"/>
        <v>-2.835415871136485E-2</v>
      </c>
    </row>
    <row r="1739" spans="1:7" ht="25.5" x14ac:dyDescent="0.25">
      <c r="A1739" s="9" t="s">
        <v>260</v>
      </c>
      <c r="B1739" s="10" t="s">
        <v>373</v>
      </c>
      <c r="C1739" s="10" t="s">
        <v>12</v>
      </c>
      <c r="D1739" s="6">
        <v>4012397514.3899999</v>
      </c>
      <c r="E1739" s="6">
        <v>48106063.399999999</v>
      </c>
      <c r="F1739" s="7">
        <f t="shared" si="52"/>
        <v>-3964291450.9899998</v>
      </c>
      <c r="G1739" s="8">
        <f t="shared" si="53"/>
        <v>-0.9880106437043007</v>
      </c>
    </row>
    <row r="1740" spans="1:7" ht="25.5" x14ac:dyDescent="0.25">
      <c r="A1740" s="4" t="s">
        <v>260</v>
      </c>
      <c r="B1740" s="5" t="s">
        <v>373</v>
      </c>
      <c r="C1740" s="5" t="s">
        <v>13</v>
      </c>
      <c r="D1740" s="6">
        <v>162319550.90000001</v>
      </c>
      <c r="E1740" s="6">
        <v>329678232.68000001</v>
      </c>
      <c r="F1740" s="7">
        <f t="shared" ref="F1740:F1803" si="54">+E1740-D1740</f>
        <v>167358681.78</v>
      </c>
      <c r="G1740" s="8">
        <f t="shared" ref="G1740:G1803" si="55">IF(D1740&gt;0,((E1740-D1740)/D1740),"NA")</f>
        <v>1.0310445097467307</v>
      </c>
    </row>
    <row r="1741" spans="1:7" ht="25.5" x14ac:dyDescent="0.25">
      <c r="A1741" s="4" t="s">
        <v>260</v>
      </c>
      <c r="B1741" s="5" t="s">
        <v>373</v>
      </c>
      <c r="C1741" s="5" t="s">
        <v>14</v>
      </c>
      <c r="D1741" s="6">
        <v>1814105525.5799999</v>
      </c>
      <c r="E1741" s="6">
        <v>6457421425.7199993</v>
      </c>
      <c r="F1741" s="7">
        <f t="shared" si="54"/>
        <v>4643315900.1399994</v>
      </c>
      <c r="G1741" s="8">
        <f t="shared" si="55"/>
        <v>2.5595621834928557</v>
      </c>
    </row>
    <row r="1742" spans="1:7" ht="25.5" x14ac:dyDescent="0.25">
      <c r="A1742" s="9" t="s">
        <v>260</v>
      </c>
      <c r="B1742" s="5" t="s">
        <v>373</v>
      </c>
      <c r="C1742" s="10" t="s">
        <v>278</v>
      </c>
      <c r="D1742" s="6">
        <v>1267140047.1700001</v>
      </c>
      <c r="E1742" s="6">
        <v>842699391.41000009</v>
      </c>
      <c r="F1742" s="7">
        <f t="shared" si="54"/>
        <v>-424440655.75999999</v>
      </c>
      <c r="G1742" s="8">
        <f t="shared" si="55"/>
        <v>-0.33495954666410827</v>
      </c>
    </row>
    <row r="1743" spans="1:7" ht="25.5" x14ac:dyDescent="0.25">
      <c r="A1743" s="4" t="s">
        <v>260</v>
      </c>
      <c r="B1743" s="5" t="s">
        <v>373</v>
      </c>
      <c r="C1743" s="5" t="s">
        <v>15</v>
      </c>
      <c r="D1743" s="6">
        <v>46404080</v>
      </c>
      <c r="E1743" s="6">
        <v>114230801.19</v>
      </c>
      <c r="F1743" s="7">
        <f t="shared" si="54"/>
        <v>67826721.189999998</v>
      </c>
      <c r="G1743" s="8">
        <f t="shared" si="55"/>
        <v>1.4616542594961477</v>
      </c>
    </row>
    <row r="1744" spans="1:7" ht="25.5" x14ac:dyDescent="0.25">
      <c r="A1744" s="4" t="s">
        <v>260</v>
      </c>
      <c r="B1744" s="5" t="s">
        <v>373</v>
      </c>
      <c r="C1744" s="5" t="s">
        <v>16</v>
      </c>
      <c r="D1744" s="6">
        <v>38902940</v>
      </c>
      <c r="E1744" s="6">
        <v>22911685</v>
      </c>
      <c r="F1744" s="7">
        <f t="shared" si="54"/>
        <v>-15991255</v>
      </c>
      <c r="G1744" s="8">
        <f t="shared" si="55"/>
        <v>-0.41105517989128842</v>
      </c>
    </row>
    <row r="1745" spans="1:7" ht="25.5" x14ac:dyDescent="0.25">
      <c r="A1745" s="4" t="s">
        <v>261</v>
      </c>
      <c r="B1745" s="5" t="s">
        <v>374</v>
      </c>
      <c r="C1745" s="5" t="s">
        <v>6</v>
      </c>
      <c r="D1745" s="6">
        <v>936620</v>
      </c>
      <c r="E1745" s="6">
        <v>652390</v>
      </c>
      <c r="F1745" s="7">
        <f t="shared" si="54"/>
        <v>-284230</v>
      </c>
      <c r="G1745" s="8">
        <f t="shared" si="55"/>
        <v>-0.30346351775533298</v>
      </c>
    </row>
    <row r="1746" spans="1:7" ht="25.5" x14ac:dyDescent="0.25">
      <c r="A1746" s="4" t="s">
        <v>261</v>
      </c>
      <c r="B1746" s="5" t="s">
        <v>374</v>
      </c>
      <c r="C1746" s="5" t="s">
        <v>7</v>
      </c>
      <c r="D1746" s="6">
        <v>20947640</v>
      </c>
      <c r="E1746" s="6">
        <v>33737920</v>
      </c>
      <c r="F1746" s="7">
        <f t="shared" si="54"/>
        <v>12790280</v>
      </c>
      <c r="G1746" s="8">
        <f t="shared" si="55"/>
        <v>0.61058334017579063</v>
      </c>
    </row>
    <row r="1747" spans="1:7" ht="25.5" x14ac:dyDescent="0.25">
      <c r="A1747" s="9" t="s">
        <v>261</v>
      </c>
      <c r="B1747" s="5" t="s">
        <v>374</v>
      </c>
      <c r="C1747" s="10" t="s">
        <v>8</v>
      </c>
      <c r="D1747" s="6">
        <v>3020450291</v>
      </c>
      <c r="E1747" s="6">
        <f>+VLOOKUP(A1747,'[1]Dinámica CPS'!$A$3:$C$165,3,0)</f>
        <v>5341132498</v>
      </c>
      <c r="F1747" s="7">
        <f t="shared" si="54"/>
        <v>2320682207</v>
      </c>
      <c r="G1747" s="8">
        <f t="shared" si="55"/>
        <v>0.76832325760000397</v>
      </c>
    </row>
    <row r="1748" spans="1:7" ht="25.5" x14ac:dyDescent="0.25">
      <c r="A1748" s="4" t="s">
        <v>261</v>
      </c>
      <c r="B1748" s="5" t="s">
        <v>374</v>
      </c>
      <c r="C1748" s="5" t="s">
        <v>10</v>
      </c>
      <c r="D1748" s="6">
        <v>20677463</v>
      </c>
      <c r="E1748" s="6">
        <v>2417900</v>
      </c>
      <c r="F1748" s="7">
        <f t="shared" si="54"/>
        <v>-18259563</v>
      </c>
      <c r="G1748" s="8">
        <f t="shared" si="55"/>
        <v>-0.88306592544743034</v>
      </c>
    </row>
    <row r="1749" spans="1:7" ht="25.5" x14ac:dyDescent="0.25">
      <c r="A1749" s="4" t="s">
        <v>261</v>
      </c>
      <c r="B1749" s="5" t="s">
        <v>374</v>
      </c>
      <c r="C1749" s="5" t="s">
        <v>11</v>
      </c>
      <c r="D1749" s="6">
        <v>128073786</v>
      </c>
      <c r="E1749" s="6">
        <v>73160749</v>
      </c>
      <c r="F1749" s="7">
        <f t="shared" si="54"/>
        <v>-54913037</v>
      </c>
      <c r="G1749" s="8">
        <f t="shared" si="55"/>
        <v>-0.42876094097819517</v>
      </c>
    </row>
    <row r="1750" spans="1:7" ht="25.5" x14ac:dyDescent="0.25">
      <c r="A1750" s="4" t="s">
        <v>261</v>
      </c>
      <c r="B1750" s="5" t="s">
        <v>374</v>
      </c>
      <c r="C1750" s="5" t="s">
        <v>12</v>
      </c>
      <c r="D1750" s="6">
        <v>450000</v>
      </c>
      <c r="E1750" s="6">
        <v>18386094.199999999</v>
      </c>
      <c r="F1750" s="7">
        <f t="shared" si="54"/>
        <v>17936094.199999999</v>
      </c>
      <c r="G1750" s="8">
        <f t="shared" si="55"/>
        <v>39.857987111111107</v>
      </c>
    </row>
    <row r="1751" spans="1:7" ht="25.5" x14ac:dyDescent="0.25">
      <c r="A1751" s="9" t="s">
        <v>261</v>
      </c>
      <c r="B1751" s="5" t="s">
        <v>374</v>
      </c>
      <c r="C1751" s="10" t="s">
        <v>13</v>
      </c>
      <c r="D1751" s="6">
        <v>17872351</v>
      </c>
      <c r="E1751" s="6">
        <v>12286165</v>
      </c>
      <c r="F1751" s="7">
        <f t="shared" si="54"/>
        <v>-5586186</v>
      </c>
      <c r="G1751" s="8">
        <f t="shared" si="55"/>
        <v>-0.31256022221139235</v>
      </c>
    </row>
    <row r="1752" spans="1:7" ht="25.5" x14ac:dyDescent="0.25">
      <c r="A1752" s="4" t="s">
        <v>261</v>
      </c>
      <c r="B1752" s="5" t="s">
        <v>374</v>
      </c>
      <c r="C1752" s="5" t="s">
        <v>14</v>
      </c>
      <c r="D1752" s="6">
        <v>104209891</v>
      </c>
      <c r="E1752" s="6">
        <v>115960856</v>
      </c>
      <c r="F1752" s="7">
        <f t="shared" si="54"/>
        <v>11750965</v>
      </c>
      <c r="G1752" s="8">
        <f t="shared" si="55"/>
        <v>0.11276247280596426</v>
      </c>
    </row>
    <row r="1753" spans="1:7" ht="25.5" x14ac:dyDescent="0.25">
      <c r="A1753" s="9" t="s">
        <v>261</v>
      </c>
      <c r="B1753" s="10" t="s">
        <v>374</v>
      </c>
      <c r="C1753" s="10" t="s">
        <v>15</v>
      </c>
      <c r="D1753" s="6">
        <v>11029353</v>
      </c>
      <c r="E1753" s="6">
        <v>9149794</v>
      </c>
      <c r="F1753" s="7">
        <f t="shared" si="54"/>
        <v>-1879559</v>
      </c>
      <c r="G1753" s="8">
        <f t="shared" si="55"/>
        <v>-0.17041425730049622</v>
      </c>
    </row>
    <row r="1754" spans="1:7" ht="25.5" x14ac:dyDescent="0.25">
      <c r="A1754" s="9" t="s">
        <v>261</v>
      </c>
      <c r="B1754" s="10" t="s">
        <v>374</v>
      </c>
      <c r="C1754" s="10" t="s">
        <v>18</v>
      </c>
      <c r="D1754" s="6">
        <v>0</v>
      </c>
      <c r="E1754" s="6">
        <v>248664212.27000001</v>
      </c>
      <c r="F1754" s="7">
        <f t="shared" si="54"/>
        <v>248664212.27000001</v>
      </c>
      <c r="G1754" s="8" t="str">
        <f t="shared" si="55"/>
        <v>NA</v>
      </c>
    </row>
    <row r="1755" spans="1:7" x14ac:dyDescent="0.25">
      <c r="A1755" s="4" t="s">
        <v>262</v>
      </c>
      <c r="B1755" s="5" t="s">
        <v>263</v>
      </c>
      <c r="C1755" s="5" t="s">
        <v>10</v>
      </c>
      <c r="D1755" s="6">
        <v>1937707</v>
      </c>
      <c r="E1755" s="6">
        <v>0</v>
      </c>
      <c r="F1755" s="7">
        <f t="shared" si="54"/>
        <v>-1937707</v>
      </c>
      <c r="G1755" s="8">
        <f t="shared" si="55"/>
        <v>-1</v>
      </c>
    </row>
    <row r="1756" spans="1:7" x14ac:dyDescent="0.25">
      <c r="A1756" s="4" t="s">
        <v>262</v>
      </c>
      <c r="B1756" s="5" t="s">
        <v>263</v>
      </c>
      <c r="C1756" s="5" t="s">
        <v>13</v>
      </c>
      <c r="D1756" s="6">
        <v>348455700</v>
      </c>
      <c r="E1756" s="6">
        <v>85530800</v>
      </c>
      <c r="F1756" s="7">
        <f t="shared" si="54"/>
        <v>-262924900</v>
      </c>
      <c r="G1756" s="8">
        <f t="shared" si="55"/>
        <v>-0.7545432604488892</v>
      </c>
    </row>
    <row r="1757" spans="1:7" x14ac:dyDescent="0.25">
      <c r="A1757" s="4" t="s">
        <v>262</v>
      </c>
      <c r="B1757" s="5" t="s">
        <v>263</v>
      </c>
      <c r="C1757" s="5" t="s">
        <v>14</v>
      </c>
      <c r="D1757" s="6">
        <v>204817507</v>
      </c>
      <c r="E1757" s="6">
        <v>150428048</v>
      </c>
      <c r="F1757" s="7">
        <f t="shared" si="54"/>
        <v>-54389459</v>
      </c>
      <c r="G1757" s="8">
        <f t="shared" si="55"/>
        <v>-0.26555083008602387</v>
      </c>
    </row>
    <row r="1758" spans="1:7" x14ac:dyDescent="0.25">
      <c r="A1758" s="4" t="s">
        <v>262</v>
      </c>
      <c r="B1758" s="5" t="s">
        <v>263</v>
      </c>
      <c r="C1758" s="5" t="s">
        <v>15</v>
      </c>
      <c r="D1758" s="6">
        <v>188795273</v>
      </c>
      <c r="E1758" s="6">
        <v>45890980</v>
      </c>
      <c r="F1758" s="7">
        <f t="shared" si="54"/>
        <v>-142904293</v>
      </c>
      <c r="G1758" s="8">
        <f t="shared" si="55"/>
        <v>-0.7569272828139082</v>
      </c>
    </row>
    <row r="1759" spans="1:7" ht="25.5" x14ac:dyDescent="0.25">
      <c r="A1759" s="4" t="s">
        <v>262</v>
      </c>
      <c r="B1759" s="5" t="s">
        <v>263</v>
      </c>
      <c r="C1759" s="5" t="s">
        <v>16</v>
      </c>
      <c r="D1759" s="6">
        <v>106000000</v>
      </c>
      <c r="E1759" s="6">
        <v>66104700</v>
      </c>
      <c r="F1759" s="7">
        <f t="shared" si="54"/>
        <v>-39895300</v>
      </c>
      <c r="G1759" s="8">
        <f t="shared" si="55"/>
        <v>-0.37637075471698112</v>
      </c>
    </row>
    <row r="1760" spans="1:7" ht="25.5" x14ac:dyDescent="0.25">
      <c r="A1760" s="4" t="s">
        <v>264</v>
      </c>
      <c r="B1760" s="5" t="s">
        <v>375</v>
      </c>
      <c r="C1760" s="5" t="s">
        <v>5</v>
      </c>
      <c r="D1760" s="6">
        <v>8593143007</v>
      </c>
      <c r="E1760" s="6">
        <v>9173968666</v>
      </c>
      <c r="F1760" s="7">
        <f t="shared" si="54"/>
        <v>580825659</v>
      </c>
      <c r="G1760" s="8">
        <f t="shared" si="55"/>
        <v>6.7591759909832488E-2</v>
      </c>
    </row>
    <row r="1761" spans="1:7" ht="25.5" x14ac:dyDescent="0.25">
      <c r="A1761" s="4" t="s">
        <v>264</v>
      </c>
      <c r="B1761" s="5" t="s">
        <v>375</v>
      </c>
      <c r="C1761" s="5" t="s">
        <v>6</v>
      </c>
      <c r="D1761" s="6">
        <v>38786177</v>
      </c>
      <c r="E1761" s="6">
        <v>39622797</v>
      </c>
      <c r="F1761" s="7">
        <f t="shared" si="54"/>
        <v>836620</v>
      </c>
      <c r="G1761" s="8">
        <f t="shared" si="55"/>
        <v>2.1570055744344178E-2</v>
      </c>
    </row>
    <row r="1762" spans="1:7" ht="25.5" x14ac:dyDescent="0.25">
      <c r="A1762" s="4" t="s">
        <v>264</v>
      </c>
      <c r="B1762" s="5" t="s">
        <v>375</v>
      </c>
      <c r="C1762" s="5" t="s">
        <v>7</v>
      </c>
      <c r="D1762" s="6">
        <v>606628256.86000001</v>
      </c>
      <c r="E1762" s="6">
        <v>501301046.5</v>
      </c>
      <c r="F1762" s="7">
        <f t="shared" si="54"/>
        <v>-105327210.36000001</v>
      </c>
      <c r="G1762" s="8">
        <f t="shared" si="55"/>
        <v>-0.17362727365386776</v>
      </c>
    </row>
    <row r="1763" spans="1:7" ht="25.5" x14ac:dyDescent="0.25">
      <c r="A1763" s="9" t="s">
        <v>264</v>
      </c>
      <c r="B1763" s="5" t="s">
        <v>375</v>
      </c>
      <c r="C1763" s="10" t="s">
        <v>8</v>
      </c>
      <c r="D1763" s="6">
        <v>15364021861</v>
      </c>
      <c r="E1763" s="6">
        <f>+VLOOKUP(A1763,'[1]Dinámica CPS'!$A$3:$C$165,3,0)</f>
        <v>20151542560</v>
      </c>
      <c r="F1763" s="7">
        <f t="shared" si="54"/>
        <v>4787520699</v>
      </c>
      <c r="G1763" s="8">
        <f t="shared" si="55"/>
        <v>0.31160595463305296</v>
      </c>
    </row>
    <row r="1764" spans="1:7" ht="25.5" x14ac:dyDescent="0.25">
      <c r="A1764" s="4" t="s">
        <v>264</v>
      </c>
      <c r="B1764" s="5" t="s">
        <v>375</v>
      </c>
      <c r="C1764" s="5" t="s">
        <v>9</v>
      </c>
      <c r="D1764" s="6">
        <v>117192684</v>
      </c>
      <c r="E1764" s="6">
        <v>716984275</v>
      </c>
      <c r="F1764" s="7">
        <f t="shared" si="54"/>
        <v>599791591</v>
      </c>
      <c r="G1764" s="8">
        <f t="shared" si="55"/>
        <v>5.1179951728044726</v>
      </c>
    </row>
    <row r="1765" spans="1:7" ht="25.5" x14ac:dyDescent="0.25">
      <c r="A1765" s="4" t="s">
        <v>264</v>
      </c>
      <c r="B1765" s="5" t="s">
        <v>375</v>
      </c>
      <c r="C1765" s="5" t="s">
        <v>10</v>
      </c>
      <c r="D1765" s="6">
        <v>1580462645.24</v>
      </c>
      <c r="E1765" s="6">
        <v>1377699735</v>
      </c>
      <c r="F1765" s="7">
        <f t="shared" si="54"/>
        <v>-202762910.24000001</v>
      </c>
      <c r="G1765" s="8">
        <f t="shared" si="55"/>
        <v>-0.12829338981890939</v>
      </c>
    </row>
    <row r="1766" spans="1:7" ht="25.5" x14ac:dyDescent="0.25">
      <c r="A1766" s="9" t="s">
        <v>264</v>
      </c>
      <c r="B1766" s="5" t="s">
        <v>375</v>
      </c>
      <c r="C1766" s="10" t="s">
        <v>11</v>
      </c>
      <c r="D1766" s="6">
        <v>873980886</v>
      </c>
      <c r="E1766" s="6">
        <v>521455015</v>
      </c>
      <c r="F1766" s="7">
        <f t="shared" si="54"/>
        <v>-352525871</v>
      </c>
      <c r="G1766" s="8">
        <f t="shared" si="55"/>
        <v>-0.40335649972097903</v>
      </c>
    </row>
    <row r="1767" spans="1:7" ht="25.5" x14ac:dyDescent="0.25">
      <c r="A1767" s="4" t="s">
        <v>264</v>
      </c>
      <c r="B1767" s="5" t="s">
        <v>375</v>
      </c>
      <c r="C1767" s="10" t="s">
        <v>12</v>
      </c>
      <c r="D1767" s="6">
        <v>3998759623.73</v>
      </c>
      <c r="E1767" s="6">
        <v>5069435813.9800005</v>
      </c>
      <c r="F1767" s="7">
        <f t="shared" si="54"/>
        <v>1070676190.2500005</v>
      </c>
      <c r="G1767" s="8">
        <f t="shared" si="55"/>
        <v>0.26775207589279526</v>
      </c>
    </row>
    <row r="1768" spans="1:7" ht="25.5" x14ac:dyDescent="0.25">
      <c r="A1768" s="9" t="s">
        <v>264</v>
      </c>
      <c r="B1768" s="10" t="s">
        <v>375</v>
      </c>
      <c r="C1768" s="10" t="s">
        <v>13</v>
      </c>
      <c r="D1768" s="6">
        <v>13645626659.57</v>
      </c>
      <c r="E1768" s="6">
        <v>9025724861.3000011</v>
      </c>
      <c r="F1768" s="7">
        <f t="shared" si="54"/>
        <v>-4619901798.2699986</v>
      </c>
      <c r="G1768" s="8">
        <f t="shared" si="55"/>
        <v>-0.338562816756382</v>
      </c>
    </row>
    <row r="1769" spans="1:7" ht="25.5" x14ac:dyDescent="0.25">
      <c r="A1769" s="9" t="s">
        <v>264</v>
      </c>
      <c r="B1769" s="10" t="s">
        <v>375</v>
      </c>
      <c r="C1769" s="10" t="s">
        <v>14</v>
      </c>
      <c r="D1769" s="6">
        <v>423683398</v>
      </c>
      <c r="E1769" s="6">
        <v>330516464</v>
      </c>
      <c r="F1769" s="7">
        <f t="shared" si="54"/>
        <v>-93166934</v>
      </c>
      <c r="G1769" s="8">
        <f t="shared" si="55"/>
        <v>-0.21989753301591486</v>
      </c>
    </row>
    <row r="1770" spans="1:7" ht="25.5" x14ac:dyDescent="0.25">
      <c r="A1770" s="4" t="s">
        <v>264</v>
      </c>
      <c r="B1770" s="5" t="s">
        <v>375</v>
      </c>
      <c r="C1770" s="5" t="s">
        <v>278</v>
      </c>
      <c r="D1770" s="6">
        <v>1742650195</v>
      </c>
      <c r="E1770" s="6">
        <v>1453223567</v>
      </c>
      <c r="F1770" s="7">
        <f t="shared" si="54"/>
        <v>-289426628</v>
      </c>
      <c r="G1770" s="8">
        <f t="shared" si="55"/>
        <v>-0.1660841796193068</v>
      </c>
    </row>
    <row r="1771" spans="1:7" ht="25.5" x14ac:dyDescent="0.25">
      <c r="A1771" s="4" t="s">
        <v>264</v>
      </c>
      <c r="B1771" s="5" t="s">
        <v>375</v>
      </c>
      <c r="C1771" s="5" t="s">
        <v>15</v>
      </c>
      <c r="D1771" s="6">
        <v>2769967319.21</v>
      </c>
      <c r="E1771" s="6">
        <v>2533899459.8800001</v>
      </c>
      <c r="F1771" s="7">
        <f t="shared" si="54"/>
        <v>-236067859.32999992</v>
      </c>
      <c r="G1771" s="8">
        <f t="shared" si="55"/>
        <v>-8.5224059393353035E-2</v>
      </c>
    </row>
    <row r="1772" spans="1:7" ht="25.5" x14ac:dyDescent="0.25">
      <c r="A1772" s="4" t="s">
        <v>264</v>
      </c>
      <c r="B1772" s="5" t="s">
        <v>375</v>
      </c>
      <c r="C1772" s="5" t="s">
        <v>16</v>
      </c>
      <c r="D1772" s="6"/>
      <c r="E1772" s="6">
        <v>200000</v>
      </c>
      <c r="F1772" s="7">
        <f t="shared" si="54"/>
        <v>200000</v>
      </c>
      <c r="G1772" s="8" t="str">
        <f t="shared" si="55"/>
        <v>NA</v>
      </c>
    </row>
    <row r="1773" spans="1:7" ht="25.5" x14ac:dyDescent="0.25">
      <c r="A1773" s="4" t="s">
        <v>265</v>
      </c>
      <c r="B1773" s="5" t="s">
        <v>376</v>
      </c>
      <c r="C1773" s="5" t="s">
        <v>5</v>
      </c>
      <c r="D1773" s="6">
        <v>7643025983</v>
      </c>
      <c r="E1773" s="6">
        <v>6619635638.6000004</v>
      </c>
      <c r="F1773" s="7">
        <f t="shared" si="54"/>
        <v>-1023390344.3999996</v>
      </c>
      <c r="G1773" s="8">
        <f t="shared" si="55"/>
        <v>-0.13389858240391639</v>
      </c>
    </row>
    <row r="1774" spans="1:7" ht="25.5" x14ac:dyDescent="0.25">
      <c r="A1774" s="4" t="s">
        <v>265</v>
      </c>
      <c r="B1774" s="5" t="s">
        <v>376</v>
      </c>
      <c r="C1774" s="5" t="s">
        <v>6</v>
      </c>
      <c r="D1774" s="6">
        <v>15552847.23</v>
      </c>
      <c r="E1774" s="6">
        <v>122584574.94</v>
      </c>
      <c r="F1774" s="7">
        <f t="shared" si="54"/>
        <v>107031727.70999999</v>
      </c>
      <c r="G1774" s="8">
        <f t="shared" si="55"/>
        <v>6.8818092357742522</v>
      </c>
    </row>
    <row r="1775" spans="1:7" ht="25.5" x14ac:dyDescent="0.25">
      <c r="A1775" s="4" t="s">
        <v>265</v>
      </c>
      <c r="B1775" s="5" t="s">
        <v>376</v>
      </c>
      <c r="C1775" s="5" t="s">
        <v>7</v>
      </c>
      <c r="D1775" s="6">
        <v>940484247.17000008</v>
      </c>
      <c r="E1775" s="6">
        <v>1004442642.3399999</v>
      </c>
      <c r="F1775" s="7">
        <f t="shared" si="54"/>
        <v>63958395.169999838</v>
      </c>
      <c r="G1775" s="8">
        <f t="shared" si="55"/>
        <v>6.8005812284954573E-2</v>
      </c>
    </row>
    <row r="1776" spans="1:7" ht="25.5" x14ac:dyDescent="0.25">
      <c r="A1776" s="9" t="s">
        <v>265</v>
      </c>
      <c r="B1776" s="5" t="s">
        <v>376</v>
      </c>
      <c r="C1776" s="10" t="s">
        <v>8</v>
      </c>
      <c r="D1776" s="6">
        <v>40580548770</v>
      </c>
      <c r="E1776" s="6">
        <f>+VLOOKUP(A1776,'[1]Dinámica CPS'!$A$3:$C$165,3,0)</f>
        <v>64201691218</v>
      </c>
      <c r="F1776" s="7">
        <f t="shared" si="54"/>
        <v>23621142448</v>
      </c>
      <c r="G1776" s="8">
        <f t="shared" si="55"/>
        <v>0.58208040955479667</v>
      </c>
    </row>
    <row r="1777" spans="1:7" ht="25.5" x14ac:dyDescent="0.25">
      <c r="A1777" s="4" t="s">
        <v>265</v>
      </c>
      <c r="B1777" s="5" t="s">
        <v>376</v>
      </c>
      <c r="C1777" s="5" t="s">
        <v>9</v>
      </c>
      <c r="D1777" s="11">
        <v>195139904</v>
      </c>
      <c r="E1777" s="6">
        <v>0</v>
      </c>
      <c r="F1777" s="7">
        <f t="shared" si="54"/>
        <v>-195139904</v>
      </c>
      <c r="G1777" s="8">
        <f t="shared" si="55"/>
        <v>-1</v>
      </c>
    </row>
    <row r="1778" spans="1:7" ht="25.5" x14ac:dyDescent="0.25">
      <c r="A1778" s="4" t="s">
        <v>265</v>
      </c>
      <c r="B1778" s="5" t="s">
        <v>376</v>
      </c>
      <c r="C1778" s="5" t="s">
        <v>10</v>
      </c>
      <c r="D1778" s="6">
        <v>325455647.23000002</v>
      </c>
      <c r="E1778" s="6">
        <v>24646394148.619995</v>
      </c>
      <c r="F1778" s="7">
        <f t="shared" si="54"/>
        <v>24320938501.389996</v>
      </c>
      <c r="G1778" s="8">
        <f t="shared" si="55"/>
        <v>74.728887663769285</v>
      </c>
    </row>
    <row r="1779" spans="1:7" ht="25.5" x14ac:dyDescent="0.25">
      <c r="A1779" s="4" t="s">
        <v>265</v>
      </c>
      <c r="B1779" s="5" t="s">
        <v>376</v>
      </c>
      <c r="C1779" s="5" t="s">
        <v>11</v>
      </c>
      <c r="D1779" s="6">
        <v>437993305</v>
      </c>
      <c r="E1779" s="6">
        <v>1108269093</v>
      </c>
      <c r="F1779" s="7">
        <f t="shared" si="54"/>
        <v>670275788</v>
      </c>
      <c r="G1779" s="8">
        <f t="shared" si="55"/>
        <v>1.530333410004977</v>
      </c>
    </row>
    <row r="1780" spans="1:7" ht="25.5" x14ac:dyDescent="0.25">
      <c r="A1780" s="9" t="s">
        <v>265</v>
      </c>
      <c r="B1780" s="5" t="s">
        <v>376</v>
      </c>
      <c r="C1780" s="10" t="s">
        <v>12</v>
      </c>
      <c r="D1780" s="6"/>
      <c r="E1780" s="6">
        <v>24435094.809999999</v>
      </c>
      <c r="F1780" s="7">
        <f t="shared" si="54"/>
        <v>24435094.809999999</v>
      </c>
      <c r="G1780" s="8" t="str">
        <f t="shared" si="55"/>
        <v>NA</v>
      </c>
    </row>
    <row r="1781" spans="1:7" ht="25.5" x14ac:dyDescent="0.25">
      <c r="A1781" s="4" t="s">
        <v>265</v>
      </c>
      <c r="B1781" s="5" t="s">
        <v>376</v>
      </c>
      <c r="C1781" s="10" t="s">
        <v>13</v>
      </c>
      <c r="D1781" s="6">
        <v>2540733738.9200001</v>
      </c>
      <c r="E1781" s="6">
        <v>2131518284.1600001</v>
      </c>
      <c r="F1781" s="7">
        <f t="shared" si="54"/>
        <v>-409215454.75999999</v>
      </c>
      <c r="G1781" s="8">
        <f t="shared" si="55"/>
        <v>-0.16106192022071028</v>
      </c>
    </row>
    <row r="1782" spans="1:7" ht="25.5" x14ac:dyDescent="0.25">
      <c r="A1782" s="4" t="s">
        <v>265</v>
      </c>
      <c r="B1782" s="5" t="s">
        <v>376</v>
      </c>
      <c r="C1782" s="5" t="s">
        <v>14</v>
      </c>
      <c r="D1782" s="6">
        <v>2016000470.0800002</v>
      </c>
      <c r="E1782" s="6">
        <v>1751476193.74</v>
      </c>
      <c r="F1782" s="7">
        <f t="shared" si="54"/>
        <v>-264524276.34000015</v>
      </c>
      <c r="G1782" s="8">
        <f t="shared" si="55"/>
        <v>-0.13121240806531317</v>
      </c>
    </row>
    <row r="1783" spans="1:7" ht="25.5" x14ac:dyDescent="0.25">
      <c r="A1783" s="9" t="s">
        <v>265</v>
      </c>
      <c r="B1783" s="10" t="s">
        <v>376</v>
      </c>
      <c r="C1783" s="10" t="s">
        <v>278</v>
      </c>
      <c r="D1783" s="6">
        <v>7282068803.29</v>
      </c>
      <c r="E1783" s="6">
        <v>12986556604.27</v>
      </c>
      <c r="F1783" s="7">
        <f t="shared" si="54"/>
        <v>5704487800.9800005</v>
      </c>
      <c r="G1783" s="8">
        <f t="shared" si="55"/>
        <v>0.78336087656885955</v>
      </c>
    </row>
    <row r="1784" spans="1:7" ht="25.5" x14ac:dyDescent="0.25">
      <c r="A1784" s="4" t="s">
        <v>265</v>
      </c>
      <c r="B1784" s="5" t="s">
        <v>376</v>
      </c>
      <c r="C1784" s="5" t="s">
        <v>15</v>
      </c>
      <c r="D1784" s="6">
        <v>3444757697.7699995</v>
      </c>
      <c r="E1784" s="6">
        <v>5284579046.2800007</v>
      </c>
      <c r="F1784" s="7">
        <f t="shared" si="54"/>
        <v>1839821348.5100012</v>
      </c>
      <c r="G1784" s="8">
        <f t="shared" si="55"/>
        <v>0.53409310898732565</v>
      </c>
    </row>
    <row r="1785" spans="1:7" ht="25.5" x14ac:dyDescent="0.25">
      <c r="A1785" s="4" t="s">
        <v>265</v>
      </c>
      <c r="B1785" s="5" t="s">
        <v>376</v>
      </c>
      <c r="C1785" s="5" t="s">
        <v>16</v>
      </c>
      <c r="D1785" s="6"/>
      <c r="E1785" s="6">
        <v>29748480</v>
      </c>
      <c r="F1785" s="7">
        <f t="shared" si="54"/>
        <v>29748480</v>
      </c>
      <c r="G1785" s="8" t="str">
        <f t="shared" si="55"/>
        <v>NA</v>
      </c>
    </row>
    <row r="1786" spans="1:7" x14ac:dyDescent="0.25">
      <c r="A1786" s="4" t="s">
        <v>266</v>
      </c>
      <c r="B1786" s="5" t="s">
        <v>377</v>
      </c>
      <c r="C1786" s="5" t="s">
        <v>5</v>
      </c>
      <c r="D1786" s="6">
        <v>993871483.5</v>
      </c>
      <c r="E1786" s="6">
        <v>1068236410.25</v>
      </c>
      <c r="F1786" s="7">
        <f t="shared" si="54"/>
        <v>74364926.75</v>
      </c>
      <c r="G1786" s="8">
        <f t="shared" si="55"/>
        <v>7.4823483704470325E-2</v>
      </c>
    </row>
    <row r="1787" spans="1:7" x14ac:dyDescent="0.25">
      <c r="A1787" s="4" t="s">
        <v>266</v>
      </c>
      <c r="B1787" s="5" t="s">
        <v>377</v>
      </c>
      <c r="C1787" s="5" t="s">
        <v>6</v>
      </c>
      <c r="D1787" s="6">
        <v>3646400</v>
      </c>
      <c r="E1787" s="6">
        <v>2707040</v>
      </c>
      <c r="F1787" s="7">
        <f t="shared" si="54"/>
        <v>-939360</v>
      </c>
      <c r="G1787" s="8">
        <f t="shared" si="55"/>
        <v>-0.25761298815269856</v>
      </c>
    </row>
    <row r="1788" spans="1:7" x14ac:dyDescent="0.25">
      <c r="A1788" s="4" t="s">
        <v>266</v>
      </c>
      <c r="B1788" s="5" t="s">
        <v>377</v>
      </c>
      <c r="C1788" s="5" t="s">
        <v>7</v>
      </c>
      <c r="D1788" s="6">
        <v>76715418</v>
      </c>
      <c r="E1788" s="6">
        <v>62668767</v>
      </c>
      <c r="F1788" s="7">
        <f t="shared" si="54"/>
        <v>-14046651</v>
      </c>
      <c r="G1788" s="8">
        <f t="shared" si="55"/>
        <v>-0.18310075557432276</v>
      </c>
    </row>
    <row r="1789" spans="1:7" ht="25.5" x14ac:dyDescent="0.25">
      <c r="A1789" s="9" t="s">
        <v>266</v>
      </c>
      <c r="B1789" s="5" t="s">
        <v>377</v>
      </c>
      <c r="C1789" s="10" t="s">
        <v>8</v>
      </c>
      <c r="D1789" s="6">
        <v>9227441474</v>
      </c>
      <c r="E1789" s="6">
        <f>+VLOOKUP(A1789,'[1]Dinámica CPS'!$A$3:$C$165,3,0)</f>
        <v>17329854781</v>
      </c>
      <c r="F1789" s="7">
        <f t="shared" si="54"/>
        <v>8102413307</v>
      </c>
      <c r="G1789" s="8">
        <f t="shared" si="55"/>
        <v>0.87807799484071802</v>
      </c>
    </row>
    <row r="1790" spans="1:7" x14ac:dyDescent="0.25">
      <c r="A1790" s="4" t="s">
        <v>266</v>
      </c>
      <c r="B1790" s="5" t="s">
        <v>377</v>
      </c>
      <c r="C1790" s="5" t="s">
        <v>10</v>
      </c>
      <c r="D1790" s="6">
        <v>2497194307.48</v>
      </c>
      <c r="E1790" s="6">
        <v>1219102534</v>
      </c>
      <c r="F1790" s="7">
        <f t="shared" si="54"/>
        <v>-1278091773.48</v>
      </c>
      <c r="G1790" s="8">
        <f t="shared" si="55"/>
        <v>-0.5118111032255892</v>
      </c>
    </row>
    <row r="1791" spans="1:7" x14ac:dyDescent="0.25">
      <c r="A1791" s="4" t="s">
        <v>266</v>
      </c>
      <c r="B1791" s="5" t="s">
        <v>377</v>
      </c>
      <c r="C1791" s="5" t="s">
        <v>11</v>
      </c>
      <c r="D1791" s="6">
        <v>21086895</v>
      </c>
      <c r="E1791" s="6">
        <v>47297354</v>
      </c>
      <c r="F1791" s="7">
        <f t="shared" si="54"/>
        <v>26210459</v>
      </c>
      <c r="G1791" s="8">
        <f t="shared" si="55"/>
        <v>1.2429738470267908</v>
      </c>
    </row>
    <row r="1792" spans="1:7" ht="25.5" x14ac:dyDescent="0.25">
      <c r="A1792" s="4" t="s">
        <v>266</v>
      </c>
      <c r="B1792" s="5" t="s">
        <v>377</v>
      </c>
      <c r="C1792" s="5" t="s">
        <v>12</v>
      </c>
      <c r="D1792" s="6">
        <v>28203.620000000003</v>
      </c>
      <c r="E1792" s="6">
        <v>6984.4400000000005</v>
      </c>
      <c r="F1792" s="7">
        <f t="shared" si="54"/>
        <v>-21219.18</v>
      </c>
      <c r="G1792" s="8">
        <f t="shared" si="55"/>
        <v>-0.75235661237812723</v>
      </c>
    </row>
    <row r="1793" spans="1:7" x14ac:dyDescent="0.25">
      <c r="A1793" s="4" t="s">
        <v>266</v>
      </c>
      <c r="B1793" s="5" t="s">
        <v>377</v>
      </c>
      <c r="C1793" s="10" t="s">
        <v>13</v>
      </c>
      <c r="D1793" s="6">
        <v>623467287.88</v>
      </c>
      <c r="E1793" s="6">
        <v>1107397704.53</v>
      </c>
      <c r="F1793" s="7">
        <f t="shared" si="54"/>
        <v>483930416.64999998</v>
      </c>
      <c r="G1793" s="8">
        <f t="shared" si="55"/>
        <v>0.77619215323313484</v>
      </c>
    </row>
    <row r="1794" spans="1:7" x14ac:dyDescent="0.25">
      <c r="A1794" s="9" t="s">
        <v>266</v>
      </c>
      <c r="B1794" s="5" t="s">
        <v>377</v>
      </c>
      <c r="C1794" s="10" t="s">
        <v>14</v>
      </c>
      <c r="D1794" s="6">
        <v>106461894</v>
      </c>
      <c r="E1794" s="6">
        <v>183649626</v>
      </c>
      <c r="F1794" s="7">
        <f t="shared" si="54"/>
        <v>77187732</v>
      </c>
      <c r="G1794" s="8">
        <f t="shared" si="55"/>
        <v>0.72502685327014749</v>
      </c>
    </row>
    <row r="1795" spans="1:7" x14ac:dyDescent="0.25">
      <c r="A1795" s="4" t="s">
        <v>266</v>
      </c>
      <c r="B1795" s="5" t="s">
        <v>377</v>
      </c>
      <c r="C1795" s="5" t="s">
        <v>15</v>
      </c>
      <c r="D1795" s="6">
        <v>265975953</v>
      </c>
      <c r="E1795" s="6">
        <v>185675680</v>
      </c>
      <c r="F1795" s="7">
        <f t="shared" si="54"/>
        <v>-80300273</v>
      </c>
      <c r="G1795" s="8">
        <f t="shared" si="55"/>
        <v>-0.3019080187297985</v>
      </c>
    </row>
    <row r="1796" spans="1:7" ht="38.25" x14ac:dyDescent="0.25">
      <c r="A1796" s="9" t="s">
        <v>268</v>
      </c>
      <c r="B1796" s="10" t="s">
        <v>378</v>
      </c>
      <c r="C1796" s="10" t="s">
        <v>5</v>
      </c>
      <c r="D1796" s="6">
        <v>182449544.12</v>
      </c>
      <c r="E1796" s="6">
        <v>1083230452</v>
      </c>
      <c r="F1796" s="7">
        <f t="shared" si="54"/>
        <v>900780907.88</v>
      </c>
      <c r="G1796" s="8">
        <f t="shared" si="55"/>
        <v>4.9371507735176463</v>
      </c>
    </row>
    <row r="1797" spans="1:7" ht="38.25" x14ac:dyDescent="0.25">
      <c r="A1797" s="4" t="s">
        <v>268</v>
      </c>
      <c r="B1797" s="5" t="s">
        <v>378</v>
      </c>
      <c r="C1797" s="5" t="s">
        <v>6</v>
      </c>
      <c r="D1797" s="6">
        <v>13427140</v>
      </c>
      <c r="E1797" s="6">
        <v>15848639.189999999</v>
      </c>
      <c r="F1797" s="7">
        <f t="shared" si="54"/>
        <v>2421499.1899999995</v>
      </c>
      <c r="G1797" s="8">
        <f t="shared" si="55"/>
        <v>0.18034363162966943</v>
      </c>
    </row>
    <row r="1798" spans="1:7" ht="38.25" x14ac:dyDescent="0.25">
      <c r="A1798" s="4" t="s">
        <v>268</v>
      </c>
      <c r="B1798" s="5" t="s">
        <v>378</v>
      </c>
      <c r="C1798" s="5" t="s">
        <v>7</v>
      </c>
      <c r="D1798" s="6">
        <v>307208565</v>
      </c>
      <c r="E1798" s="6">
        <v>349994326</v>
      </c>
      <c r="F1798" s="7">
        <f t="shared" si="54"/>
        <v>42785761</v>
      </c>
      <c r="G1798" s="8">
        <f t="shared" si="55"/>
        <v>0.13927268271312682</v>
      </c>
    </row>
    <row r="1799" spans="1:7" ht="38.25" x14ac:dyDescent="0.25">
      <c r="A1799" s="4" t="s">
        <v>268</v>
      </c>
      <c r="B1799" s="5" t="s">
        <v>378</v>
      </c>
      <c r="C1799" s="5" t="s">
        <v>10</v>
      </c>
      <c r="D1799" s="6">
        <v>22920693.260000002</v>
      </c>
      <c r="E1799" s="6">
        <v>29164467.149999999</v>
      </c>
      <c r="F1799" s="7">
        <f t="shared" si="54"/>
        <v>6243773.8899999969</v>
      </c>
      <c r="G1799" s="8">
        <f t="shared" si="55"/>
        <v>0.27240772428538651</v>
      </c>
    </row>
    <row r="1800" spans="1:7" ht="38.25" x14ac:dyDescent="0.25">
      <c r="A1800" s="4" t="s">
        <v>268</v>
      </c>
      <c r="B1800" s="5" t="s">
        <v>378</v>
      </c>
      <c r="C1800" s="5" t="s">
        <v>11</v>
      </c>
      <c r="D1800" s="6">
        <v>249656042</v>
      </c>
      <c r="E1800" s="6">
        <v>288907713</v>
      </c>
      <c r="F1800" s="7">
        <f t="shared" si="54"/>
        <v>39251671</v>
      </c>
      <c r="G1800" s="8">
        <f t="shared" si="55"/>
        <v>0.15722299642962376</v>
      </c>
    </row>
    <row r="1801" spans="1:7" ht="38.25" x14ac:dyDescent="0.25">
      <c r="A1801" s="4" t="s">
        <v>268</v>
      </c>
      <c r="B1801" s="5" t="s">
        <v>378</v>
      </c>
      <c r="C1801" s="10" t="s">
        <v>12</v>
      </c>
      <c r="D1801" s="6">
        <v>3869184327.21</v>
      </c>
      <c r="E1801" s="6">
        <v>9776734985.3699989</v>
      </c>
      <c r="F1801" s="7">
        <f t="shared" si="54"/>
        <v>5907550658.1599989</v>
      </c>
      <c r="G1801" s="8">
        <f t="shared" si="55"/>
        <v>1.5268206832678424</v>
      </c>
    </row>
    <row r="1802" spans="1:7" ht="38.25" x14ac:dyDescent="0.25">
      <c r="A1802" s="4" t="s">
        <v>268</v>
      </c>
      <c r="B1802" s="5" t="s">
        <v>378</v>
      </c>
      <c r="C1802" s="5" t="s">
        <v>13</v>
      </c>
      <c r="D1802" s="6">
        <v>233297312.29000002</v>
      </c>
      <c r="E1802" s="6">
        <v>41109729.93</v>
      </c>
      <c r="F1802" s="7">
        <f t="shared" si="54"/>
        <v>-192187582.36000001</v>
      </c>
      <c r="G1802" s="8">
        <f t="shared" si="55"/>
        <v>-0.82378824030814979</v>
      </c>
    </row>
    <row r="1803" spans="1:7" ht="38.25" x14ac:dyDescent="0.25">
      <c r="A1803" s="4" t="s">
        <v>268</v>
      </c>
      <c r="B1803" s="5" t="s">
        <v>378</v>
      </c>
      <c r="C1803" s="5" t="s">
        <v>14</v>
      </c>
      <c r="D1803" s="6">
        <v>371159567.19</v>
      </c>
      <c r="E1803" s="6">
        <v>296626364.63999999</v>
      </c>
      <c r="F1803" s="7">
        <f t="shared" si="54"/>
        <v>-74533202.550000012</v>
      </c>
      <c r="G1803" s="8">
        <f t="shared" si="55"/>
        <v>-0.20081175089808687</v>
      </c>
    </row>
    <row r="1804" spans="1:7" ht="38.25" x14ac:dyDescent="0.25">
      <c r="A1804" s="4" t="s">
        <v>268</v>
      </c>
      <c r="B1804" s="5" t="s">
        <v>378</v>
      </c>
      <c r="C1804" s="5" t="s">
        <v>278</v>
      </c>
      <c r="D1804" s="6">
        <v>1152606439.55</v>
      </c>
      <c r="E1804" s="6">
        <v>1460566777.76</v>
      </c>
      <c r="F1804" s="7">
        <f t="shared" ref="F1804:F1867" si="56">+E1804-D1804</f>
        <v>307960338.21000004</v>
      </c>
      <c r="G1804" s="8">
        <f t="shared" ref="G1804:G1867" si="57">IF(D1804&gt;0,((E1804-D1804)/D1804),"NA")</f>
        <v>0.26718602954381704</v>
      </c>
    </row>
    <row r="1805" spans="1:7" ht="38.25" x14ac:dyDescent="0.25">
      <c r="A1805" s="4" t="s">
        <v>268</v>
      </c>
      <c r="B1805" s="5" t="s">
        <v>378</v>
      </c>
      <c r="C1805" s="5" t="s">
        <v>15</v>
      </c>
      <c r="D1805" s="6">
        <v>34540659.5</v>
      </c>
      <c r="E1805" s="6">
        <v>165278344.84</v>
      </c>
      <c r="F1805" s="7">
        <f t="shared" si="56"/>
        <v>130737685.34</v>
      </c>
      <c r="G1805" s="8">
        <f t="shared" si="57"/>
        <v>3.7850373221738862</v>
      </c>
    </row>
    <row r="1806" spans="1:7" ht="38.25" x14ac:dyDescent="0.25">
      <c r="A1806" s="9" t="s">
        <v>268</v>
      </c>
      <c r="B1806" s="10" t="s">
        <v>378</v>
      </c>
      <c r="C1806" s="10" t="s">
        <v>16</v>
      </c>
      <c r="D1806" s="6">
        <v>222800</v>
      </c>
      <c r="E1806" s="6">
        <v>201198600</v>
      </c>
      <c r="F1806" s="7">
        <f t="shared" si="56"/>
        <v>200975800</v>
      </c>
      <c r="G1806" s="8">
        <f t="shared" si="57"/>
        <v>902.04578096947932</v>
      </c>
    </row>
    <row r="1807" spans="1:7" ht="38.25" x14ac:dyDescent="0.25">
      <c r="A1807" s="9" t="s">
        <v>268</v>
      </c>
      <c r="B1807" s="5" t="s">
        <v>378</v>
      </c>
      <c r="C1807" s="10" t="s">
        <v>18</v>
      </c>
      <c r="D1807" s="6"/>
      <c r="E1807" s="6">
        <v>1401567383.96</v>
      </c>
      <c r="F1807" s="7">
        <f t="shared" si="56"/>
        <v>1401567383.96</v>
      </c>
      <c r="G1807" s="8" t="str">
        <f t="shared" si="57"/>
        <v>NA</v>
      </c>
    </row>
    <row r="1808" spans="1:7" x14ac:dyDescent="0.25">
      <c r="A1808" s="4" t="s">
        <v>269</v>
      </c>
      <c r="B1808" s="5" t="s">
        <v>379</v>
      </c>
      <c r="C1808" s="5" t="s">
        <v>4</v>
      </c>
      <c r="D1808" s="6">
        <v>571411210</v>
      </c>
      <c r="E1808" s="6">
        <v>878659521.83999991</v>
      </c>
      <c r="F1808" s="7">
        <f t="shared" si="56"/>
        <v>307248311.83999991</v>
      </c>
      <c r="G1808" s="8">
        <f t="shared" si="57"/>
        <v>0.53770088241705993</v>
      </c>
    </row>
    <row r="1809" spans="1:7" x14ac:dyDescent="0.25">
      <c r="A1809" s="4" t="s">
        <v>269</v>
      </c>
      <c r="B1809" s="5" t="s">
        <v>379</v>
      </c>
      <c r="C1809" s="5" t="s">
        <v>6</v>
      </c>
      <c r="D1809" s="6">
        <v>83700618.799999997</v>
      </c>
      <c r="E1809" s="6">
        <v>66814348.869999997</v>
      </c>
      <c r="F1809" s="7">
        <f t="shared" si="56"/>
        <v>-16886269.93</v>
      </c>
      <c r="G1809" s="8">
        <f t="shared" si="57"/>
        <v>-0.20174605841743193</v>
      </c>
    </row>
    <row r="1810" spans="1:7" x14ac:dyDescent="0.25">
      <c r="A1810" s="4" t="s">
        <v>269</v>
      </c>
      <c r="B1810" s="5" t="s">
        <v>379</v>
      </c>
      <c r="C1810" s="5" t="s">
        <v>7</v>
      </c>
      <c r="D1810" s="6">
        <v>356623483</v>
      </c>
      <c r="E1810" s="6">
        <v>211607515.91999999</v>
      </c>
      <c r="F1810" s="7">
        <f t="shared" si="56"/>
        <v>-145015967.08000001</v>
      </c>
      <c r="G1810" s="8">
        <f t="shared" si="57"/>
        <v>-0.40663605733445213</v>
      </c>
    </row>
    <row r="1811" spans="1:7" ht="25.5" x14ac:dyDescent="0.25">
      <c r="A1811" s="9" t="s">
        <v>269</v>
      </c>
      <c r="B1811" s="5" t="s">
        <v>379</v>
      </c>
      <c r="C1811" s="10" t="s">
        <v>8</v>
      </c>
      <c r="D1811" s="6">
        <v>11653783303</v>
      </c>
      <c r="E1811" s="6">
        <f>+VLOOKUP(A1811,'[1]Dinámica CPS'!$A$3:$C$165,3,0)</f>
        <v>17651666458</v>
      </c>
      <c r="F1811" s="7">
        <f t="shared" si="56"/>
        <v>5997883155</v>
      </c>
      <c r="G1811" s="8">
        <f t="shared" si="57"/>
        <v>0.51467261738563319</v>
      </c>
    </row>
    <row r="1812" spans="1:7" x14ac:dyDescent="0.25">
      <c r="A1812" s="4" t="s">
        <v>269</v>
      </c>
      <c r="B1812" s="5" t="s">
        <v>379</v>
      </c>
      <c r="C1812" s="5" t="s">
        <v>9</v>
      </c>
      <c r="D1812" s="11">
        <v>22340474</v>
      </c>
      <c r="E1812" s="6">
        <v>0</v>
      </c>
      <c r="F1812" s="7">
        <f t="shared" si="56"/>
        <v>-22340474</v>
      </c>
      <c r="G1812" s="8">
        <f t="shared" si="57"/>
        <v>-1</v>
      </c>
    </row>
    <row r="1813" spans="1:7" x14ac:dyDescent="0.25">
      <c r="A1813" s="4" t="s">
        <v>269</v>
      </c>
      <c r="B1813" s="5" t="s">
        <v>379</v>
      </c>
      <c r="C1813" s="5" t="s">
        <v>10</v>
      </c>
      <c r="D1813" s="6">
        <v>5526010035.5499983</v>
      </c>
      <c r="E1813" s="6">
        <v>56997926685</v>
      </c>
      <c r="F1813" s="7">
        <f t="shared" si="56"/>
        <v>51471916649.450005</v>
      </c>
      <c r="G1813" s="8">
        <f t="shared" si="57"/>
        <v>9.314481211275444</v>
      </c>
    </row>
    <row r="1814" spans="1:7" x14ac:dyDescent="0.25">
      <c r="A1814" s="4" t="s">
        <v>269</v>
      </c>
      <c r="B1814" s="5" t="s">
        <v>379</v>
      </c>
      <c r="C1814" s="5" t="s">
        <v>11</v>
      </c>
      <c r="D1814" s="6">
        <v>196204750</v>
      </c>
      <c r="E1814" s="6">
        <v>248465639</v>
      </c>
      <c r="F1814" s="7">
        <f t="shared" si="56"/>
        <v>52260889</v>
      </c>
      <c r="G1814" s="8">
        <f t="shared" si="57"/>
        <v>0.26635893881264344</v>
      </c>
    </row>
    <row r="1815" spans="1:7" ht="25.5" x14ac:dyDescent="0.25">
      <c r="A1815" s="4" t="s">
        <v>269</v>
      </c>
      <c r="B1815" s="5" t="s">
        <v>379</v>
      </c>
      <c r="C1815" s="5" t="s">
        <v>12</v>
      </c>
      <c r="D1815" s="6">
        <v>1407954919.5</v>
      </c>
      <c r="E1815" s="6">
        <v>1013305964.8499999</v>
      </c>
      <c r="F1815" s="7">
        <f t="shared" si="56"/>
        <v>-394648954.6500001</v>
      </c>
      <c r="G1815" s="8">
        <f t="shared" si="57"/>
        <v>-0.28029942520471451</v>
      </c>
    </row>
    <row r="1816" spans="1:7" x14ac:dyDescent="0.25">
      <c r="A1816" s="4" t="s">
        <v>269</v>
      </c>
      <c r="B1816" s="5" t="s">
        <v>379</v>
      </c>
      <c r="C1816" s="5" t="s">
        <v>13</v>
      </c>
      <c r="D1816" s="6">
        <v>124099191.67</v>
      </c>
      <c r="E1816" s="6">
        <v>54685607.770000003</v>
      </c>
      <c r="F1816" s="7">
        <f t="shared" si="56"/>
        <v>-69413583.900000006</v>
      </c>
      <c r="G1816" s="8">
        <f t="shared" si="57"/>
        <v>-0.55933953288416294</v>
      </c>
    </row>
    <row r="1817" spans="1:7" x14ac:dyDescent="0.25">
      <c r="A1817" s="4" t="s">
        <v>269</v>
      </c>
      <c r="B1817" s="5" t="s">
        <v>379</v>
      </c>
      <c r="C1817" s="5" t="s">
        <v>14</v>
      </c>
      <c r="D1817" s="6">
        <v>542194061.46000004</v>
      </c>
      <c r="E1817" s="6">
        <v>235717214</v>
      </c>
      <c r="F1817" s="7">
        <f t="shared" si="56"/>
        <v>-306476847.46000004</v>
      </c>
      <c r="G1817" s="8">
        <f t="shared" si="57"/>
        <v>-0.56525305097353995</v>
      </c>
    </row>
    <row r="1818" spans="1:7" x14ac:dyDescent="0.25">
      <c r="A1818" s="9" t="s">
        <v>269</v>
      </c>
      <c r="B1818" s="10" t="s">
        <v>379</v>
      </c>
      <c r="C1818" s="10" t="s">
        <v>278</v>
      </c>
      <c r="D1818" s="6">
        <v>1124858665</v>
      </c>
      <c r="E1818" s="6">
        <v>2810460251.71</v>
      </c>
      <c r="F1818" s="7">
        <f t="shared" si="56"/>
        <v>1685601586.71</v>
      </c>
      <c r="G1818" s="8">
        <f t="shared" si="57"/>
        <v>1.4985007798379719</v>
      </c>
    </row>
    <row r="1819" spans="1:7" x14ac:dyDescent="0.25">
      <c r="A1819" s="9" t="s">
        <v>269</v>
      </c>
      <c r="B1819" s="10" t="s">
        <v>379</v>
      </c>
      <c r="C1819" s="10" t="s">
        <v>15</v>
      </c>
      <c r="D1819" s="6">
        <v>1526928955.1300001</v>
      </c>
      <c r="E1819" s="6">
        <v>191924819</v>
      </c>
      <c r="F1819" s="7">
        <f t="shared" si="56"/>
        <v>-1335004136.1300001</v>
      </c>
      <c r="G1819" s="8">
        <f t="shared" si="57"/>
        <v>-0.87430664776170952</v>
      </c>
    </row>
    <row r="1820" spans="1:7" ht="25.5" x14ac:dyDescent="0.25">
      <c r="A1820" s="4" t="s">
        <v>270</v>
      </c>
      <c r="B1820" s="5" t="s">
        <v>380</v>
      </c>
      <c r="C1820" s="5" t="s">
        <v>5</v>
      </c>
      <c r="D1820" s="6">
        <v>10406272800</v>
      </c>
      <c r="E1820" s="6">
        <v>13319640510</v>
      </c>
      <c r="F1820" s="7">
        <f t="shared" si="56"/>
        <v>2913367710</v>
      </c>
      <c r="G1820" s="8">
        <f t="shared" si="57"/>
        <v>0.27996265002777942</v>
      </c>
    </row>
    <row r="1821" spans="1:7" ht="25.5" x14ac:dyDescent="0.25">
      <c r="A1821" s="9" t="s">
        <v>270</v>
      </c>
      <c r="B1821" s="5" t="s">
        <v>380</v>
      </c>
      <c r="C1821" s="10" t="s">
        <v>6</v>
      </c>
      <c r="D1821" s="6">
        <v>35697108</v>
      </c>
      <c r="E1821" s="6">
        <v>50928570</v>
      </c>
      <c r="F1821" s="7">
        <f t="shared" si="56"/>
        <v>15231462</v>
      </c>
      <c r="G1821" s="8">
        <f t="shared" si="57"/>
        <v>0.42668616180335955</v>
      </c>
    </row>
    <row r="1822" spans="1:7" ht="25.5" x14ac:dyDescent="0.25">
      <c r="A1822" s="4" t="s">
        <v>270</v>
      </c>
      <c r="B1822" s="5" t="s">
        <v>380</v>
      </c>
      <c r="C1822" s="5" t="s">
        <v>7</v>
      </c>
      <c r="D1822" s="6">
        <v>305368122</v>
      </c>
      <c r="E1822" s="6">
        <v>486403247</v>
      </c>
      <c r="F1822" s="7">
        <f t="shared" si="56"/>
        <v>181035125</v>
      </c>
      <c r="G1822" s="8">
        <f t="shared" si="57"/>
        <v>0.59284225155630355</v>
      </c>
    </row>
    <row r="1823" spans="1:7" ht="25.5" x14ac:dyDescent="0.25">
      <c r="A1823" s="9" t="s">
        <v>270</v>
      </c>
      <c r="B1823" s="5" t="s">
        <v>380</v>
      </c>
      <c r="C1823" s="10" t="s">
        <v>8</v>
      </c>
      <c r="D1823" s="6">
        <v>35458483524</v>
      </c>
      <c r="E1823" s="6">
        <f>+VLOOKUP(A1823,'[1]Dinámica CPS'!$A$3:$C$165,3,0)</f>
        <v>67177245249</v>
      </c>
      <c r="F1823" s="7">
        <f t="shared" si="56"/>
        <v>31718761725</v>
      </c>
      <c r="G1823" s="8">
        <f t="shared" si="57"/>
        <v>0.89453238189194473</v>
      </c>
    </row>
    <row r="1824" spans="1:7" ht="25.5" x14ac:dyDescent="0.25">
      <c r="A1824" s="4" t="s">
        <v>270</v>
      </c>
      <c r="B1824" s="5" t="s">
        <v>380</v>
      </c>
      <c r="C1824" s="10" t="s">
        <v>9</v>
      </c>
      <c r="D1824" s="6">
        <v>40670004704</v>
      </c>
      <c r="E1824" s="6">
        <v>47749970173</v>
      </c>
      <c r="F1824" s="7">
        <f t="shared" si="56"/>
        <v>7079965469</v>
      </c>
      <c r="G1824" s="8">
        <f t="shared" si="57"/>
        <v>0.17408322227962927</v>
      </c>
    </row>
    <row r="1825" spans="1:7" ht="25.5" x14ac:dyDescent="0.25">
      <c r="A1825" s="4" t="s">
        <v>270</v>
      </c>
      <c r="B1825" s="5" t="s">
        <v>380</v>
      </c>
      <c r="C1825" s="5" t="s">
        <v>10</v>
      </c>
      <c r="D1825" s="6">
        <v>321913258.44</v>
      </c>
      <c r="E1825" s="6">
        <v>595090465.53999996</v>
      </c>
      <c r="F1825" s="7">
        <f t="shared" si="56"/>
        <v>273177207.09999996</v>
      </c>
      <c r="G1825" s="8">
        <f t="shared" si="57"/>
        <v>0.84860501994799409</v>
      </c>
    </row>
    <row r="1826" spans="1:7" ht="25.5" x14ac:dyDescent="0.25">
      <c r="A1826" s="4" t="s">
        <v>270</v>
      </c>
      <c r="B1826" s="5" t="s">
        <v>380</v>
      </c>
      <c r="C1826" s="5" t="s">
        <v>11</v>
      </c>
      <c r="D1826" s="6">
        <v>766844563</v>
      </c>
      <c r="E1826" s="6">
        <v>618879486</v>
      </c>
      <c r="F1826" s="7">
        <f t="shared" si="56"/>
        <v>-147965077</v>
      </c>
      <c r="G1826" s="8">
        <f t="shared" si="57"/>
        <v>-0.19295315392358073</v>
      </c>
    </row>
    <row r="1827" spans="1:7" ht="25.5" x14ac:dyDescent="0.25">
      <c r="A1827" s="4" t="s">
        <v>270</v>
      </c>
      <c r="B1827" s="5" t="s">
        <v>380</v>
      </c>
      <c r="C1827" s="5" t="s">
        <v>12</v>
      </c>
      <c r="D1827" s="6">
        <v>172591178.56999999</v>
      </c>
      <c r="E1827" s="6">
        <v>6107052907.3400002</v>
      </c>
      <c r="F1827" s="7">
        <f t="shared" si="56"/>
        <v>5934461728.7700005</v>
      </c>
      <c r="G1827" s="8">
        <f t="shared" si="57"/>
        <v>34.384502023451248</v>
      </c>
    </row>
    <row r="1828" spans="1:7" ht="25.5" x14ac:dyDescent="0.25">
      <c r="A1828" s="4" t="s">
        <v>270</v>
      </c>
      <c r="B1828" s="5" t="s">
        <v>380</v>
      </c>
      <c r="C1828" s="5" t="s">
        <v>13</v>
      </c>
      <c r="D1828" s="6">
        <v>632417047.29999995</v>
      </c>
      <c r="E1828" s="6">
        <v>1156899625.8999999</v>
      </c>
      <c r="F1828" s="7">
        <f t="shared" si="56"/>
        <v>524482578.5999999</v>
      </c>
      <c r="G1828" s="8">
        <f t="shared" si="57"/>
        <v>0.82933023522878069</v>
      </c>
    </row>
    <row r="1829" spans="1:7" ht="25.5" x14ac:dyDescent="0.25">
      <c r="A1829" s="4" t="s">
        <v>270</v>
      </c>
      <c r="B1829" s="5" t="s">
        <v>380</v>
      </c>
      <c r="C1829" s="5" t="s">
        <v>14</v>
      </c>
      <c r="D1829" s="6">
        <v>2631518454.3800001</v>
      </c>
      <c r="E1829" s="6">
        <v>2514952219</v>
      </c>
      <c r="F1829" s="7">
        <f t="shared" si="56"/>
        <v>-116566235.38000011</v>
      </c>
      <c r="G1829" s="8">
        <f t="shared" si="57"/>
        <v>-4.4296187695732403E-2</v>
      </c>
    </row>
    <row r="1830" spans="1:7" ht="25.5" x14ac:dyDescent="0.25">
      <c r="A1830" s="4" t="s">
        <v>270</v>
      </c>
      <c r="B1830" s="5" t="s">
        <v>380</v>
      </c>
      <c r="C1830" s="10" t="s">
        <v>278</v>
      </c>
      <c r="D1830" s="6">
        <v>28137122256.299999</v>
      </c>
      <c r="E1830" s="6">
        <v>38114333666.110001</v>
      </c>
      <c r="F1830" s="7">
        <f t="shared" si="56"/>
        <v>9977211409.8100014</v>
      </c>
      <c r="G1830" s="8">
        <f t="shared" si="57"/>
        <v>0.35459246041325598</v>
      </c>
    </row>
    <row r="1831" spans="1:7" ht="25.5" x14ac:dyDescent="0.25">
      <c r="A1831" s="4" t="s">
        <v>270</v>
      </c>
      <c r="B1831" s="5" t="s">
        <v>380</v>
      </c>
      <c r="C1831" s="5" t="s">
        <v>15</v>
      </c>
      <c r="D1831" s="6">
        <v>1737030045.4000001</v>
      </c>
      <c r="E1831" s="6">
        <v>2528209364</v>
      </c>
      <c r="F1831" s="7">
        <f t="shared" si="56"/>
        <v>791179318.5999999</v>
      </c>
      <c r="G1831" s="8">
        <f t="shared" si="57"/>
        <v>0.45547820010091339</v>
      </c>
    </row>
    <row r="1832" spans="1:7" ht="38.25" x14ac:dyDescent="0.25">
      <c r="A1832" s="9" t="s">
        <v>271</v>
      </c>
      <c r="B1832" s="10" t="s">
        <v>381</v>
      </c>
      <c r="C1832" s="10" t="s">
        <v>4</v>
      </c>
      <c r="D1832" s="6">
        <v>1402500</v>
      </c>
      <c r="E1832" s="6">
        <v>4785900</v>
      </c>
      <c r="F1832" s="7">
        <f t="shared" si="56"/>
        <v>3383400</v>
      </c>
      <c r="G1832" s="8">
        <f t="shared" si="57"/>
        <v>2.4124064171122996</v>
      </c>
    </row>
    <row r="1833" spans="1:7" ht="38.25" x14ac:dyDescent="0.25">
      <c r="A1833" s="4" t="s">
        <v>271</v>
      </c>
      <c r="B1833" s="5" t="s">
        <v>381</v>
      </c>
      <c r="C1833" s="5" t="s">
        <v>5</v>
      </c>
      <c r="D1833" s="6">
        <v>5558265167</v>
      </c>
      <c r="E1833" s="6">
        <v>5674527989.21</v>
      </c>
      <c r="F1833" s="7">
        <f t="shared" si="56"/>
        <v>116262822.21000004</v>
      </c>
      <c r="G1833" s="8">
        <f t="shared" si="57"/>
        <v>2.0917106096388589E-2</v>
      </c>
    </row>
    <row r="1834" spans="1:7" ht="38.25" x14ac:dyDescent="0.25">
      <c r="A1834" s="9" t="s">
        <v>271</v>
      </c>
      <c r="B1834" s="5" t="s">
        <v>381</v>
      </c>
      <c r="C1834" s="10" t="s">
        <v>6</v>
      </c>
      <c r="D1834" s="6">
        <v>13403121</v>
      </c>
      <c r="E1834" s="6">
        <v>25084329.859999999</v>
      </c>
      <c r="F1834" s="7">
        <f t="shared" si="56"/>
        <v>11681208.859999999</v>
      </c>
      <c r="G1834" s="8">
        <f t="shared" si="57"/>
        <v>0.87152901626419688</v>
      </c>
    </row>
    <row r="1835" spans="1:7" ht="38.25" x14ac:dyDescent="0.25">
      <c r="A1835" s="4" t="s">
        <v>271</v>
      </c>
      <c r="B1835" s="5" t="s">
        <v>381</v>
      </c>
      <c r="C1835" s="10" t="s">
        <v>7</v>
      </c>
      <c r="D1835" s="6">
        <v>418869646.30000001</v>
      </c>
      <c r="E1835" s="6">
        <v>387257251.80000001</v>
      </c>
      <c r="F1835" s="7">
        <f t="shared" si="56"/>
        <v>-31612394.5</v>
      </c>
      <c r="G1835" s="8">
        <f t="shared" si="57"/>
        <v>-7.5470721689293238E-2</v>
      </c>
    </row>
    <row r="1836" spans="1:7" ht="38.25" x14ac:dyDescent="0.25">
      <c r="A1836" s="4" t="s">
        <v>271</v>
      </c>
      <c r="B1836" s="5" t="s">
        <v>381</v>
      </c>
      <c r="C1836" s="5" t="s">
        <v>8</v>
      </c>
      <c r="D1836" s="6">
        <v>6698379864</v>
      </c>
      <c r="E1836" s="6">
        <f>+VLOOKUP(A1836,'[1]Dinámica CPS'!$A$3:$C$165,3,0)</f>
        <v>17899415633</v>
      </c>
      <c r="F1836" s="7">
        <f t="shared" si="56"/>
        <v>11201035769</v>
      </c>
      <c r="G1836" s="8">
        <f t="shared" si="57"/>
        <v>1.6722007405401456</v>
      </c>
    </row>
    <row r="1837" spans="1:7" ht="38.25" x14ac:dyDescent="0.25">
      <c r="A1837" s="4" t="s">
        <v>271</v>
      </c>
      <c r="B1837" s="5" t="s">
        <v>381</v>
      </c>
      <c r="C1837" s="5" t="s">
        <v>10</v>
      </c>
      <c r="D1837" s="6">
        <v>3292644588.5699997</v>
      </c>
      <c r="E1837" s="6">
        <v>5380605654.4300013</v>
      </c>
      <c r="F1837" s="7">
        <f t="shared" si="56"/>
        <v>2087961065.8600016</v>
      </c>
      <c r="G1837" s="8">
        <f t="shared" si="57"/>
        <v>0.63412889235239511</v>
      </c>
    </row>
    <row r="1838" spans="1:7" ht="38.25" x14ac:dyDescent="0.25">
      <c r="A1838" s="4" t="s">
        <v>271</v>
      </c>
      <c r="B1838" s="5" t="s">
        <v>381</v>
      </c>
      <c r="C1838" s="5" t="s">
        <v>11</v>
      </c>
      <c r="D1838" s="6">
        <v>361815510</v>
      </c>
      <c r="E1838" s="6">
        <v>326962297</v>
      </c>
      <c r="F1838" s="7">
        <f t="shared" si="56"/>
        <v>-34853213</v>
      </c>
      <c r="G1838" s="8">
        <f t="shared" si="57"/>
        <v>-9.6328686959826576E-2</v>
      </c>
    </row>
    <row r="1839" spans="1:7" ht="38.25" x14ac:dyDescent="0.25">
      <c r="A1839" s="4" t="s">
        <v>271</v>
      </c>
      <c r="B1839" s="5" t="s">
        <v>381</v>
      </c>
      <c r="C1839" s="5" t="s">
        <v>12</v>
      </c>
      <c r="D1839" s="6">
        <v>2244392192.1999998</v>
      </c>
      <c r="E1839" s="6">
        <v>3684771203.5200005</v>
      </c>
      <c r="F1839" s="7">
        <f t="shared" si="56"/>
        <v>1440379011.3200006</v>
      </c>
      <c r="G1839" s="8">
        <f t="shared" si="57"/>
        <v>0.64176796565492911</v>
      </c>
    </row>
    <row r="1840" spans="1:7" ht="38.25" x14ac:dyDescent="0.25">
      <c r="A1840" s="4" t="s">
        <v>271</v>
      </c>
      <c r="B1840" s="5" t="s">
        <v>381</v>
      </c>
      <c r="C1840" s="10" t="s">
        <v>13</v>
      </c>
      <c r="D1840" s="6">
        <v>2809151047.7800002</v>
      </c>
      <c r="E1840" s="6">
        <v>3194926242.1999998</v>
      </c>
      <c r="F1840" s="7">
        <f t="shared" si="56"/>
        <v>385775194.4199996</v>
      </c>
      <c r="G1840" s="8">
        <f t="shared" si="57"/>
        <v>0.1373280353596037</v>
      </c>
    </row>
    <row r="1841" spans="1:7" ht="38.25" x14ac:dyDescent="0.25">
      <c r="A1841" s="4" t="s">
        <v>271</v>
      </c>
      <c r="B1841" s="5" t="s">
        <v>381</v>
      </c>
      <c r="C1841" s="5" t="s">
        <v>14</v>
      </c>
      <c r="D1841" s="6">
        <v>2082039105.5</v>
      </c>
      <c r="E1841" s="6">
        <v>1634370179</v>
      </c>
      <c r="F1841" s="7">
        <f t="shared" si="56"/>
        <v>-447668926.5</v>
      </c>
      <c r="G1841" s="8">
        <f t="shared" si="57"/>
        <v>-0.21501465813846599</v>
      </c>
    </row>
    <row r="1842" spans="1:7" ht="38.25" x14ac:dyDescent="0.25">
      <c r="A1842" s="9" t="s">
        <v>271</v>
      </c>
      <c r="B1842" s="10" t="s">
        <v>381</v>
      </c>
      <c r="C1842" s="10" t="s">
        <v>278</v>
      </c>
      <c r="D1842" s="6">
        <v>1922034688</v>
      </c>
      <c r="E1842" s="6">
        <v>784816869.57000005</v>
      </c>
      <c r="F1842" s="7">
        <f t="shared" si="56"/>
        <v>-1137217818.4299998</v>
      </c>
      <c r="G1842" s="8">
        <f t="shared" si="57"/>
        <v>-0.59167393051232997</v>
      </c>
    </row>
    <row r="1843" spans="1:7" ht="38.25" x14ac:dyDescent="0.25">
      <c r="A1843" s="4" t="s">
        <v>271</v>
      </c>
      <c r="B1843" s="5" t="s">
        <v>381</v>
      </c>
      <c r="C1843" s="5" t="s">
        <v>15</v>
      </c>
      <c r="D1843" s="6">
        <v>2963537468.0900002</v>
      </c>
      <c r="E1843" s="6">
        <v>3839147234.6199999</v>
      </c>
      <c r="F1843" s="7">
        <f t="shared" si="56"/>
        <v>875609766.52999973</v>
      </c>
      <c r="G1843" s="8">
        <f t="shared" si="57"/>
        <v>0.29546100764986455</v>
      </c>
    </row>
    <row r="1844" spans="1:7" ht="25.5" x14ac:dyDescent="0.25">
      <c r="A1844" s="4" t="s">
        <v>382</v>
      </c>
      <c r="B1844" s="5" t="s">
        <v>383</v>
      </c>
      <c r="C1844" s="5" t="s">
        <v>5</v>
      </c>
      <c r="D1844" s="6"/>
      <c r="E1844" s="6">
        <v>0</v>
      </c>
      <c r="F1844" s="7">
        <f t="shared" si="56"/>
        <v>0</v>
      </c>
      <c r="G1844" s="8" t="str">
        <f t="shared" si="57"/>
        <v>NA</v>
      </c>
    </row>
    <row r="1845" spans="1:7" ht="25.5" x14ac:dyDescent="0.25">
      <c r="A1845" s="4" t="s">
        <v>382</v>
      </c>
      <c r="B1845" s="5" t="s">
        <v>383</v>
      </c>
      <c r="C1845" s="5" t="s">
        <v>6</v>
      </c>
      <c r="D1845" s="6"/>
      <c r="E1845" s="6">
        <v>1231370</v>
      </c>
      <c r="F1845" s="7">
        <f t="shared" si="56"/>
        <v>1231370</v>
      </c>
      <c r="G1845" s="8" t="str">
        <f t="shared" si="57"/>
        <v>NA</v>
      </c>
    </row>
    <row r="1846" spans="1:7" ht="25.5" x14ac:dyDescent="0.25">
      <c r="A1846" s="4" t="s">
        <v>382</v>
      </c>
      <c r="B1846" s="5" t="s">
        <v>383</v>
      </c>
      <c r="C1846" s="5" t="s">
        <v>7</v>
      </c>
      <c r="D1846" s="6"/>
      <c r="E1846" s="6">
        <v>45374040</v>
      </c>
      <c r="F1846" s="7">
        <f t="shared" si="56"/>
        <v>45374040</v>
      </c>
      <c r="G1846" s="8" t="str">
        <f t="shared" si="57"/>
        <v>NA</v>
      </c>
    </row>
    <row r="1847" spans="1:7" ht="25.5" x14ac:dyDescent="0.25">
      <c r="A1847" s="4" t="s">
        <v>382</v>
      </c>
      <c r="B1847" s="5" t="s">
        <v>383</v>
      </c>
      <c r="C1847" s="5" t="s">
        <v>8</v>
      </c>
      <c r="D1847" s="6"/>
      <c r="E1847" s="6">
        <v>2861943335</v>
      </c>
      <c r="F1847" s="7">
        <f t="shared" si="56"/>
        <v>2861943335</v>
      </c>
      <c r="G1847" s="8" t="str">
        <f t="shared" si="57"/>
        <v>NA</v>
      </c>
    </row>
    <row r="1848" spans="1:7" ht="25.5" x14ac:dyDescent="0.25">
      <c r="A1848" s="4" t="s">
        <v>382</v>
      </c>
      <c r="B1848" s="5" t="s">
        <v>383</v>
      </c>
      <c r="C1848" s="5" t="s">
        <v>9</v>
      </c>
      <c r="D1848" s="6"/>
      <c r="E1848" s="6">
        <v>71329650</v>
      </c>
      <c r="F1848" s="7">
        <f t="shared" si="56"/>
        <v>71329650</v>
      </c>
      <c r="G1848" s="8" t="str">
        <f t="shared" si="57"/>
        <v>NA</v>
      </c>
    </row>
    <row r="1849" spans="1:7" ht="25.5" x14ac:dyDescent="0.25">
      <c r="A1849" s="4" t="s">
        <v>382</v>
      </c>
      <c r="B1849" s="5" t="s">
        <v>383</v>
      </c>
      <c r="C1849" s="5" t="s">
        <v>11</v>
      </c>
      <c r="D1849" s="6">
        <v>0</v>
      </c>
      <c r="E1849" s="6">
        <v>324317710</v>
      </c>
      <c r="F1849" s="7">
        <f t="shared" si="56"/>
        <v>324317710</v>
      </c>
      <c r="G1849" s="8" t="str">
        <f t="shared" si="57"/>
        <v>NA</v>
      </c>
    </row>
    <row r="1850" spans="1:7" ht="25.5" x14ac:dyDescent="0.25">
      <c r="A1850" s="9" t="s">
        <v>382</v>
      </c>
      <c r="B1850" s="5" t="s">
        <v>383</v>
      </c>
      <c r="C1850" s="10" t="s">
        <v>12</v>
      </c>
      <c r="D1850" s="6">
        <v>1905553855.9200001</v>
      </c>
      <c r="E1850" s="6">
        <v>725862548.51999998</v>
      </c>
      <c r="F1850" s="7">
        <f t="shared" si="56"/>
        <v>-1179691307.4000001</v>
      </c>
      <c r="G1850" s="8">
        <f t="shared" si="57"/>
        <v>-0.61908053857152512</v>
      </c>
    </row>
    <row r="1851" spans="1:7" ht="25.5" x14ac:dyDescent="0.25">
      <c r="A1851" s="4" t="s">
        <v>382</v>
      </c>
      <c r="B1851" s="5" t="s">
        <v>383</v>
      </c>
      <c r="C1851" s="5" t="s">
        <v>13</v>
      </c>
      <c r="D1851" s="6">
        <v>153465276.91</v>
      </c>
      <c r="E1851" s="6">
        <v>10797530</v>
      </c>
      <c r="F1851" s="7">
        <f t="shared" si="56"/>
        <v>-142667746.91</v>
      </c>
      <c r="G1851" s="8">
        <f t="shared" si="57"/>
        <v>-0.92964186937001891</v>
      </c>
    </row>
    <row r="1852" spans="1:7" ht="25.5" x14ac:dyDescent="0.25">
      <c r="A1852" s="4" t="s">
        <v>382</v>
      </c>
      <c r="B1852" s="5" t="s">
        <v>383</v>
      </c>
      <c r="C1852" s="5" t="s">
        <v>14</v>
      </c>
      <c r="D1852" s="6">
        <v>261902454</v>
      </c>
      <c r="E1852" s="6">
        <v>520368504.81</v>
      </c>
      <c r="F1852" s="7">
        <f t="shared" si="56"/>
        <v>258466050.81</v>
      </c>
      <c r="G1852" s="8">
        <f t="shared" si="57"/>
        <v>0.98687907219838422</v>
      </c>
    </row>
    <row r="1853" spans="1:7" ht="25.5" x14ac:dyDescent="0.25">
      <c r="A1853" s="4" t="s">
        <v>382</v>
      </c>
      <c r="B1853" s="5" t="s">
        <v>383</v>
      </c>
      <c r="C1853" s="5" t="s">
        <v>15</v>
      </c>
      <c r="D1853" s="6">
        <v>102844414</v>
      </c>
      <c r="E1853" s="6">
        <v>256214437.53999999</v>
      </c>
      <c r="F1853" s="7">
        <f t="shared" si="56"/>
        <v>153370023.53999999</v>
      </c>
      <c r="G1853" s="8">
        <f t="shared" si="57"/>
        <v>1.4912820013734531</v>
      </c>
    </row>
    <row r="1854" spans="1:7" ht="25.5" x14ac:dyDescent="0.25">
      <c r="A1854" s="9" t="s">
        <v>385</v>
      </c>
      <c r="B1854" s="10" t="s">
        <v>267</v>
      </c>
      <c r="C1854" s="10" t="s">
        <v>4</v>
      </c>
      <c r="D1854" s="6">
        <v>4851777432</v>
      </c>
      <c r="E1854" s="6">
        <v>1778200638</v>
      </c>
      <c r="F1854" s="7">
        <f t="shared" si="56"/>
        <v>-3073576794</v>
      </c>
      <c r="G1854" s="8">
        <f t="shared" si="57"/>
        <v>-0.63349501024679322</v>
      </c>
    </row>
    <row r="1855" spans="1:7" ht="25.5" x14ac:dyDescent="0.25">
      <c r="A1855" s="4" t="s">
        <v>385</v>
      </c>
      <c r="B1855" s="5" t="s">
        <v>267</v>
      </c>
      <c r="C1855" s="5" t="s">
        <v>5</v>
      </c>
      <c r="D1855" s="6">
        <v>3995911386.8899999</v>
      </c>
      <c r="E1855" s="6">
        <v>4484377113.4400005</v>
      </c>
      <c r="F1855" s="7">
        <f t="shared" si="56"/>
        <v>488465726.55000067</v>
      </c>
      <c r="G1855" s="8">
        <f t="shared" si="57"/>
        <v>0.12224138106580271</v>
      </c>
    </row>
    <row r="1856" spans="1:7" ht="25.5" x14ac:dyDescent="0.25">
      <c r="A1856" s="4" t="s">
        <v>385</v>
      </c>
      <c r="B1856" s="5" t="s">
        <v>267</v>
      </c>
      <c r="C1856" s="5" t="s">
        <v>6</v>
      </c>
      <c r="D1856" s="6">
        <v>875119697.5</v>
      </c>
      <c r="E1856" s="6">
        <v>1106986881.3800001</v>
      </c>
      <c r="F1856" s="7">
        <f t="shared" si="56"/>
        <v>231867183.88000011</v>
      </c>
      <c r="G1856" s="8">
        <f t="shared" si="57"/>
        <v>0.2649548222287616</v>
      </c>
    </row>
    <row r="1857" spans="1:7" ht="25.5" x14ac:dyDescent="0.25">
      <c r="A1857" s="9" t="s">
        <v>385</v>
      </c>
      <c r="B1857" s="5" t="s">
        <v>267</v>
      </c>
      <c r="C1857" s="10" t="s">
        <v>7</v>
      </c>
      <c r="D1857" s="6">
        <v>7048981050.9399996</v>
      </c>
      <c r="E1857" s="6">
        <v>6609650858.9500008</v>
      </c>
      <c r="F1857" s="7">
        <f t="shared" si="56"/>
        <v>-439330191.98999882</v>
      </c>
      <c r="G1857" s="8">
        <f t="shared" si="57"/>
        <v>-6.2325347282840692E-2</v>
      </c>
    </row>
    <row r="1858" spans="1:7" ht="25.5" x14ac:dyDescent="0.25">
      <c r="A1858" s="4" t="s">
        <v>385</v>
      </c>
      <c r="B1858" s="5" t="s">
        <v>267</v>
      </c>
      <c r="C1858" s="5" t="s">
        <v>8</v>
      </c>
      <c r="D1858" s="11">
        <v>127006960437</v>
      </c>
      <c r="E1858" s="6">
        <f>+VLOOKUP(A1858,'[1]Dinámica CPS'!$A$3:$C$165,3,0)</f>
        <v>312426056240</v>
      </c>
      <c r="F1858" s="7">
        <f t="shared" si="56"/>
        <v>185419095803</v>
      </c>
      <c r="G1858" s="8">
        <f t="shared" si="57"/>
        <v>1.4599128674918136</v>
      </c>
    </row>
    <row r="1859" spans="1:7" ht="25.5" x14ac:dyDescent="0.25">
      <c r="A1859" s="4" t="s">
        <v>385</v>
      </c>
      <c r="B1859" s="5" t="s">
        <v>267</v>
      </c>
      <c r="C1859" s="5" t="s">
        <v>9</v>
      </c>
      <c r="D1859" s="11"/>
      <c r="E1859" s="6">
        <v>273507353</v>
      </c>
      <c r="F1859" s="7">
        <f t="shared" si="56"/>
        <v>273507353</v>
      </c>
      <c r="G1859" s="8" t="str">
        <f t="shared" si="57"/>
        <v>NA</v>
      </c>
    </row>
    <row r="1860" spans="1:7" ht="25.5" x14ac:dyDescent="0.25">
      <c r="A1860" s="4" t="s">
        <v>385</v>
      </c>
      <c r="B1860" s="5" t="s">
        <v>267</v>
      </c>
      <c r="C1860" s="5" t="s">
        <v>10</v>
      </c>
      <c r="D1860" s="6">
        <v>11904668044.809998</v>
      </c>
      <c r="E1860" s="6">
        <v>15421042100.85</v>
      </c>
      <c r="F1860" s="7">
        <f t="shared" si="56"/>
        <v>3516374056.0400028</v>
      </c>
      <c r="G1860" s="8">
        <f t="shared" si="57"/>
        <v>0.29537774953523499</v>
      </c>
    </row>
    <row r="1861" spans="1:7" ht="25.5" x14ac:dyDescent="0.25">
      <c r="A1861" s="4" t="s">
        <v>385</v>
      </c>
      <c r="B1861" s="5" t="s">
        <v>267</v>
      </c>
      <c r="C1861" s="5" t="s">
        <v>11</v>
      </c>
      <c r="D1861" s="6">
        <v>1851333595</v>
      </c>
      <c r="E1861" s="6">
        <v>4672239895</v>
      </c>
      <c r="F1861" s="7">
        <f t="shared" si="56"/>
        <v>2820906300</v>
      </c>
      <c r="G1861" s="8">
        <f t="shared" si="57"/>
        <v>1.5237158271305502</v>
      </c>
    </row>
    <row r="1862" spans="1:7" ht="25.5" x14ac:dyDescent="0.25">
      <c r="A1862" s="4" t="s">
        <v>385</v>
      </c>
      <c r="B1862" s="5" t="s">
        <v>267</v>
      </c>
      <c r="C1862" s="5" t="s">
        <v>12</v>
      </c>
      <c r="D1862" s="6">
        <v>8496949361.6200008</v>
      </c>
      <c r="E1862" s="6">
        <v>41011948783.340004</v>
      </c>
      <c r="F1862" s="7">
        <f t="shared" si="56"/>
        <v>32514999421.720001</v>
      </c>
      <c r="G1862" s="8">
        <f t="shared" si="57"/>
        <v>3.8266674353253762</v>
      </c>
    </row>
    <row r="1863" spans="1:7" ht="25.5" x14ac:dyDescent="0.25">
      <c r="A1863" s="4" t="s">
        <v>385</v>
      </c>
      <c r="B1863" s="5" t="s">
        <v>267</v>
      </c>
      <c r="C1863" s="5" t="s">
        <v>13</v>
      </c>
      <c r="D1863" s="6">
        <v>3144373531.5099998</v>
      </c>
      <c r="E1863" s="6">
        <v>31863385891.880001</v>
      </c>
      <c r="F1863" s="7">
        <f t="shared" si="56"/>
        <v>28719012360.370003</v>
      </c>
      <c r="G1863" s="8">
        <f t="shared" si="57"/>
        <v>9.1334607903846834</v>
      </c>
    </row>
    <row r="1864" spans="1:7" ht="25.5" x14ac:dyDescent="0.25">
      <c r="A1864" s="4" t="s">
        <v>385</v>
      </c>
      <c r="B1864" s="5" t="s">
        <v>267</v>
      </c>
      <c r="C1864" s="5" t="s">
        <v>14</v>
      </c>
      <c r="D1864" s="6">
        <v>29686000509.209999</v>
      </c>
      <c r="E1864" s="6">
        <v>74621925671.73999</v>
      </c>
      <c r="F1864" s="7">
        <f t="shared" si="56"/>
        <v>44935925162.529991</v>
      </c>
      <c r="G1864" s="8">
        <f t="shared" si="57"/>
        <v>1.513707619475003</v>
      </c>
    </row>
    <row r="1865" spans="1:7" ht="25.5" x14ac:dyDescent="0.25">
      <c r="A1865" s="4" t="s">
        <v>385</v>
      </c>
      <c r="B1865" s="5" t="s">
        <v>267</v>
      </c>
      <c r="C1865" s="5" t="s">
        <v>278</v>
      </c>
      <c r="D1865" s="6">
        <v>39215272262.559998</v>
      </c>
      <c r="E1865" s="6">
        <v>43848357783.279999</v>
      </c>
      <c r="F1865" s="7">
        <f t="shared" si="56"/>
        <v>4633085520.7200012</v>
      </c>
      <c r="G1865" s="8">
        <f t="shared" si="57"/>
        <v>0.11814492807036681</v>
      </c>
    </row>
    <row r="1866" spans="1:7" ht="25.5" x14ac:dyDescent="0.25">
      <c r="A1866" s="4" t="s">
        <v>385</v>
      </c>
      <c r="B1866" s="5" t="s">
        <v>267</v>
      </c>
      <c r="C1866" s="5" t="s">
        <v>15</v>
      </c>
      <c r="D1866" s="6">
        <v>66454217361.099998</v>
      </c>
      <c r="E1866" s="6">
        <v>74082442397.12999</v>
      </c>
      <c r="F1866" s="7">
        <f t="shared" si="56"/>
        <v>7628225036.0299911</v>
      </c>
      <c r="G1866" s="8">
        <f t="shared" si="57"/>
        <v>0.11478917876016234</v>
      </c>
    </row>
    <row r="1867" spans="1:7" x14ac:dyDescent="0.25">
      <c r="A1867" s="9" t="s">
        <v>386</v>
      </c>
      <c r="B1867" s="10" t="s">
        <v>126</v>
      </c>
      <c r="C1867" s="10" t="s">
        <v>6</v>
      </c>
      <c r="D1867" s="6">
        <v>2281840</v>
      </c>
      <c r="E1867" s="6">
        <v>1806830</v>
      </c>
      <c r="F1867" s="7">
        <f t="shared" si="56"/>
        <v>-475010</v>
      </c>
      <c r="G1867" s="8">
        <f t="shared" si="57"/>
        <v>-0.20816972267994249</v>
      </c>
    </row>
    <row r="1868" spans="1:7" x14ac:dyDescent="0.25">
      <c r="A1868" s="9" t="s">
        <v>386</v>
      </c>
      <c r="B1868" s="5" t="s">
        <v>126</v>
      </c>
      <c r="C1868" s="10" t="s">
        <v>7</v>
      </c>
      <c r="D1868" s="6">
        <v>48297060</v>
      </c>
      <c r="E1868" s="6">
        <v>38019560</v>
      </c>
      <c r="F1868" s="7">
        <f t="shared" ref="F1868:F1885" si="58">+E1868-D1868</f>
        <v>-10277500</v>
      </c>
      <c r="G1868" s="8">
        <f t="shared" ref="G1868:G1885" si="59">IF(D1868&gt;0,((E1868-D1868)/D1868),"NA")</f>
        <v>-0.21279763198836535</v>
      </c>
    </row>
    <row r="1869" spans="1:7" ht="25.5" x14ac:dyDescent="0.25">
      <c r="A1869" s="9" t="s">
        <v>386</v>
      </c>
      <c r="B1869" s="10" t="s">
        <v>126</v>
      </c>
      <c r="C1869" s="10" t="s">
        <v>8</v>
      </c>
      <c r="D1869" s="6">
        <v>2232471343</v>
      </c>
      <c r="E1869" s="6">
        <f>+VLOOKUP(A1869,'[1]Dinámica CPS'!$A$3:$C$165,3,0)</f>
        <v>3716747745</v>
      </c>
      <c r="F1869" s="7">
        <f t="shared" si="58"/>
        <v>1484276402</v>
      </c>
      <c r="G1869" s="8">
        <f t="shared" si="59"/>
        <v>0.66485798648838468</v>
      </c>
    </row>
    <row r="1870" spans="1:7" x14ac:dyDescent="0.25">
      <c r="A1870" s="4" t="s">
        <v>386</v>
      </c>
      <c r="B1870" s="5" t="s">
        <v>126</v>
      </c>
      <c r="C1870" s="5" t="s">
        <v>10</v>
      </c>
      <c r="D1870" s="6">
        <v>60467563</v>
      </c>
      <c r="E1870" s="6">
        <v>22087318</v>
      </c>
      <c r="F1870" s="7">
        <f t="shared" si="58"/>
        <v>-38380245</v>
      </c>
      <c r="G1870" s="8">
        <f t="shared" si="59"/>
        <v>-0.63472452164146254</v>
      </c>
    </row>
    <row r="1871" spans="1:7" x14ac:dyDescent="0.25">
      <c r="A1871" s="4" t="s">
        <v>386</v>
      </c>
      <c r="B1871" s="5" t="s">
        <v>126</v>
      </c>
      <c r="C1871" s="5" t="s">
        <v>11</v>
      </c>
      <c r="D1871" s="6">
        <v>68948681</v>
      </c>
      <c r="E1871" s="6">
        <v>11237075</v>
      </c>
      <c r="F1871" s="7">
        <f t="shared" si="58"/>
        <v>-57711606</v>
      </c>
      <c r="G1871" s="8">
        <f t="shared" si="59"/>
        <v>-0.83702262556697782</v>
      </c>
    </row>
    <row r="1872" spans="1:7" ht="25.5" x14ac:dyDescent="0.25">
      <c r="A1872" s="4" t="s">
        <v>386</v>
      </c>
      <c r="B1872" s="5" t="s">
        <v>126</v>
      </c>
      <c r="C1872" s="5" t="s">
        <v>12</v>
      </c>
      <c r="D1872" s="6">
        <v>70074970</v>
      </c>
      <c r="E1872" s="6">
        <v>7765000</v>
      </c>
      <c r="F1872" s="7">
        <f t="shared" si="58"/>
        <v>-62309970</v>
      </c>
      <c r="G1872" s="8">
        <f t="shared" si="59"/>
        <v>-0.88919010596793691</v>
      </c>
    </row>
    <row r="1873" spans="1:7" x14ac:dyDescent="0.25">
      <c r="A1873" s="4" t="s">
        <v>386</v>
      </c>
      <c r="B1873" s="5" t="s">
        <v>126</v>
      </c>
      <c r="C1873" s="5" t="s">
        <v>13</v>
      </c>
      <c r="D1873" s="6">
        <v>31409819.989999998</v>
      </c>
      <c r="E1873" s="6">
        <v>12897212.52</v>
      </c>
      <c r="F1873" s="7">
        <f t="shared" si="58"/>
        <v>-18512607.469999999</v>
      </c>
      <c r="G1873" s="8">
        <f t="shared" si="59"/>
        <v>-0.58938916160276922</v>
      </c>
    </row>
    <row r="1874" spans="1:7" x14ac:dyDescent="0.25">
      <c r="A1874" s="4" t="s">
        <v>386</v>
      </c>
      <c r="B1874" s="5" t="s">
        <v>126</v>
      </c>
      <c r="C1874" s="5" t="s">
        <v>14</v>
      </c>
      <c r="D1874" s="6">
        <v>31459226</v>
      </c>
      <c r="E1874" s="6">
        <v>33898566</v>
      </c>
      <c r="F1874" s="7">
        <f t="shared" si="58"/>
        <v>2439340</v>
      </c>
      <c r="G1874" s="8">
        <f t="shared" si="59"/>
        <v>7.7539733495032584E-2</v>
      </c>
    </row>
    <row r="1875" spans="1:7" x14ac:dyDescent="0.25">
      <c r="A1875" s="4" t="s">
        <v>386</v>
      </c>
      <c r="B1875" s="5" t="s">
        <v>126</v>
      </c>
      <c r="C1875" s="5" t="s">
        <v>278</v>
      </c>
      <c r="D1875" s="6"/>
      <c r="E1875" s="6">
        <v>34448188.240000002</v>
      </c>
      <c r="F1875" s="7">
        <f t="shared" si="58"/>
        <v>34448188.240000002</v>
      </c>
      <c r="G1875" s="8" t="str">
        <f t="shared" si="59"/>
        <v>NA</v>
      </c>
    </row>
    <row r="1876" spans="1:7" x14ac:dyDescent="0.25">
      <c r="A1876" s="4" t="s">
        <v>386</v>
      </c>
      <c r="B1876" s="5" t="s">
        <v>126</v>
      </c>
      <c r="C1876" s="5" t="s">
        <v>15</v>
      </c>
      <c r="D1876" s="6">
        <v>332600</v>
      </c>
      <c r="E1876" s="6">
        <v>2498800</v>
      </c>
      <c r="F1876" s="7">
        <f t="shared" si="58"/>
        <v>2166200</v>
      </c>
      <c r="G1876" s="8">
        <f t="shared" si="59"/>
        <v>6.5129284425736618</v>
      </c>
    </row>
    <row r="1877" spans="1:7" x14ac:dyDescent="0.25">
      <c r="A1877" s="4" t="s">
        <v>387</v>
      </c>
      <c r="B1877" s="5" t="s">
        <v>395</v>
      </c>
      <c r="C1877" s="5" t="s">
        <v>6</v>
      </c>
      <c r="D1877" s="6">
        <v>2800650</v>
      </c>
      <c r="E1877" s="6">
        <v>2015690</v>
      </c>
      <c r="F1877" s="7">
        <f t="shared" si="58"/>
        <v>-784960</v>
      </c>
      <c r="G1877" s="8">
        <f t="shared" si="59"/>
        <v>-0.28027779265527647</v>
      </c>
    </row>
    <row r="1878" spans="1:7" x14ac:dyDescent="0.25">
      <c r="A1878" s="4" t="s">
        <v>387</v>
      </c>
      <c r="B1878" s="5" t="s">
        <v>395</v>
      </c>
      <c r="C1878" s="5" t="s">
        <v>7</v>
      </c>
      <c r="D1878" s="6">
        <v>26056493</v>
      </c>
      <c r="E1878" s="6">
        <v>26216430</v>
      </c>
      <c r="F1878" s="7">
        <f t="shared" si="58"/>
        <v>159937</v>
      </c>
      <c r="G1878" s="8">
        <f t="shared" si="59"/>
        <v>6.1380861960203164E-3</v>
      </c>
    </row>
    <row r="1879" spans="1:7" ht="25.5" x14ac:dyDescent="0.25">
      <c r="A1879" s="4" t="s">
        <v>387</v>
      </c>
      <c r="B1879" s="5" t="s">
        <v>388</v>
      </c>
      <c r="C1879" s="5" t="s">
        <v>8</v>
      </c>
      <c r="D1879" s="11">
        <v>703006687</v>
      </c>
      <c r="E1879" s="6">
        <f>+VLOOKUP(A1879,'[1]Dinámica CPS'!$A$3:$C$165,3,0)</f>
        <v>1116919100</v>
      </c>
      <c r="F1879" s="7">
        <f t="shared" si="58"/>
        <v>413912413</v>
      </c>
      <c r="G1879" s="8">
        <f t="shared" si="59"/>
        <v>0.58877450336400572</v>
      </c>
    </row>
    <row r="1880" spans="1:7" x14ac:dyDescent="0.25">
      <c r="A1880" s="9" t="s">
        <v>387</v>
      </c>
      <c r="B1880" s="5" t="s">
        <v>395</v>
      </c>
      <c r="C1880" s="10" t="s">
        <v>11</v>
      </c>
      <c r="D1880" s="6">
        <v>53956118</v>
      </c>
      <c r="E1880" s="6">
        <v>33648844</v>
      </c>
      <c r="F1880" s="7">
        <f t="shared" si="58"/>
        <v>-20307274</v>
      </c>
      <c r="G1880" s="8">
        <f t="shared" si="59"/>
        <v>-0.37636647617977259</v>
      </c>
    </row>
    <row r="1881" spans="1:7" ht="25.5" x14ac:dyDescent="0.25">
      <c r="A1881" s="9" t="s">
        <v>387</v>
      </c>
      <c r="B1881" s="10" t="s">
        <v>395</v>
      </c>
      <c r="C1881" s="10" t="s">
        <v>12</v>
      </c>
      <c r="D1881" s="6"/>
      <c r="E1881" s="6">
        <v>623000.43999999994</v>
      </c>
      <c r="F1881" s="7">
        <f t="shared" si="58"/>
        <v>623000.43999999994</v>
      </c>
      <c r="G1881" s="8" t="str">
        <f t="shared" si="59"/>
        <v>NA</v>
      </c>
    </row>
    <row r="1882" spans="1:7" x14ac:dyDescent="0.25">
      <c r="A1882" s="9" t="s">
        <v>387</v>
      </c>
      <c r="B1882" s="5" t="s">
        <v>395</v>
      </c>
      <c r="C1882" s="10" t="s">
        <v>13</v>
      </c>
      <c r="D1882" s="6">
        <v>224786946.33000001</v>
      </c>
      <c r="E1882" s="6">
        <v>31266536.550000001</v>
      </c>
      <c r="F1882" s="7">
        <f t="shared" si="58"/>
        <v>-193520409.78</v>
      </c>
      <c r="G1882" s="8">
        <f t="shared" si="59"/>
        <v>-0.86090590641282627</v>
      </c>
    </row>
    <row r="1883" spans="1:7" x14ac:dyDescent="0.25">
      <c r="A1883" s="4" t="s">
        <v>387</v>
      </c>
      <c r="B1883" s="5" t="s">
        <v>395</v>
      </c>
      <c r="C1883" s="5" t="s">
        <v>14</v>
      </c>
      <c r="D1883" s="6">
        <v>10926449</v>
      </c>
      <c r="E1883" s="6">
        <v>5286214</v>
      </c>
      <c r="F1883" s="7">
        <f t="shared" si="58"/>
        <v>-5640235</v>
      </c>
      <c r="G1883" s="8">
        <f t="shared" si="59"/>
        <v>-0.51620018543993573</v>
      </c>
    </row>
    <row r="1884" spans="1:7" x14ac:dyDescent="0.25">
      <c r="A1884" s="4" t="s">
        <v>387</v>
      </c>
      <c r="B1884" s="5" t="s">
        <v>395</v>
      </c>
      <c r="C1884" s="5" t="s">
        <v>278</v>
      </c>
      <c r="D1884" s="6">
        <v>40393804</v>
      </c>
      <c r="E1884" s="6">
        <v>44160088.530000001</v>
      </c>
      <c r="F1884" s="7">
        <f t="shared" si="58"/>
        <v>3766284.5300000012</v>
      </c>
      <c r="G1884" s="8">
        <f t="shared" si="59"/>
        <v>9.3239164353028037E-2</v>
      </c>
    </row>
    <row r="1885" spans="1:7" x14ac:dyDescent="0.25">
      <c r="A1885" s="4" t="s">
        <v>387</v>
      </c>
      <c r="B1885" s="5" t="s">
        <v>395</v>
      </c>
      <c r="C1885" s="5" t="s">
        <v>15</v>
      </c>
      <c r="D1885" s="6">
        <v>18828727</v>
      </c>
      <c r="E1885" s="6">
        <v>542800</v>
      </c>
      <c r="F1885" s="7">
        <f t="shared" si="58"/>
        <v>-18285927</v>
      </c>
      <c r="G1885" s="8">
        <f t="shared" si="59"/>
        <v>-0.97117171012145431</v>
      </c>
    </row>
  </sheetData>
  <sortState xmlns:xlrd2="http://schemas.microsoft.com/office/spreadsheetml/2017/richdata2" ref="A11:G1885">
    <sortCondition ref="A11:A1885"/>
    <sortCondition ref="C11:C1885"/>
  </sortState>
  <mergeCells count="3">
    <mergeCell ref="A7:G7"/>
    <mergeCell ref="A8:G8"/>
    <mergeCell ref="A9:G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Fassel Buitrago Gil</dc:creator>
  <cp:lastModifiedBy>Luz Dary Leon Torres</cp:lastModifiedBy>
  <dcterms:created xsi:type="dcterms:W3CDTF">2022-08-24T14:34:39Z</dcterms:created>
  <dcterms:modified xsi:type="dcterms:W3CDTF">2025-12-18T19:34:31Z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2025-12-18T19:33:23Z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055ee632-482d-43e0-898a-3b3395af98b0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