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hgomez_minhacienda_gov_co/Documents/Escritorio/Publicaciones/Informes de ejecución/Septiembre/"/>
    </mc:Choice>
  </mc:AlternateContent>
  <xr:revisionPtr revIDLastSave="0" documentId="8_{F11A7BC9-53E0-45ED-A50B-5B0EF931A0D0}" xr6:coauthVersionLast="45" xr6:coauthVersionMax="45" xr10:uidLastSave="{00000000-0000-0000-0000-000000000000}"/>
  <bookViews>
    <workbookView xWindow="24" yWindow="624" windowWidth="23016" windowHeight="12336" xr2:uid="{7B3CC545-18A9-4746-B6D9-1F96BB72C831}"/>
  </bookViews>
  <sheets>
    <sheet name="CUA2" sheetId="2" r:id="rId1"/>
  </sheets>
  <externalReferences>
    <externalReference r:id="rId2"/>
  </externalReferences>
  <definedNames>
    <definedName name="_xlnm.Print_Area" localSheetId="0">'CUA2'!$A$1:$L$29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38" i="2"/>
  <c r="C37" i="2"/>
  <c r="A3" i="2"/>
</calcChain>
</file>

<file path=xl/sharedStrings.xml><?xml version="1.0" encoding="utf-8"?>
<sst xmlns="http://schemas.openxmlformats.org/spreadsheetml/2006/main" count="53" uniqueCount="50">
  <si>
    <t>Cuadro No. 2</t>
  </si>
  <si>
    <t>Ejecución del presupuesto del Gobierno Central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</si>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</sst>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0.0%"/>
    <numFmt numFmtId="171" formatCode="_-* #,##0.0_-;\-* #,##0.0_-;_-* &quot;-&quot;_-;_-@_-"/>
    <numFmt numFmtId="172" formatCode="[$-240A]d&quot; de &quot;mmmm&quot; de &quot;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9" fillId="0" borderId="0"/>
  </cellStyleXfs>
  <cellXfs count="58">
    <xf numFmtId="0" fontId="0" fillId="0" borderId="0" xfId="0"/>
    <xf numFmtId="0" fontId="3" fillId="0" borderId="0" xfId="0" applyFont="1"/>
    <xf numFmtId="164" fontId="5" fillId="2" borderId="0" xfId="1" applyNumberFormat="1" applyFont="1" applyFill="1" applyBorder="1"/>
    <xf numFmtId="168" fontId="6" fillId="2" borderId="0" xfId="6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centerContinuous"/>
    </xf>
    <xf numFmtId="166" fontId="6" fillId="2" borderId="0" xfId="1" quotePrefix="1" applyNumberFormat="1" applyFont="1" applyFill="1" applyBorder="1" applyAlignment="1" applyProtection="1">
      <alignment horizontal="center"/>
    </xf>
    <xf numFmtId="166" fontId="6" fillId="2" borderId="0" xfId="1" quotePrefix="1" applyNumberFormat="1" applyFont="1" applyFill="1" applyBorder="1" applyAlignment="1" applyProtection="1">
      <alignment horizontal="center" vertical="center"/>
    </xf>
    <xf numFmtId="166" fontId="6" fillId="2" borderId="0" xfId="1" quotePrefix="1" applyNumberFormat="1" applyFont="1" applyFill="1" applyBorder="1" applyAlignment="1" applyProtection="1">
      <alignment horizontal="center" vertical="top"/>
    </xf>
    <xf numFmtId="166" fontId="6" fillId="2" borderId="1" xfId="1" applyNumberFormat="1" applyFont="1" applyFill="1" applyBorder="1" applyAlignment="1">
      <alignment horizontal="center"/>
    </xf>
    <xf numFmtId="168" fontId="6" fillId="2" borderId="0" xfId="6" quotePrefix="1" applyNumberFormat="1" applyFont="1" applyFill="1" applyBorder="1" applyAlignment="1">
      <alignment horizontal="center"/>
    </xf>
    <xf numFmtId="41" fontId="3" fillId="0" borderId="0" xfId="2" applyFont="1"/>
    <xf numFmtId="169" fontId="3" fillId="0" borderId="0" xfId="0" applyNumberFormat="1" applyFont="1"/>
    <xf numFmtId="164" fontId="2" fillId="3" borderId="2" xfId="1" applyNumberFormat="1" applyFont="1" applyFill="1" applyBorder="1"/>
    <xf numFmtId="164" fontId="2" fillId="3" borderId="2" xfId="7" applyNumberFormat="1" applyFont="1" applyFill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6" fontId="3" fillId="0" borderId="0" xfId="0" applyNumberFormat="1" applyFont="1"/>
    <xf numFmtId="164" fontId="4" fillId="0" borderId="0" xfId="1" applyNumberFormat="1" applyFont="1" applyFill="1" applyBorder="1"/>
    <xf numFmtId="164" fontId="4" fillId="0" borderId="0" xfId="7" applyNumberFormat="1" applyFont="1" applyFill="1" applyBorder="1"/>
    <xf numFmtId="166" fontId="4" fillId="0" borderId="0" xfId="8" applyNumberFormat="1" applyFont="1" applyFill="1" applyBorder="1"/>
    <xf numFmtId="166" fontId="4" fillId="0" borderId="1" xfId="1" applyNumberFormat="1" applyFont="1" applyFill="1" applyBorder="1"/>
    <xf numFmtId="10" fontId="3" fillId="0" borderId="0" xfId="3" applyNumberFormat="1" applyFont="1"/>
    <xf numFmtId="9" fontId="3" fillId="0" borderId="0" xfId="3" applyFont="1"/>
    <xf numFmtId="164" fontId="4" fillId="0" borderId="0" xfId="1" applyNumberFormat="1" applyFont="1" applyFill="1" applyBorder="1" applyAlignment="1">
      <alignment vertical="top" wrapText="1"/>
    </xf>
    <xf numFmtId="164" fontId="4" fillId="0" borderId="0" xfId="7" applyNumberFormat="1" applyFont="1" applyFill="1" applyBorder="1" applyAlignment="1">
      <alignment vertical="top" wrapText="1"/>
    </xf>
    <xf numFmtId="166" fontId="4" fillId="0" borderId="0" xfId="8" applyNumberFormat="1" applyFont="1" applyFill="1" applyBorder="1" applyAlignment="1">
      <alignment vertical="center"/>
    </xf>
    <xf numFmtId="166" fontId="4" fillId="0" borderId="0" xfId="8" applyNumberFormat="1" applyFont="1" applyFill="1" applyBorder="1" applyAlignment="1">
      <alignment horizontal="center" vertical="center" wrapText="1"/>
    </xf>
    <xf numFmtId="166" fontId="4" fillId="0" borderId="0" xfId="8" applyNumberFormat="1" applyFont="1" applyFill="1" applyBorder="1" applyAlignment="1">
      <alignment vertical="center" wrapText="1"/>
    </xf>
    <xf numFmtId="166" fontId="4" fillId="0" borderId="1" xfId="1" applyNumberFormat="1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9" fontId="3" fillId="0" borderId="0" xfId="3" applyFont="1" applyAlignment="1">
      <alignment vertical="top" wrapText="1"/>
    </xf>
    <xf numFmtId="164" fontId="2" fillId="0" borderId="0" xfId="7" applyNumberFormat="1" applyFont="1" applyFill="1" applyBorder="1"/>
    <xf numFmtId="166" fontId="2" fillId="0" borderId="0" xfId="1" applyNumberFormat="1" applyFont="1" applyFill="1" applyBorder="1"/>
    <xf numFmtId="166" fontId="2" fillId="0" borderId="1" xfId="1" applyNumberFormat="1" applyFont="1" applyFill="1" applyBorder="1"/>
    <xf numFmtId="164" fontId="2" fillId="0" borderId="0" xfId="1" applyNumberFormat="1" applyFont="1" applyFill="1" applyBorder="1"/>
    <xf numFmtId="164" fontId="4" fillId="0" borderId="0" xfId="7" applyNumberFormat="1" applyFont="1" applyFill="1" applyBorder="1" applyAlignment="1">
      <alignment horizontal="left" indent="1"/>
    </xf>
    <xf numFmtId="170" fontId="3" fillId="0" borderId="0" xfId="3" applyNumberFormat="1" applyFont="1"/>
    <xf numFmtId="164" fontId="6" fillId="2" borderId="2" xfId="1" applyNumberFormat="1" applyFont="1" applyFill="1" applyBorder="1"/>
    <xf numFmtId="166" fontId="6" fillId="2" borderId="2" xfId="1" applyNumberFormat="1" applyFont="1" applyFill="1" applyBorder="1"/>
    <xf numFmtId="166" fontId="6" fillId="2" borderId="2" xfId="1" applyNumberFormat="1" applyFont="1" applyFill="1" applyBorder="1" applyAlignment="1">
      <alignment vertical="center"/>
    </xf>
    <xf numFmtId="166" fontId="6" fillId="2" borderId="2" xfId="1" applyNumberFormat="1" applyFont="1" applyFill="1" applyBorder="1" applyAlignment="1">
      <alignment vertical="top"/>
    </xf>
    <xf numFmtId="166" fontId="6" fillId="2" borderId="3" xfId="1" applyNumberFormat="1" applyFont="1" applyFill="1" applyBorder="1"/>
    <xf numFmtId="171" fontId="3" fillId="0" borderId="0" xfId="2" applyNumberFormat="1" applyFont="1"/>
    <xf numFmtId="164" fontId="6" fillId="2" borderId="0" xfId="1" applyNumberFormat="1" applyFont="1" applyFill="1" applyBorder="1"/>
    <xf numFmtId="166" fontId="6" fillId="2" borderId="0" xfId="1" applyNumberFormat="1" applyFont="1" applyFill="1" applyBorder="1"/>
    <xf numFmtId="166" fontId="6" fillId="2" borderId="1" xfId="1" applyNumberFormat="1" applyFont="1" applyFill="1" applyBorder="1"/>
    <xf numFmtId="172" fontId="10" fillId="0" borderId="0" xfId="9" applyFont="1"/>
    <xf numFmtId="164" fontId="10" fillId="0" borderId="0" xfId="1" applyNumberFormat="1" applyFont="1" applyFill="1" applyBorder="1"/>
    <xf numFmtId="43" fontId="3" fillId="0" borderId="0" xfId="1" applyFont="1"/>
    <xf numFmtId="164" fontId="6" fillId="2" borderId="2" xfId="1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left" vertical="center" wrapText="1"/>
    </xf>
    <xf numFmtId="166" fontId="6" fillId="2" borderId="0" xfId="4" applyNumberFormat="1" applyFont="1" applyFill="1" applyBorder="1" applyAlignment="1" applyProtection="1">
      <alignment horizontal="center" vertical="center" wrapText="1"/>
    </xf>
    <xf numFmtId="166" fontId="6" fillId="2" borderId="1" xfId="5" applyNumberFormat="1" applyFont="1" applyFill="1" applyBorder="1" applyAlignment="1" applyProtection="1">
      <alignment horizontal="center" vertical="center" wrapText="1"/>
    </xf>
  </cellXfs>
  <cellStyles count="10">
    <cellStyle name="Millares" xfId="1" builtinId="3"/>
    <cellStyle name="Millares [0]" xfId="2" builtinId="6"/>
    <cellStyle name="Millares 2 4 2" xfId="7" xr:uid="{046C341A-DA78-4399-8AA9-FCE2222D16CC}"/>
    <cellStyle name="Millares 4 3" xfId="4" xr:uid="{F9981195-2180-43C6-8C2F-B3383166546D}"/>
    <cellStyle name="Millares 7 2" xfId="5" xr:uid="{2CB25CC5-2DEE-4BFA-B8E7-D8B1AB62C6B5}"/>
    <cellStyle name="Millares 9" xfId="8" xr:uid="{A3D38246-062E-49DF-B0C5-89CBD8AF1BE8}"/>
    <cellStyle name="Millares_CIFRAS PAGINA WEB 1995 - 2003" xfId="9" xr:uid="{741D059D-252A-4536-AAB0-7EA885DCB6DC}"/>
    <cellStyle name="Millares_Plano ejecucion principales programas julio 13 - Despues de consejo de ministros" xfId="6" xr:uid="{7A1E35B9-A357-4D7F-A690-D2A51748EC58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>
        <row r="3">
          <cell r="A3" t="str">
            <v>Acumulada a septiembre de 2021</v>
          </cell>
        </row>
        <row r="8">
          <cell r="C8">
            <v>203780.130029922</v>
          </cell>
        </row>
        <row r="16">
          <cell r="C16">
            <v>70519.715412512</v>
          </cell>
        </row>
        <row r="26">
          <cell r="C26">
            <v>58625.517972827001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20C2-2CB0-4105-BFB4-ECEF0A2DF584}">
  <sheetPr codeName="Hoja5">
    <tabColor theme="0"/>
    <pageSetUpPr fitToPage="1"/>
  </sheetPr>
  <dimension ref="A1:XFB40"/>
  <sheetViews>
    <sheetView showGridLines="0" tabSelected="1" workbookViewId="0">
      <pane ySplit="7" topLeftCell="A8" activePane="bottomLeft" state="frozen"/>
      <selection pane="bottomLeft" activeCell="N8" sqref="N8"/>
    </sheetView>
  </sheetViews>
  <sheetFormatPr baseColWidth="10" defaultColWidth="0" defaultRowHeight="10.199999999999999" zeroHeight="1" x14ac:dyDescent="0.2"/>
  <cols>
    <col min="1" max="1" width="3.33203125" style="1" customWidth="1"/>
    <col min="2" max="2" width="33.6640625" style="1" customWidth="1"/>
    <col min="3" max="3" width="13.6640625" style="1" bestFit="1" customWidth="1"/>
    <col min="4" max="4" width="11.88671875" style="1" bestFit="1" customWidth="1"/>
    <col min="5" max="5" width="9.5546875" style="1" bestFit="1" customWidth="1"/>
    <col min="6" max="6" width="8.109375" style="1" customWidth="1"/>
    <col min="7" max="7" width="13.88671875" style="1" customWidth="1"/>
    <col min="8" max="8" width="11.6640625" style="1" bestFit="1" customWidth="1"/>
    <col min="9" max="9" width="11" style="1" bestFit="1" customWidth="1"/>
    <col min="10" max="10" width="10.44140625" style="1" bestFit="1" customWidth="1"/>
    <col min="11" max="11" width="11.88671875" style="1" bestFit="1" customWidth="1"/>
    <col min="12" max="12" width="10.5546875" style="1" bestFit="1" customWidth="1"/>
    <col min="13" max="14" width="11.44140625" style="1" customWidth="1"/>
    <col min="15" max="16375" width="11.44140625" style="1" hidden="1" customWidth="1"/>
    <col min="16376" max="16376" width="8.109375" style="1" hidden="1" customWidth="1"/>
    <col min="16377" max="16377" width="5.88671875" style="1" hidden="1" customWidth="1"/>
    <col min="16378" max="16378" width="17" style="1" hidden="1" customWidth="1"/>
    <col min="16379" max="16379" width="10.44140625" style="1" hidden="1" customWidth="1"/>
    <col min="16380" max="16380" width="12.109375" style="1" hidden="1" customWidth="1"/>
    <col min="16381" max="16381" width="9.5546875" style="1" hidden="1" customWidth="1"/>
    <col min="16382" max="16382" width="25.6640625" style="1" hidden="1" customWidth="1"/>
    <col min="16383" max="16384" width="22.6640625" style="1" hidden="1" customWidth="1"/>
  </cols>
  <sheetData>
    <row r="1" spans="1:18" ht="12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8" ht="9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8" ht="9.75" customHeight="1" x14ac:dyDescent="0.2">
      <c r="A3" s="53" t="str">
        <f>+[1]CUA1!A3:L3</f>
        <v>Acumulada a septiembre de 2021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8" ht="9.75" customHeight="1" x14ac:dyDescent="0.2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8" ht="11.25" customHeight="1" x14ac:dyDescent="0.2">
      <c r="A5" s="2"/>
      <c r="B5" s="55" t="s">
        <v>3</v>
      </c>
      <c r="C5" s="56" t="s">
        <v>4</v>
      </c>
      <c r="D5" s="56" t="s">
        <v>5</v>
      </c>
      <c r="E5" s="56" t="s">
        <v>6</v>
      </c>
      <c r="F5" s="56" t="s">
        <v>7</v>
      </c>
      <c r="G5" s="57" t="s">
        <v>8</v>
      </c>
      <c r="H5" s="50" t="s">
        <v>9</v>
      </c>
      <c r="I5" s="50"/>
      <c r="J5" s="50"/>
      <c r="K5" s="50"/>
      <c r="L5" s="50"/>
    </row>
    <row r="6" spans="1:18" ht="12" customHeight="1" x14ac:dyDescent="0.2">
      <c r="A6" s="2"/>
      <c r="B6" s="55"/>
      <c r="C6" s="56" t="s">
        <v>10</v>
      </c>
      <c r="D6" s="56"/>
      <c r="E6" s="56"/>
      <c r="F6" s="56"/>
      <c r="G6" s="57"/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</row>
    <row r="7" spans="1:18" x14ac:dyDescent="0.2">
      <c r="A7" s="2"/>
      <c r="B7" s="4"/>
      <c r="C7" s="5" t="s">
        <v>16</v>
      </c>
      <c r="D7" s="6" t="s">
        <v>17</v>
      </c>
      <c r="E7" s="5" t="s">
        <v>18</v>
      </c>
      <c r="F7" s="7" t="s">
        <v>19</v>
      </c>
      <c r="G7" s="8" t="s">
        <v>20</v>
      </c>
      <c r="H7" s="9" t="s">
        <v>21</v>
      </c>
      <c r="I7" s="9" t="s">
        <v>22</v>
      </c>
      <c r="J7" s="9" t="s">
        <v>23</v>
      </c>
      <c r="K7" s="9" t="s">
        <v>24</v>
      </c>
      <c r="L7" s="9" t="s">
        <v>25</v>
      </c>
      <c r="N7" s="10"/>
      <c r="O7" s="11"/>
    </row>
    <row r="8" spans="1:18" ht="11.25" customHeight="1" x14ac:dyDescent="0.2">
      <c r="A8" s="12" t="s">
        <v>26</v>
      </c>
      <c r="B8" s="13" t="s">
        <v>27</v>
      </c>
      <c r="C8" s="14">
        <v>195275.95097182298</v>
      </c>
      <c r="D8" s="14">
        <v>137176.41583267172</v>
      </c>
      <c r="E8" s="14">
        <v>123440.49915218232</v>
      </c>
      <c r="F8" s="14">
        <v>122717.10402865765</v>
      </c>
      <c r="G8" s="15">
        <v>58099.535139151281</v>
      </c>
      <c r="H8" s="12">
        <v>70.247470387413642</v>
      </c>
      <c r="I8" s="12">
        <v>63.213364747609887</v>
      </c>
      <c r="J8" s="12">
        <v>62.842917122121669</v>
      </c>
      <c r="K8" s="12">
        <v>89.986677668233796</v>
      </c>
      <c r="L8" s="12">
        <v>99.413972619607733</v>
      </c>
      <c r="N8" s="16"/>
      <c r="O8" s="11"/>
    </row>
    <row r="9" spans="1:18" ht="11.4" customHeight="1" x14ac:dyDescent="0.2">
      <c r="A9" s="17"/>
      <c r="B9" s="18" t="s">
        <v>28</v>
      </c>
      <c r="C9" s="19">
        <v>33814.906473802002</v>
      </c>
      <c r="D9" s="19">
        <v>22273.860635238358</v>
      </c>
      <c r="E9" s="19">
        <v>21951.353225136034</v>
      </c>
      <c r="F9" s="19">
        <v>21910.441265095877</v>
      </c>
      <c r="G9" s="20">
        <v>11541.045838563645</v>
      </c>
      <c r="H9" s="17">
        <v>65.869946002940935</v>
      </c>
      <c r="I9" s="17">
        <v>64.916202687541897</v>
      </c>
      <c r="J9" s="17">
        <v>64.795214743743045</v>
      </c>
      <c r="K9" s="17">
        <v>98.552081224787315</v>
      </c>
      <c r="L9" s="17">
        <v>99.813624428432462</v>
      </c>
      <c r="N9" s="10"/>
      <c r="O9" s="11"/>
    </row>
    <row r="10" spans="1:18" ht="11.4" customHeight="1" x14ac:dyDescent="0.2">
      <c r="A10" s="17"/>
      <c r="B10" s="18" t="s">
        <v>29</v>
      </c>
      <c r="C10" s="19">
        <v>9598.5613274339994</v>
      </c>
      <c r="D10" s="19">
        <v>7908.7931878667114</v>
      </c>
      <c r="E10" s="19">
        <v>4780.4010574487384</v>
      </c>
      <c r="F10" s="19">
        <v>4644.9970958320973</v>
      </c>
      <c r="G10" s="20">
        <v>1689.768139567288</v>
      </c>
      <c r="H10" s="17">
        <v>82.395610321958358</v>
      </c>
      <c r="I10" s="17">
        <v>49.803307958096795</v>
      </c>
      <c r="J10" s="17">
        <v>48.392638619248714</v>
      </c>
      <c r="K10" s="17">
        <v>60.444127743567741</v>
      </c>
      <c r="L10" s="17">
        <v>97.167518792054977</v>
      </c>
    </row>
    <row r="11" spans="1:18" ht="11.4" customHeight="1" x14ac:dyDescent="0.2">
      <c r="A11" s="17"/>
      <c r="B11" s="18" t="s">
        <v>30</v>
      </c>
      <c r="C11" s="19">
        <v>149702.42652828601</v>
      </c>
      <c r="D11" s="19">
        <v>105394.62419555523</v>
      </c>
      <c r="E11" s="19">
        <v>95874.172428879014</v>
      </c>
      <c r="F11" s="19">
        <v>95329.546249551568</v>
      </c>
      <c r="G11" s="20">
        <v>44307.802332730789</v>
      </c>
      <c r="H11" s="17">
        <v>70.402749400752768</v>
      </c>
      <c r="I11" s="17">
        <v>64.043165266104594</v>
      </c>
      <c r="J11" s="17">
        <v>63.679359420095452</v>
      </c>
      <c r="K11" s="17">
        <v>90.966852589168667</v>
      </c>
      <c r="L11" s="17">
        <v>99.431936500175311</v>
      </c>
      <c r="N11" s="21"/>
    </row>
    <row r="12" spans="1:18" ht="11.4" customHeight="1" x14ac:dyDescent="0.2">
      <c r="A12" s="17"/>
      <c r="B12" s="18" t="s">
        <v>31</v>
      </c>
      <c r="C12" s="19">
        <v>81.575478684999993</v>
      </c>
      <c r="D12" s="19">
        <v>73.219281677539996</v>
      </c>
      <c r="E12" s="19">
        <v>30.907453439470004</v>
      </c>
      <c r="F12" s="19">
        <v>30.862554484000004</v>
      </c>
      <c r="G12" s="20">
        <v>8.3561970074599969</v>
      </c>
      <c r="H12" s="17">
        <v>89.756484249725247</v>
      </c>
      <c r="I12" s="17">
        <v>37.888166809069837</v>
      </c>
      <c r="J12" s="17">
        <v>37.833127039529067</v>
      </c>
      <c r="K12" s="17">
        <v>42.212177900880526</v>
      </c>
      <c r="L12" s="17">
        <v>99.854730977568465</v>
      </c>
      <c r="N12" s="21"/>
    </row>
    <row r="13" spans="1:18" ht="11.4" customHeight="1" x14ac:dyDescent="0.2">
      <c r="A13" s="17"/>
      <c r="B13" s="18" t="s">
        <v>32</v>
      </c>
      <c r="C13" s="19">
        <v>418.96600000000001</v>
      </c>
      <c r="D13" s="19">
        <v>331.87494329600003</v>
      </c>
      <c r="E13" s="19">
        <v>331.87494329600003</v>
      </c>
      <c r="F13" s="19">
        <v>331.87494329600003</v>
      </c>
      <c r="G13" s="20">
        <v>87.091056703999982</v>
      </c>
      <c r="H13" s="17">
        <v>79.212858154599658</v>
      </c>
      <c r="I13" s="17">
        <v>79.212858154599658</v>
      </c>
      <c r="J13" s="17">
        <v>79.212858154599658</v>
      </c>
      <c r="K13" s="17">
        <v>100</v>
      </c>
      <c r="L13" s="17">
        <v>100</v>
      </c>
      <c r="N13" s="22"/>
    </row>
    <row r="14" spans="1:18" ht="11.4" customHeight="1" x14ac:dyDescent="0.2">
      <c r="A14" s="17"/>
      <c r="B14" s="18" t="s">
        <v>33</v>
      </c>
      <c r="C14" s="19">
        <v>428.76898365800002</v>
      </c>
      <c r="D14" s="19">
        <v>334.59564730613999</v>
      </c>
      <c r="E14" s="19">
        <v>333.61083339336005</v>
      </c>
      <c r="F14" s="19">
        <v>331.24646252678997</v>
      </c>
      <c r="G14" s="20">
        <v>94.17333635186003</v>
      </c>
      <c r="H14" s="17">
        <v>78.036345924924518</v>
      </c>
      <c r="I14" s="17">
        <v>77.806661887525621</v>
      </c>
      <c r="J14" s="17">
        <v>77.255229541277373</v>
      </c>
      <c r="K14" s="17">
        <v>99.705670435133044</v>
      </c>
      <c r="L14" s="17">
        <v>99.291278750596732</v>
      </c>
      <c r="N14" s="22"/>
    </row>
    <row r="15" spans="1:18" s="30" customFormat="1" ht="23.25" customHeight="1" x14ac:dyDescent="0.3">
      <c r="A15" s="23"/>
      <c r="B15" s="24" t="s">
        <v>34</v>
      </c>
      <c r="C15" s="25">
        <v>1230.7461799580001</v>
      </c>
      <c r="D15" s="26">
        <v>859.44794173175001</v>
      </c>
      <c r="E15" s="27">
        <v>138.17921058971001</v>
      </c>
      <c r="F15" s="27">
        <v>138.13545787129999</v>
      </c>
      <c r="G15" s="28">
        <v>371.29823822625008</v>
      </c>
      <c r="H15" s="29">
        <v>69.831453123915381</v>
      </c>
      <c r="I15" s="29">
        <v>11.22727113355131</v>
      </c>
      <c r="J15" s="29">
        <v>11.223716158600139</v>
      </c>
      <c r="K15" s="29">
        <v>16.07767077913817</v>
      </c>
      <c r="L15" s="29">
        <v>99.968336251000935</v>
      </c>
      <c r="N15" s="31"/>
      <c r="P15" s="51"/>
      <c r="Q15" s="51"/>
      <c r="R15" s="51"/>
    </row>
    <row r="16" spans="1:18" ht="11.25" customHeight="1" x14ac:dyDescent="0.2">
      <c r="A16" s="12" t="s">
        <v>35</v>
      </c>
      <c r="B16" s="13" t="s">
        <v>36</v>
      </c>
      <c r="C16" s="14">
        <v>70518.431412512</v>
      </c>
      <c r="D16" s="14">
        <v>37766.687315309173</v>
      </c>
      <c r="E16" s="14">
        <v>37734.495104851208</v>
      </c>
      <c r="F16" s="14">
        <v>36877.322983131497</v>
      </c>
      <c r="G16" s="14">
        <v>32751.74409720282</v>
      </c>
      <c r="H16" s="12">
        <v>53.555767703318871</v>
      </c>
      <c r="I16" s="12">
        <v>53.510116928318432</v>
      </c>
      <c r="J16" s="12">
        <v>52.294587733255213</v>
      </c>
      <c r="K16" s="12">
        <v>99.914760301349176</v>
      </c>
      <c r="L16" s="12">
        <v>97.728412373511503</v>
      </c>
      <c r="N16" s="10"/>
    </row>
    <row r="17" spans="1:15 16382:16382" ht="11.25" customHeight="1" x14ac:dyDescent="0.2">
      <c r="A17" s="17"/>
      <c r="B17" s="32" t="s">
        <v>37</v>
      </c>
      <c r="C17" s="33">
        <v>25207.139061341</v>
      </c>
      <c r="D17" s="33">
        <v>17732.807143036433</v>
      </c>
      <c r="E17" s="33">
        <v>17706.172854180168</v>
      </c>
      <c r="F17" s="33">
        <v>16849.000732460452</v>
      </c>
      <c r="G17" s="34">
        <v>7474.3319183045696</v>
      </c>
      <c r="H17" s="35">
        <v>70.348352900676474</v>
      </c>
      <c r="I17" s="35">
        <v>70.24269121177376</v>
      </c>
      <c r="J17" s="35">
        <v>66.842177890393643</v>
      </c>
      <c r="K17" s="35">
        <v>99.849802185060568</v>
      </c>
      <c r="L17" s="35">
        <v>95.158907976449868</v>
      </c>
      <c r="N17" s="16"/>
    </row>
    <row r="18" spans="1:15 16382:16382" ht="11.25" customHeight="1" x14ac:dyDescent="0.2">
      <c r="A18" s="17"/>
      <c r="B18" s="36" t="s">
        <v>38</v>
      </c>
      <c r="C18" s="19">
        <v>14517.239061341001</v>
      </c>
      <c r="D18" s="19">
        <v>9780.2863911014902</v>
      </c>
      <c r="E18" s="19">
        <v>9768.1630111081286</v>
      </c>
      <c r="F18" s="19">
        <v>9539.2633905920902</v>
      </c>
      <c r="G18" s="20">
        <v>4736.9526702395106</v>
      </c>
      <c r="H18" s="17">
        <v>67.370154543683981</v>
      </c>
      <c r="I18" s="17">
        <v>67.286644311868301</v>
      </c>
      <c r="J18" s="17">
        <v>65.70990083090166</v>
      </c>
      <c r="K18" s="17">
        <v>99.876042689257119</v>
      </c>
      <c r="L18" s="17">
        <v>97.656676897634298</v>
      </c>
      <c r="N18" s="10"/>
    </row>
    <row r="19" spans="1:15 16382:16382" ht="11.25" customHeight="1" x14ac:dyDescent="0.2">
      <c r="A19" s="17"/>
      <c r="B19" s="36" t="s">
        <v>39</v>
      </c>
      <c r="C19" s="19">
        <v>10555.484872722</v>
      </c>
      <c r="D19" s="19">
        <v>7853.6259494310507</v>
      </c>
      <c r="E19" s="19">
        <v>7850.5517138186606</v>
      </c>
      <c r="F19" s="19">
        <v>7223.1888383768201</v>
      </c>
      <c r="G19" s="20">
        <v>2701.858923290949</v>
      </c>
      <c r="H19" s="17">
        <v>74.403270376776106</v>
      </c>
      <c r="I19" s="17">
        <v>74.374145844369878</v>
      </c>
      <c r="J19" s="17">
        <v>68.430668277904857</v>
      </c>
      <c r="K19" s="17">
        <v>99.960855843756946</v>
      </c>
      <c r="L19" s="17">
        <v>92.008677882631531</v>
      </c>
      <c r="N19" s="37"/>
    </row>
    <row r="20" spans="1:15 16382:16382" ht="11.25" customHeight="1" x14ac:dyDescent="0.2">
      <c r="A20" s="17"/>
      <c r="B20" s="36" t="s">
        <v>40</v>
      </c>
      <c r="C20" s="19">
        <v>134.415127278</v>
      </c>
      <c r="D20" s="19">
        <v>98.894802503890006</v>
      </c>
      <c r="E20" s="19">
        <v>87.458129253379994</v>
      </c>
      <c r="F20" s="19">
        <v>86.548503491539989</v>
      </c>
      <c r="G20" s="20">
        <v>35.520324774109994</v>
      </c>
      <c r="H20" s="17">
        <v>73.574161261889685</v>
      </c>
      <c r="I20" s="17">
        <v>65.065689423852845</v>
      </c>
      <c r="J20" s="17">
        <v>64.388960710157775</v>
      </c>
      <c r="K20" s="17">
        <v>88.43551636592818</v>
      </c>
      <c r="L20" s="17">
        <v>98.959930003528115</v>
      </c>
      <c r="N20" s="37"/>
    </row>
    <row r="21" spans="1:15 16382:16382" ht="11.25" customHeight="1" x14ac:dyDescent="0.2">
      <c r="A21" s="17"/>
      <c r="B21" s="32" t="s">
        <v>41</v>
      </c>
      <c r="C21" s="33">
        <v>45311.292351170996</v>
      </c>
      <c r="D21" s="33">
        <v>20033.880172272744</v>
      </c>
      <c r="E21" s="33">
        <v>20028.322250671041</v>
      </c>
      <c r="F21" s="33">
        <v>20028.322250671041</v>
      </c>
      <c r="G21" s="34">
        <v>25277.412178898252</v>
      </c>
      <c r="H21" s="17">
        <v>44.213879438720092</v>
      </c>
      <c r="I21" s="17">
        <v>44.20161335379224</v>
      </c>
      <c r="J21" s="17">
        <v>44.20161335379224</v>
      </c>
      <c r="K21" s="17">
        <v>99.972257388214814</v>
      </c>
      <c r="L21" s="17">
        <v>100</v>
      </c>
    </row>
    <row r="22" spans="1:15 16382:16382" ht="11.25" customHeight="1" x14ac:dyDescent="0.2">
      <c r="A22" s="17"/>
      <c r="B22" s="36" t="s">
        <v>38</v>
      </c>
      <c r="C22" s="19">
        <v>20451.830051171</v>
      </c>
      <c r="D22" s="19">
        <v>2367.1769048420201</v>
      </c>
      <c r="E22" s="19">
        <v>2367.1769048420201</v>
      </c>
      <c r="F22" s="19">
        <v>2367.1769048420201</v>
      </c>
      <c r="G22" s="20">
        <v>18084.653146328979</v>
      </c>
      <c r="H22" s="17">
        <v>11.574401405249716</v>
      </c>
      <c r="I22" s="17">
        <v>11.574401405249716</v>
      </c>
      <c r="J22" s="17">
        <v>11.574401405249716</v>
      </c>
      <c r="K22" s="17">
        <v>100</v>
      </c>
      <c r="L22" s="17">
        <v>100</v>
      </c>
    </row>
    <row r="23" spans="1:15 16382:16382" ht="11.25" customHeight="1" x14ac:dyDescent="0.2">
      <c r="A23" s="17"/>
      <c r="B23" s="36" t="s">
        <v>39</v>
      </c>
      <c r="C23" s="19">
        <v>23738.863815227</v>
      </c>
      <c r="D23" s="19">
        <v>17178.061815982521</v>
      </c>
      <c r="E23" s="19">
        <v>17178.061815982521</v>
      </c>
      <c r="F23" s="19">
        <v>17178.061815982521</v>
      </c>
      <c r="G23" s="20">
        <v>6560.8019992444788</v>
      </c>
      <c r="H23" s="17">
        <v>72.362611579429796</v>
      </c>
      <c r="I23" s="17">
        <v>72.362611579429796</v>
      </c>
      <c r="J23" s="17">
        <v>72.362611579429796</v>
      </c>
      <c r="K23" s="17">
        <v>100</v>
      </c>
      <c r="L23" s="17">
        <v>100</v>
      </c>
    </row>
    <row r="24" spans="1:15 16382:16382" ht="11.25" customHeight="1" x14ac:dyDescent="0.2">
      <c r="A24" s="17"/>
      <c r="B24" s="36" t="s">
        <v>40</v>
      </c>
      <c r="C24" s="19">
        <v>286.23618477299999</v>
      </c>
      <c r="D24" s="19">
        <v>71.925185118199991</v>
      </c>
      <c r="E24" s="19">
        <v>66.367263516500003</v>
      </c>
      <c r="F24" s="19">
        <v>66.367263516500003</v>
      </c>
      <c r="G24" s="20">
        <v>214.31099965480001</v>
      </c>
      <c r="H24" s="17">
        <v>25.127914968277111</v>
      </c>
      <c r="I24" s="17">
        <v>23.186189254560059</v>
      </c>
      <c r="J24" s="17">
        <v>23.186189254560059</v>
      </c>
      <c r="K24" s="17">
        <v>92.27263497123262</v>
      </c>
      <c r="L24" s="17">
        <v>100</v>
      </c>
      <c r="N24" s="22"/>
      <c r="O24" s="16"/>
    </row>
    <row r="25" spans="1:15 16382:16382" ht="11.25" customHeight="1" x14ac:dyDescent="0.2">
      <c r="A25" s="17"/>
      <c r="B25" s="36" t="s">
        <v>42</v>
      </c>
      <c r="C25" s="19">
        <v>834.3623</v>
      </c>
      <c r="D25" s="19">
        <v>416.71626633</v>
      </c>
      <c r="E25" s="19">
        <v>416.71626633</v>
      </c>
      <c r="F25" s="19">
        <v>416.71626633</v>
      </c>
      <c r="G25" s="20">
        <v>417.64603367000001</v>
      </c>
      <c r="H25" s="17">
        <v>49.94428275702294</v>
      </c>
      <c r="I25" s="17">
        <v>49.94428275702294</v>
      </c>
      <c r="J25" s="17">
        <v>49.94428275702294</v>
      </c>
      <c r="K25" s="17">
        <v>100</v>
      </c>
      <c r="L25" s="17">
        <v>100</v>
      </c>
    </row>
    <row r="26" spans="1:15 16382:16382" ht="11.25" customHeight="1" x14ac:dyDescent="0.2">
      <c r="A26" s="12" t="s">
        <v>43</v>
      </c>
      <c r="B26" s="12" t="s">
        <v>44</v>
      </c>
      <c r="C26" s="14">
        <v>48487.092641700001</v>
      </c>
      <c r="D26" s="14">
        <v>38398.670205802271</v>
      </c>
      <c r="E26" s="14">
        <v>21587.160688980031</v>
      </c>
      <c r="F26" s="14">
        <v>21328.926788727593</v>
      </c>
      <c r="G26" s="15">
        <v>10088.42243589773</v>
      </c>
      <c r="H26" s="12">
        <v>79.193591765860063</v>
      </c>
      <c r="I26" s="12">
        <v>44.521458212601885</v>
      </c>
      <c r="J26" s="12">
        <v>43.988875444316143</v>
      </c>
      <c r="K26" s="12">
        <v>56.21851114447729</v>
      </c>
      <c r="L26" s="12">
        <v>98.803761624916874</v>
      </c>
      <c r="XFB26" s="16"/>
    </row>
    <row r="27" spans="1:15 16382:16382" ht="11.25" customHeight="1" x14ac:dyDescent="0.2">
      <c r="A27" s="38" t="s">
        <v>45</v>
      </c>
      <c r="B27" s="38" t="s">
        <v>46</v>
      </c>
      <c r="C27" s="39">
        <v>314281.47502603498</v>
      </c>
      <c r="D27" s="40">
        <v>213341.77335378315</v>
      </c>
      <c r="E27" s="39">
        <v>182762.15494601359</v>
      </c>
      <c r="F27" s="41">
        <v>180923.35380051675</v>
      </c>
      <c r="G27" s="42">
        <v>100939.70167225183</v>
      </c>
      <c r="H27" s="38">
        <v>67.882388975077191</v>
      </c>
      <c r="I27" s="38">
        <v>58.152379147028512</v>
      </c>
      <c r="J27" s="38">
        <v>57.567298163383349</v>
      </c>
      <c r="K27" s="38">
        <v>85.666370946931423</v>
      </c>
      <c r="L27" s="38">
        <v>98.993882980839217</v>
      </c>
      <c r="N27" s="43"/>
      <c r="O27" s="37"/>
    </row>
    <row r="28" spans="1:15 16382:16382" ht="11.25" customHeight="1" x14ac:dyDescent="0.2">
      <c r="A28" s="44" t="s">
        <v>47</v>
      </c>
      <c r="B28" s="44" t="s">
        <v>48</v>
      </c>
      <c r="C28" s="45">
        <v>243763.04361352298</v>
      </c>
      <c r="D28" s="45">
        <v>175575.08603847399</v>
      </c>
      <c r="E28" s="45">
        <v>145027.65984116239</v>
      </c>
      <c r="F28" s="45">
        <v>144046.03081738524</v>
      </c>
      <c r="G28" s="46">
        <v>68187.957575049018</v>
      </c>
      <c r="H28" s="44">
        <v>72.026950203674673</v>
      </c>
      <c r="I28" s="44">
        <v>59.49534338400295</v>
      </c>
      <c r="J28" s="44">
        <v>59.092645333787651</v>
      </c>
      <c r="K28" s="44">
        <v>82.601502931561882</v>
      </c>
      <c r="L28" s="44">
        <v>99.32314358181587</v>
      </c>
    </row>
    <row r="29" spans="1:15 16382:16382" x14ac:dyDescent="0.2">
      <c r="A29" s="47" t="s">
        <v>49</v>
      </c>
      <c r="B29" s="48"/>
      <c r="C29" s="17"/>
      <c r="D29" s="17"/>
      <c r="E29" s="17"/>
      <c r="F29" s="17"/>
      <c r="G29" s="17"/>
      <c r="H29" s="17"/>
      <c r="I29" s="17"/>
      <c r="J29" s="17"/>
      <c r="K29" s="17"/>
      <c r="L29" s="17"/>
      <c r="N29" s="16"/>
      <c r="XFB29" s="22"/>
    </row>
    <row r="30" spans="1:15 16382:16382" x14ac:dyDescent="0.2">
      <c r="C30" s="37"/>
    </row>
    <row r="31" spans="1:15 16382:16382" x14ac:dyDescent="0.2">
      <c r="C31" s="49"/>
      <c r="D31" s="49"/>
      <c r="E31" s="49"/>
      <c r="F31" s="49"/>
      <c r="G31" s="49"/>
    </row>
    <row r="32" spans="1:15 16382:16382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3:3" x14ac:dyDescent="0.2">
      <c r="C33" s="37"/>
    </row>
    <row r="34" spans="3:3" x14ac:dyDescent="0.2"/>
    <row r="35" spans="3:3" x14ac:dyDescent="0.2">
      <c r="C35" s="37"/>
    </row>
    <row r="37" spans="3:3" hidden="1" x14ac:dyDescent="0.2">
      <c r="C37" s="37">
        <f>+C8/[1]CUA1!C8</f>
        <v>0.95826786911535333</v>
      </c>
    </row>
    <row r="38" spans="3:3" hidden="1" x14ac:dyDescent="0.2">
      <c r="C38" s="22">
        <f>+C16/[1]CUA1!C16</f>
        <v>0.99998179232584128</v>
      </c>
    </row>
    <row r="40" spans="3:3" hidden="1" x14ac:dyDescent="0.2">
      <c r="C40" s="37">
        <f>+C26/[1]CUA1!C26</f>
        <v>0.82706463530392738</v>
      </c>
    </row>
  </sheetData>
  <mergeCells count="13">
    <mergeCell ref="H5:L5"/>
    <mergeCell ref="P15:R15"/>
    <mergeCell ref="A32:L32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CUA2</vt:lpstr>
      <vt:lpstr>'CUA2'!Área_de_impresión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2021-10-06T19:28:30Z</dcterms:created>
  <dcterms:modified xsi:type="dcterms:W3CDTF">2021-10-06T20:15:17Z</dcterms:modified>
</cp:coreProperties>
</file>