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SEPTIEMBRE\Informe de Ejecución\Archivos para publicar\"/>
    </mc:Choice>
  </mc:AlternateContent>
  <xr:revisionPtr revIDLastSave="0" documentId="13_ncr:1_{11008DB0-52AB-411B-9515-6BA76D77B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 No. 1" sheetId="12" r:id="rId1"/>
    <sheet name="Cuadro No. 2" sheetId="13" r:id="rId2"/>
    <sheet name="Cuadro No. 3" sheetId="14" r:id="rId3"/>
    <sheet name="Cuadro No. 4" sheetId="15" r:id="rId4"/>
    <sheet name="Cuadro No. 5" sheetId="16" r:id="rId5"/>
    <sheet name="Cuadro No. 6" sheetId="17" r:id="rId6"/>
    <sheet name="Cuadro No. 7" sheetId="32" r:id="rId7"/>
    <sheet name="Cuadro No. 8" sheetId="26" r:id="rId8"/>
    <sheet name="Cuadro No. 9" sheetId="27" r:id="rId9"/>
    <sheet name="Cuadro No. 10" sheetId="28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h35" localSheetId="9" hidden="1">{#N/A,#N/A,FALSE,"informes"}</definedName>
    <definedName name="____h35" localSheetId="8" hidden="1">{#N/A,#N/A,FALSE,"informes"}</definedName>
    <definedName name="____h35" hidden="1">{#N/A,#N/A,FALSE,"informes"}</definedName>
    <definedName name="____R" localSheetId="9" hidden="1">{"INGRESOS DOLARES",#N/A,FALSE,"informes"}</definedName>
    <definedName name="____R" localSheetId="8" hidden="1">{"INGRESOS DOLARES",#N/A,FALSE,"informes"}</definedName>
    <definedName name="____R" hidden="1">{"INGRESOS DOLARES",#N/A,FALSE,"informes"}</definedName>
    <definedName name="___h35" localSheetId="9" hidden="1">{#N/A,#N/A,FALSE,"informes"}</definedName>
    <definedName name="___h35" localSheetId="8" hidden="1">{#N/A,#N/A,FALSE,"informes"}</definedName>
    <definedName name="___h35" hidden="1">{#N/A,#N/A,FALSE,"informes"}</definedName>
    <definedName name="___R" localSheetId="9" hidden="1">{"INGRESOS DOLARES",#N/A,FALSE,"informes"}</definedName>
    <definedName name="___R" localSheetId="8" hidden="1">{"INGRESOS DOLARES",#N/A,FALSE,"informes"}</definedName>
    <definedName name="___R" hidden="1">{"INGRESOS DOLARES",#N/A,FALSE,"informes"}</definedName>
    <definedName name="__123Graph_ATOTAL" hidden="1">[1]Resumen!#REF!</definedName>
    <definedName name="__123Graph_B" hidden="1">'[2]GIROS SITUAD.FISCAL- 2000'!#REF!</definedName>
    <definedName name="__123Graph_D" hidden="1">'[2]GIROS SITUAD.FISCAL- 2000'!#REF!</definedName>
    <definedName name="__123Graph_F" hidden="1">'[2]GIROS SITUAD.FISCAL- 2000'!#REF!</definedName>
    <definedName name="__123Graph_X" hidden="1">'[2]GIROS SITUAD.FISCAL- 2000'!#REF!</definedName>
    <definedName name="_Fill" hidden="1">[3]TCN!$B$53:$W$53</definedName>
    <definedName name="_xlnm._FilterDatabase" localSheetId="0" hidden="1">'Cuadro No. 1'!$B$1:$M$29</definedName>
    <definedName name="_xlnm._FilterDatabase" localSheetId="1" hidden="1">'Cuadro No. 2'!$A$1:$M$29</definedName>
    <definedName name="_xlnm._FilterDatabase" localSheetId="3" hidden="1">'Cuadro No. 4'!$A$8:$K$40</definedName>
    <definedName name="_xlnm._FilterDatabase" localSheetId="4" hidden="1">'Cuadro No. 5'!$A$8:$K$40</definedName>
    <definedName name="_xlnm._FilterDatabase" localSheetId="5" hidden="1">'Cuadro No. 6'!$A$8:$K$32</definedName>
    <definedName name="_xlnm._FilterDatabase" localSheetId="6" hidden="1">'Cuadro No. 7'!$A$8:$I$5089</definedName>
    <definedName name="_xlnm._FilterDatabase" localSheetId="7" hidden="1">'Cuadro No. 8'!$A$1:$J$32</definedName>
    <definedName name="_h35" localSheetId="9" hidden="1">{#N/A,#N/A,FALSE,"informes"}</definedName>
    <definedName name="_h35" localSheetId="8" hidden="1">{#N/A,#N/A,FALSE,"informes"}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localSheetId="9" hidden="1">{"INGRESOS DOLARES",#N/A,FALSE,"informes"}</definedName>
    <definedName name="_R" localSheetId="8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AA_DOCTOPS" hidden="1">"AAA_SET"</definedName>
    <definedName name="AAA_duser" hidden="1">"OFF"</definedName>
    <definedName name="aaaaa" localSheetId="9" hidden="1">{"INGRESOS DOLARES",#N/A,FALSE,"informes"}</definedName>
    <definedName name="aaaaa" localSheetId="8" hidden="1">{"INGRESOS DOLARES",#N/A,FALSE,"informes"}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9" hidden="1">{"empresa",#N/A,FALSE,"xEMPRESA"}</definedName>
    <definedName name="ad" localSheetId="8" hidden="1">{"empresa",#N/A,FALSE,"xEMPRESA"}</definedName>
    <definedName name="ad" hidden="1">{"empresa",#N/A,FALSE,"xEMPRESA"}</definedName>
    <definedName name="adi.yane" localSheetId="9" hidden="1">{"epma",#N/A,FALSE,"EPMA"}</definedName>
    <definedName name="adi.yane" localSheetId="8" hidden="1">{"epma",#N/A,FALSE,"EPMA"}</definedName>
    <definedName name="adi.yane" hidden="1">{"epma",#N/A,FALSE,"EPMA"}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9" hidden="1">{"epma",#N/A,FALSE,"EPMA"}</definedName>
    <definedName name="adicionalyaneth" localSheetId="8" hidden="1">{"epma",#N/A,FALSE,"EPMA"}</definedName>
    <definedName name="adicionalyaneth" hidden="1">{"epma",#N/A,FALSE,"EPMA"}</definedName>
    <definedName name="ae" localSheetId="9" hidden="1">{"empresa",#N/A,FALSE,"xEMPRESA"}</definedName>
    <definedName name="ae" localSheetId="8" hidden="1">{"empresa",#N/A,FALSE,"xEMPRESA"}</definedName>
    <definedName name="ae" hidden="1">{"empresa",#N/A,FALSE,"xEMPRESA"}</definedName>
    <definedName name="agrem" localSheetId="9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V" localSheetId="9" hidden="1">{#N/A,#N/A,FALSE,"informes"}</definedName>
    <definedName name="ALV" localSheetId="8" hidden="1">{#N/A,#N/A,FALSE,"informes"}</definedName>
    <definedName name="ALV" hidden="1">{#N/A,#N/A,FALSE,"informes"}</definedName>
    <definedName name="ART" localSheetId="9" hidden="1">{"INGRESOS DOLARES",#N/A,FALSE,"informes"}</definedName>
    <definedName name="ART" localSheetId="8" hidden="1">{"INGRESOS DOLARES",#N/A,FALSE,"informes"}</definedName>
    <definedName name="ART" hidden="1">{"INGRESOS DOLARES",#N/A,FALSE,"informes"}</definedName>
    <definedName name="as" localSheetId="9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9" hidden="1">{"emca",#N/A,FALSE,"EMCA"}</definedName>
    <definedName name="asd" localSheetId="8" hidden="1">{"emca",#N/A,FALSE,"EMCA"}</definedName>
    <definedName name="asd" hidden="1">{"emca",#N/A,FALSE,"EMCA"}</definedName>
    <definedName name="BLPH2" hidden="1">[7]EMBI!#REF!</definedName>
    <definedName name="BLPH3" hidden="1">[7]EMBI!#REF!</definedName>
    <definedName name="bnño4swrlnaplnmfgmn" localSheetId="9" hidden="1">{#N/A,#N/A,FALSE,"informes"}</definedName>
    <definedName name="bnño4swrlnaplnmfgmn" localSheetId="8" hidden="1">{#N/A,#N/A,FALSE,"informes"}</definedName>
    <definedName name="bnño4swrlnaplnmfgmn" hidden="1">{#N/A,#N/A,FALSE,"informes"}</definedName>
    <definedName name="BRY" localSheetId="9" hidden="1">{#N/A,#N/A,FALSE,"informes"}</definedName>
    <definedName name="BRY" localSheetId="8" hidden="1">{#N/A,#N/A,FALSE,"informes"}</definedName>
    <definedName name="BRY" hidden="1">{#N/A,#N/A,FALSE,"informes"}</definedName>
    <definedName name="bsgdkjnbaklde" localSheetId="9" hidden="1">{"INGRESOS DOLARES",#N/A,FALSE,"informes"}</definedName>
    <definedName name="bsgdkjnbaklde" localSheetId="8" hidden="1">{"INGRESOS DOLARES",#N/A,FALSE,"informes"}</definedName>
    <definedName name="bsgdkjnbaklde" hidden="1">{"INGRESOS DOLARES",#N/A,FALSE,"informes"}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9" hidden="1">{"empresa",#N/A,FALSE,"xEMPRESA"}</definedName>
    <definedName name="CONCENTRACIONESPROPIOS" localSheetId="8" hidden="1">{"empresa",#N/A,FALSE,"xEMPRESA"}</definedName>
    <definedName name="CONCENTRACIONESPROPIOS" hidden="1">{"empresa",#N/A,FALSE,"xEMPRESA"}</definedName>
    <definedName name="COPIA" localSheetId="9" hidden="1">{"PAGOS DOLARES",#N/A,FALSE,"informes"}</definedName>
    <definedName name="COPIA" localSheetId="8" hidden="1">{"PAGOS DOLARES",#N/A,FALSE,"informes"}</definedName>
    <definedName name="COPIA" hidden="1">{"PAGOS DOLARES",#N/A,FALSE,"informes"}</definedName>
    <definedName name="CUA18A" localSheetId="9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D" localSheetId="9" hidden="1">{"empresa",#N/A,FALSE,"xEMPRESA"}</definedName>
    <definedName name="DD" localSheetId="8" hidden="1">{"empresa",#N/A,FALSE,"xEMPRESA"}</definedName>
    <definedName name="DD" hidden="1">{"empresa",#N/A,FALSE,"xEMPRESA"}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9" hidden="1">{#N/A,#N/A,FALSE,"informes"}</definedName>
    <definedName name="DDDD" localSheetId="8" hidden="1">{#N/A,#N/A,FALSE,"informes"}</definedName>
    <definedName name="DDDD" hidden="1">{#N/A,#N/A,FALSE,"informes"}</definedName>
    <definedName name="DDT" localSheetId="9" hidden="1">{"empresa",#N/A,FALSE,"xEMPRESA"}</definedName>
    <definedName name="DDT" localSheetId="8" hidden="1">{"empresa",#N/A,FALSE,"xEMPRESA"}</definedName>
    <definedName name="DDT" hidden="1">{"empresa",#N/A,FALSE,"xEMPRESA"}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localSheetId="9" hidden="1">{"INGRESOS DOLARES",#N/A,FALSE,"informes"}</definedName>
    <definedName name="desapla" localSheetId="8" hidden="1">{"INGRESOS DOLARES",#N/A,FALSE,"informes"}</definedName>
    <definedName name="desapla" hidden="1">{"INGRESOS DOLARES",#N/A,FALSE,"informes"}</definedName>
    <definedName name="df" localSheetId="9" hidden="1">{"trimestre",#N/A,FALSE,"TRIMESTRE"}</definedName>
    <definedName name="df" localSheetId="8" hidden="1">{"trimestre",#N/A,FALSE,"TRIMESTRE"}</definedName>
    <definedName name="df" hidden="1">{"trimestre",#N/A,FALSE,"TRIMESTRE"}</definedName>
    <definedName name="dfd" localSheetId="9" hidden="1">{"empresa",#N/A,FALSE,"xEMPRESA"}</definedName>
    <definedName name="dfd" localSheetId="8" hidden="1">{"empresa",#N/A,FALSE,"xEMPRESA"}</definedName>
    <definedName name="dfd" hidden="1">{"empresa",#N/A,FALSE,"xEMPRESA"}</definedName>
    <definedName name="DIFU" localSheetId="9" hidden="1">{"INGRESOS DOLARES",#N/A,FALSE,"informes"}</definedName>
    <definedName name="DIFU" localSheetId="8" hidden="1">{"INGRESOS DOLARES",#N/A,FALSE,"informes"}</definedName>
    <definedName name="DIFU" hidden="1">{"INGRESOS DOLARES",#N/A,FALSE,"informes"}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localSheetId="9" hidden="1">{#N/A,#N/A,FALSE,"informes"}</definedName>
    <definedName name="EDG" localSheetId="8" hidden="1">{#N/A,#N/A,FALSE,"informes"}</definedName>
    <definedName name="EDG" hidden="1">{#N/A,#N/A,FALSE,"informes"}</definedName>
    <definedName name="EE" localSheetId="9" hidden="1">{#N/A,#N/A,FALSE,"informes"}</definedName>
    <definedName name="EE" localSheetId="8" hidden="1">{#N/A,#N/A,FALSE,"informes"}</definedName>
    <definedName name="EE" hidden="1">{#N/A,#N/A,FALSE,"informes"}</definedName>
    <definedName name="EEEEE" localSheetId="9" hidden="1">{#N/A,#N/A,FALSE,"informes"}</definedName>
    <definedName name="EEEEE" localSheetId="8" hidden="1">{#N/A,#N/A,FALSE,"informes"}</definedName>
    <definedName name="EEEEE" hidden="1">{#N/A,#N/A,FALSE,"informes"}</definedName>
    <definedName name="ENERO" localSheetId="9" hidden="1">{#N/A,#N/A,FALSE,"informes"}</definedName>
    <definedName name="ENERO" localSheetId="8" hidden="1">{#N/A,#N/A,FALSE,"informes"}</definedName>
    <definedName name="ENERO" hidden="1">{#N/A,#N/A,FALSE,"informes"}</definedName>
    <definedName name="ES" localSheetId="9" hidden="1">{"PAGOS DOLARES",#N/A,FALSE,"informes"}</definedName>
    <definedName name="ES" localSheetId="8" hidden="1">{"PAGOS DOLARES",#N/A,FALSE,"informes"}</definedName>
    <definedName name="ES" hidden="1">{"PAGOS DOLARES",#N/A,FALSE,"informes"}</definedName>
    <definedName name="ESP" localSheetId="9" hidden="1">{#N/A,#N/A,FALSE,"informes"}</definedName>
    <definedName name="ESP" localSheetId="8" hidden="1">{#N/A,#N/A,FALSE,"informes"}</definedName>
    <definedName name="ESP" hidden="1">{#N/A,#N/A,FALSE,"informes"}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9" hidden="1">{#N/A,#N/A,FALSE,"informes"}</definedName>
    <definedName name="FBAWV" localSheetId="8" hidden="1">{#N/A,#N/A,FALSE,"informes"}</definedName>
    <definedName name="FBAWV" hidden="1">{#N/A,#N/A,FALSE,"informes"}</definedName>
    <definedName name="fd" localSheetId="9" hidden="1">{#N/A,#N/A,FALSE,"informes"}</definedName>
    <definedName name="fd" localSheetId="8" hidden="1">{#N/A,#N/A,FALSE,"informes"}</definedName>
    <definedName name="fd" hidden="1">{#N/A,#N/A,FALSE,"informes"}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9" hidden="1">{"empresa",#N/A,FALSE,"xEMPRESA"}</definedName>
    <definedName name="FDG" localSheetId="8" hidden="1">{"empresa",#N/A,FALSE,"xEMPRESA"}</definedName>
    <definedName name="FDG" hidden="1">{"empresa",#N/A,FALSE,"xEMPRESA"}</definedName>
    <definedName name="fds" localSheetId="9" hidden="1">{"epma",#N/A,FALSE,"EPMA"}</definedName>
    <definedName name="fds" localSheetId="8" hidden="1">{"epma",#N/A,FALSE,"EPMA"}</definedName>
    <definedName name="fds" hidden="1">{"epma",#N/A,FALSE,"EPMA"}</definedName>
    <definedName name="FER" localSheetId="9" hidden="1">{#N/A,#N/A,FALSE,"informes"}</definedName>
    <definedName name="FER" localSheetId="8" hidden="1">{#N/A,#N/A,FALSE,"informes"}</definedName>
    <definedName name="FER" hidden="1">{#N/A,#N/A,FALSE,"informes"}</definedName>
    <definedName name="FF" localSheetId="9" hidden="1">{"emca",#N/A,FALSE,"EMCA"}</definedName>
    <definedName name="FF" localSheetId="8" hidden="1">{"emca",#N/A,FALSE,"EMCA"}</definedName>
    <definedName name="FF" hidden="1">{"emca",#N/A,FALSE,"EMCA"}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9" hidden="1">{"PAGOS DOLARES",#N/A,FALSE,"informes"}</definedName>
    <definedName name="FGTR" localSheetId="8" hidden="1">{"PAGOS DOLARES",#N/A,FALSE,"informes"}</definedName>
    <definedName name="FGTR" hidden="1">{"PAGOS DOLARES",#N/A,FALSE,"informes"}</definedName>
    <definedName name="FHKJBEARNKBW" localSheetId="9" hidden="1">{"INGRESOS DOLARES",#N/A,FALSE,"informes"}</definedName>
    <definedName name="FHKJBEARNKBW" localSheetId="8" hidden="1">{"INGRESOS DOLARES",#N/A,FALSE,"informes"}</definedName>
    <definedName name="FHKJBEARNKBW" hidden="1">{"INGRESOS DOLARES",#N/A,FALSE,"informes"}</definedName>
    <definedName name="FIN" localSheetId="9" hidden="1">{#N/A,#N/A,FALSE,"informes"}</definedName>
    <definedName name="FIN" localSheetId="8" hidden="1">{#N/A,#N/A,FALSE,"informes"}</definedName>
    <definedName name="FIN" hidden="1">{#N/A,#N/A,FALSE,"informes"}</definedName>
    <definedName name="fkjrthnk3t" localSheetId="9" hidden="1">{"PAGOS DOLARES",#N/A,FALSE,"informes"}</definedName>
    <definedName name="fkjrthnk3t" localSheetId="8" hidden="1">{"PAGOS DOLARES",#N/A,FALSE,"informes"}</definedName>
    <definedName name="fkjrthnk3t" hidden="1">{"PAGOS DOLARES",#N/A,FALSE,"informes"}</definedName>
    <definedName name="fmdñklje" localSheetId="9" hidden="1">{#N/A,#N/A,FALSE,"informes"}</definedName>
    <definedName name="fmdñklje" localSheetId="8" hidden="1">{#N/A,#N/A,FALSE,"informes"}</definedName>
    <definedName name="fmdñklje" hidden="1">{#N/A,#N/A,FALSE,"informes"}</definedName>
    <definedName name="FOL" localSheetId="9" hidden="1">{"INGRESOS DOLARES",#N/A,FALSE,"informes"}</definedName>
    <definedName name="FOL" localSheetId="8" hidden="1">{"INGRESOS DOLARES",#N/A,FALSE,"informes"}</definedName>
    <definedName name="FOL" hidden="1">{"INGRESOS DOLARES",#N/A,FALSE,"informes"}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9" hidden="1">{#N/A,#N/A,FALSE,"informes"}</definedName>
    <definedName name="FORD" localSheetId="8" hidden="1">{#N/A,#N/A,FALSE,"informes"}</definedName>
    <definedName name="FORD" hidden="1">{#N/A,#N/A,FALSE,"informes"}</definedName>
    <definedName name="fs" localSheetId="9" hidden="1">{"empresa",#N/A,FALSE,"xEMPRESA"}</definedName>
    <definedName name="fs" localSheetId="8" hidden="1">{"empresa",#N/A,FALSE,"xEMPRESA"}</definedName>
    <definedName name="fs" hidden="1">{"empresa",#N/A,FALSE,"xEMPRESA"}</definedName>
    <definedName name="FUL" localSheetId="9" hidden="1">{#N/A,#N/A,FALSE,"informes"}</definedName>
    <definedName name="FUL" localSheetId="8" hidden="1">{#N/A,#N/A,FALSE,"informes"}</definedName>
    <definedName name="FUL" hidden="1">{#N/A,#N/A,FALSE,"informes"}</definedName>
    <definedName name="gfnmgfxmmfg" localSheetId="9" hidden="1">{#N/A,#N/A,FALSE,"informes"}</definedName>
    <definedName name="gfnmgfxmmfg" localSheetId="8" hidden="1">{#N/A,#N/A,FALSE,"informes"}</definedName>
    <definedName name="gfnmgfxmmfg" hidden="1">{#N/A,#N/A,FALSE,"informes"}</definedName>
    <definedName name="gg" localSheetId="9" hidden="1">{#N/A,#N/A,FALSE,"informes"}</definedName>
    <definedName name="gg" localSheetId="8" hidden="1">{#N/A,#N/A,FALSE,"informes"}</definedName>
    <definedName name="gg" hidden="1">{#N/A,#N/A,FALSE,"informes"}</definedName>
    <definedName name="ghhhhhhhhhhhhhhhhhhhhhhhh" localSheetId="9" hidden="1">{"PAGOS DOLARES",#N/A,FALSE,"informes"}</definedName>
    <definedName name="ghhhhhhhhhhhhhhhhhhhhhhhh" localSheetId="8" hidden="1">{"PAGOS DOLARES",#N/A,FALSE,"informes"}</definedName>
    <definedName name="ghhhhhhhhhhhhhhhhhhhhhhhh" hidden="1">{"PAGOS DOLARES",#N/A,FALSE,"informes"}</definedName>
    <definedName name="GILÑ" localSheetId="9" hidden="1">{#N/A,#N/A,FALSE,"informes"}</definedName>
    <definedName name="GILÑ" localSheetId="8" hidden="1">{#N/A,#N/A,FALSE,"informes"}</definedName>
    <definedName name="GILÑ" hidden="1">{#N/A,#N/A,FALSE,"informes"}</definedName>
    <definedName name="gjhg" localSheetId="9" hidden="1">{"empresa",#N/A,FALSE,"xEMPRESA"}</definedName>
    <definedName name="gjhg" localSheetId="8" hidden="1">{"empresa",#N/A,FALSE,"xEMPRESA"}</definedName>
    <definedName name="gjhg" hidden="1">{"empresa",#N/A,FALSE,"xEMPRESA"}</definedName>
    <definedName name="gjrtiury6iryrirjyrysyrjyrjstrtjs" localSheetId="9" hidden="1">{#N/A,#N/A,FALSE,"informes"}</definedName>
    <definedName name="gjrtiury6iryrirjyrysyrjyrjstrtjs" localSheetId="8" hidden="1">{#N/A,#N/A,FALSE,"informes"}</definedName>
    <definedName name="gjrtiury6iryrirjyrysyrjyrjstrtjs" hidden="1">{#N/A,#N/A,FALSE,"informes"}</definedName>
    <definedName name="gkljae" localSheetId="9" hidden="1">{"PAGOS DOLARES",#N/A,FALSE,"informes"}</definedName>
    <definedName name="gkljae" localSheetId="8" hidden="1">{"PAGOS DOLARES",#N/A,FALSE,"informes"}</definedName>
    <definedName name="gkljae" hidden="1">{"PAGOS DOLARES",#N/A,FALSE,"informes"}</definedName>
    <definedName name="glkjheanbwBT" localSheetId="9" hidden="1">{"PAGOS DOLARES",#N/A,FALSE,"informes"}</definedName>
    <definedName name="glkjheanbwBT" localSheetId="8" hidden="1">{"PAGOS DOLARES",#N/A,FALSE,"informes"}</definedName>
    <definedName name="glkjheanbwBT" hidden="1">{"PAGOS DOLARES",#N/A,FALSE,"informes"}</definedName>
    <definedName name="god" localSheetId="9" hidden="1">{"INGRESOS DOLARES",#N/A,FALSE,"informes"}</definedName>
    <definedName name="god" localSheetId="8" hidden="1">{"INGRESOS DOLARES",#N/A,FALSE,"informes"}</definedName>
    <definedName name="god" hidden="1">{"INGRESOS DOLARES",#N/A,FALSE,"informes"}</definedName>
    <definedName name="GOL" localSheetId="9" hidden="1">{"INGRESOS DOLARES",#N/A,FALSE,"informes"}</definedName>
    <definedName name="GOL" localSheetId="8" hidden="1">{"INGRESOS DOLARES",#N/A,FALSE,"informes"}</definedName>
    <definedName name="GOL" hidden="1">{"INGRESOS DOLARES",#N/A,FALSE,"informes"}</definedName>
    <definedName name="GOP" localSheetId="9" hidden="1">{#N/A,#N/A,FALSE,"informes"}</definedName>
    <definedName name="GOP" localSheetId="8" hidden="1">{#N/A,#N/A,FALSE,"informes"}</definedName>
    <definedName name="GOP" hidden="1">{#N/A,#N/A,FALSE,"informes"}</definedName>
    <definedName name="gyirxsryyjry" localSheetId="9" hidden="1">{"INGRESOS DOLARES",#N/A,FALSE,"informes"}</definedName>
    <definedName name="gyirxsryyjry" localSheetId="8" hidden="1">{"INGRESOS DOLARES",#N/A,FALSE,"informes"}</definedName>
    <definedName name="gyirxsryyjry" hidden="1">{"INGRESOS DOLARES",#N/A,FALSE,"informes"}</definedName>
    <definedName name="h" localSheetId="9" hidden="1">{#N/A,#N/A,FALSE,"informes"}</definedName>
    <definedName name="h" localSheetId="8" hidden="1">{#N/A,#N/A,FALSE,"informes"}</definedName>
    <definedName name="h" hidden="1">{#N/A,#N/A,FALSE,"informes"}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9" hidden="1">{"PAGOS DOLARES",#N/A,FALSE,"informes"}</definedName>
    <definedName name="hdtya547i76riei" localSheetId="8" hidden="1">{"PAGOS DOLARES",#N/A,FALSE,"informes"}</definedName>
    <definedName name="hdtya547i76riei" hidden="1">{"PAGOS DOLARES",#N/A,FALSE,"informes"}</definedName>
    <definedName name="hfdha" localSheetId="9" hidden="1">{"INGRESOS DOLARES",#N/A,FALSE,"informes"}</definedName>
    <definedName name="hfdha" localSheetId="8" hidden="1">{"INGRESOS DOLARES",#N/A,FALSE,"informes"}</definedName>
    <definedName name="hfdha" hidden="1">{"INGRESOS DOLARES",#N/A,FALSE,"informes"}</definedName>
    <definedName name="hhh" localSheetId="9" hidden="1">{"empresa",#N/A,FALSE,"xEMPRESA"}</definedName>
    <definedName name="hhh" localSheetId="8" hidden="1">{"empresa",#N/A,FALSE,"xEMPRESA"}</definedName>
    <definedName name="hhh" hidden="1">{"empresa",#N/A,FALSE,"xEMPRESA"}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9" hidden="1">{#N/A,#N/A,FALSE,"informes"}</definedName>
    <definedName name="hjzr" localSheetId="8" hidden="1">{#N/A,#N/A,FALSE,"informes"}</definedName>
    <definedName name="hjzr" hidden="1">{#N/A,#N/A,FALSE,"informes"}</definedName>
    <definedName name="hkmzlnmobznozdkgnodzo" localSheetId="9" hidden="1">{#N/A,#N/A,FALSE,"informes"}</definedName>
    <definedName name="hkmzlnmobznozdkgnodzo" localSheetId="8" hidden="1">{#N/A,#N/A,FALSE,"informes"}</definedName>
    <definedName name="hkmzlnmobznozdkgnodzo" hidden="1">{#N/A,#N/A,FALSE,"informes"}</definedName>
    <definedName name="hmj" localSheetId="9" hidden="1">{#N/A,#N/A,FALSE,"informes"}</definedName>
    <definedName name="hmj" localSheetId="8" hidden="1">{#N/A,#N/A,FALSE,"informes"}</definedName>
    <definedName name="hmj" hidden="1">{#N/A,#N/A,FALSE,"informes"}</definedName>
    <definedName name="IAMR" localSheetId="9" hidden="1">{"PAGOS DOLARES",#N/A,FALSE,"informes"}</definedName>
    <definedName name="IAMR" localSheetId="8" hidden="1">{"PAGOS DOLARES",#N/A,FALSE,"informes"}</definedName>
    <definedName name="IAMR" hidden="1">{"PAGOS DOLARES",#N/A,FALSE,"informes"}</definedName>
    <definedName name="IMAR" localSheetId="9" hidden="1">{"PAGOS DOLARES",#N/A,FALSE,"informes"}</definedName>
    <definedName name="IMAR" localSheetId="8" hidden="1">{"PAGOS DOLARES",#N/A,FALSE,"informes"}</definedName>
    <definedName name="IMAR" hidden="1">{"PAGOS DOLARES",#N/A,FALSE,"informes"}</definedName>
    <definedName name="imprimir.oswa" localSheetId="9" hidden="1">{"epma",#N/A,FALSE,"EPMA"}</definedName>
    <definedName name="imprimir.oswa" localSheetId="8" hidden="1">{"epma",#N/A,FALSE,"EPMA"}</definedName>
    <definedName name="imprimir.oswa" hidden="1">{"epma",#N/A,FALSE,"EPMA"}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9" hidden="1">{#N/A,#N/A,FALSE,"informes"}</definedName>
    <definedName name="IS" localSheetId="8" hidden="1">{#N/A,#N/A,FALSE,"informes"}</definedName>
    <definedName name="IS" hidden="1">{#N/A,#N/A,FALSE,"informes"}</definedName>
    <definedName name="IVAN" localSheetId="9" hidden="1">{"PAGOS DOLARES",#N/A,FALSE,"informes"}</definedName>
    <definedName name="IVAN" localSheetId="8" hidden="1">{"PAGOS DOLARES",#N/A,FALSE,"informes"}</definedName>
    <definedName name="IVAN" hidden="1">{"PAGOS DOLARES",#N/A,FALSE,"informes"}</definedName>
    <definedName name="IVG" localSheetId="9" hidden="1">{"PAGOS DOLARES",#N/A,FALSE,"informes"}</definedName>
    <definedName name="IVG" localSheetId="8" hidden="1">{"PAGOS DOLARES",#N/A,FALSE,"informes"}</definedName>
    <definedName name="IVG" hidden="1">{"PAGOS DOLARES",#N/A,FALSE,"informes"}</definedName>
    <definedName name="j6yuu" localSheetId="9" hidden="1">{#N/A,#N/A,FALSE,"informes"}</definedName>
    <definedName name="j6yuu" localSheetId="8" hidden="1">{#N/A,#N/A,FALSE,"informes"}</definedName>
    <definedName name="j6yuu" hidden="1">{#N/A,#N/A,FALSE,"informes"}</definedName>
    <definedName name="jasejrj" localSheetId="9" hidden="1">{"INGRESOS DOLARES",#N/A,FALSE,"informes"}</definedName>
    <definedName name="jasejrj" localSheetId="8" hidden="1">{"INGRESOS DOLARES",#N/A,FALSE,"informes"}</definedName>
    <definedName name="jasejrj" hidden="1">{"INGRESOS DOLARES",#N/A,FALSE,"informes"}</definedName>
    <definedName name="jbkgjhfhkjih" localSheetId="9" hidden="1">{#N/A,#N/A,FALSE,"informes"}</definedName>
    <definedName name="jbkgjhfhkjih" localSheetId="8" hidden="1">{#N/A,#N/A,FALSE,"informes"}</definedName>
    <definedName name="jbkgjhfhkjih" hidden="1">{#N/A,#N/A,FALSE,"informes"}</definedName>
    <definedName name="jes" localSheetId="9" hidden="1">{"INGRESOS DOLARES",#N/A,FALSE,"informes"}</definedName>
    <definedName name="jes" localSheetId="8" hidden="1">{"INGRESOS DOLARES",#N/A,FALSE,"informes"}</definedName>
    <definedName name="jes" hidden="1">{"INGRESOS DOLARES",#N/A,FALSE,"informes"}</definedName>
    <definedName name="jgfz" localSheetId="9" hidden="1">{"PAGOS DOLARES",#N/A,FALSE,"informes"}</definedName>
    <definedName name="jgfz" localSheetId="8" hidden="1">{"PAGOS DOLARES",#N/A,FALSE,"informes"}</definedName>
    <definedName name="jgfz" hidden="1">{"PAGOS DOLARES",#N/A,FALSE,"informes"}</definedName>
    <definedName name="jgjgj" localSheetId="9" hidden="1">{#N/A,#N/A,FALSE,"informes"}</definedName>
    <definedName name="jgjgj" localSheetId="8" hidden="1">{#N/A,#N/A,FALSE,"informes"}</definedName>
    <definedName name="jgjgj" hidden="1">{#N/A,#N/A,FALSE,"informes"}</definedName>
    <definedName name="jhet" localSheetId="9" hidden="1">{#N/A,#N/A,FALSE,"informes"}</definedName>
    <definedName name="jhet" localSheetId="8" hidden="1">{#N/A,#N/A,FALSE,"informes"}</definedName>
    <definedName name="jhet" hidden="1">{#N/A,#N/A,FALSE,"informes"}</definedName>
    <definedName name="jhtutuyu6iiiiiiiiiiiiiiiiiiiii" localSheetId="9" hidden="1">{#N/A,#N/A,FALSE,"informes"}</definedName>
    <definedName name="jhtutuyu6iiiiiiiiiiiiiiiiiiiii" localSheetId="8" hidden="1">{#N/A,#N/A,FALSE,"informes"}</definedName>
    <definedName name="jhtutuyu6iiiiiiiiiiiiiiiiiiiii" hidden="1">{#N/A,#N/A,FALSE,"informes"}</definedName>
    <definedName name="jhxkluxtikys" localSheetId="9" hidden="1">{"INGRESOS DOLARES",#N/A,FALSE,"informes"}</definedName>
    <definedName name="jhxkluxtikys" localSheetId="8" hidden="1">{"INGRESOS DOLARES",#N/A,FALSE,"informes"}</definedName>
    <definedName name="jhxkluxtikys" hidden="1">{"INGRESOS DOLARES",#N/A,FALSE,"informes"}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9" hidden="1">{"PAGOS DOLARES",#N/A,FALSE,"informes"}</definedName>
    <definedName name="jkxhklxr7yikyxrjkr" localSheetId="8" hidden="1">{"PAGOS DOLARES",#N/A,FALSE,"informes"}</definedName>
    <definedName name="jkxhklxr7yikyxrjkr" hidden="1">{"PAGOS DOLARES",#N/A,FALSE,"informes"}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9" hidden="1">{#N/A,#N/A,FALSE,"informes"}</definedName>
    <definedName name="jreszjz" localSheetId="8" hidden="1">{#N/A,#N/A,FALSE,"informes"}</definedName>
    <definedName name="jreszjz" hidden="1">{#N/A,#N/A,FALSE,"informes"}</definedName>
    <definedName name="jrxsyktuod" localSheetId="9" hidden="1">{#N/A,#N/A,FALSE,"informes"}</definedName>
    <definedName name="jrxsyktuod" localSheetId="8" hidden="1">{#N/A,#N/A,FALSE,"informes"}</definedName>
    <definedName name="jrxsyktuod" hidden="1">{#N/A,#N/A,FALSE,"informes"}</definedName>
    <definedName name="JU" localSheetId="9" hidden="1">{#N/A,#N/A,FALSE,"informes"}</definedName>
    <definedName name="JU" localSheetId="8" hidden="1">{#N/A,#N/A,FALSE,"informes"}</definedName>
    <definedName name="JU" hidden="1">{#N/A,#N/A,FALSE,"informes"}</definedName>
    <definedName name="k.snkm" localSheetId="9" hidden="1">{"PAGOS DOLARES",#N/A,FALSE,"informes"}</definedName>
    <definedName name="k.snkm" localSheetId="8" hidden="1">{"PAGOS DOLARES",#N/A,FALSE,"informes"}</definedName>
    <definedName name="k.snkm" hidden="1">{"PAGOS DOLARES",#N/A,FALSE,"informes"}</definedName>
    <definedName name="kbijdbgea" localSheetId="9" hidden="1">{"PAGOS DOLARES",#N/A,FALSE,"informes"}</definedName>
    <definedName name="kbijdbgea" localSheetId="8" hidden="1">{"PAGOS DOLARES",#N/A,FALSE,"informes"}</definedName>
    <definedName name="kbijdbgea" hidden="1">{"PAGOS DOLARES",#N/A,FALSE,"informes"}</definedName>
    <definedName name="KBJAENB" localSheetId="9" hidden="1">{"INGRESOS DOLARES",#N/A,FALSE,"informes"}</definedName>
    <definedName name="KBJAENB" localSheetId="8" hidden="1">{"INGRESOS DOLARES",#N/A,FALSE,"informes"}</definedName>
    <definedName name="KBJAENB" hidden="1">{"INGRESOS DOLARES",#N/A,FALSE,"informes"}</definedName>
    <definedName name="KDJNHEANBH" localSheetId="9" hidden="1">{"INGRESOS DOLARES",#N/A,FALSE,"informes"}</definedName>
    <definedName name="KDJNHEANBH" localSheetId="8" hidden="1">{"INGRESOS DOLARES",#N/A,FALSE,"informes"}</definedName>
    <definedName name="KDJNHEANBH" hidden="1">{"INGRESOS DOLARES",#N/A,FALSE,"informes"}</definedName>
    <definedName name="kghs6r4k" localSheetId="9" hidden="1">{#N/A,#N/A,FALSE,"informes"}</definedName>
    <definedName name="kghs6r4k" localSheetId="8" hidden="1">{#N/A,#N/A,FALSE,"informes"}</definedName>
    <definedName name="kghs6r4k" hidden="1">{#N/A,#N/A,FALSE,"informes"}</definedName>
    <definedName name="KK" localSheetId="9" hidden="1">{#N/A,#N/A,FALSE,"informes"}</definedName>
    <definedName name="KK" localSheetId="8" hidden="1">{#N/A,#N/A,FALSE,"informes"}</definedName>
    <definedName name="KK" hidden="1">{#N/A,#N/A,FALSE,"informes"}</definedName>
    <definedName name="kky" localSheetId="9" hidden="1">{#N/A,#N/A,FALSE,"informes"}</definedName>
    <definedName name="kky" localSheetId="8" hidden="1">{#N/A,#N/A,FALSE,"informes"}</definedName>
    <definedName name="kky" hidden="1">{#N/A,#N/A,FALSE,"informes"}</definedName>
    <definedName name="KOL" localSheetId="9" hidden="1">{#N/A,#N/A,FALSE,"informes"}</definedName>
    <definedName name="KOL" localSheetId="8" hidden="1">{#N/A,#N/A,FALSE,"informes"}</definedName>
    <definedName name="KOL" hidden="1">{#N/A,#N/A,FALSE,"informes"}</definedName>
    <definedName name="kryxskrxkl" localSheetId="9" hidden="1">{#N/A,#N/A,FALSE,"informes"}</definedName>
    <definedName name="kryxskrxkl" localSheetId="8" hidden="1">{#N/A,#N/A,FALSE,"informes"}</definedName>
    <definedName name="kryxskrxkl" hidden="1">{#N/A,#N/A,FALSE,"informes"}</definedName>
    <definedName name="lala" localSheetId="9" hidden="1">{"INGRESOS DOLARES",#N/A,FALSE,"informes"}</definedName>
    <definedName name="lala" localSheetId="8" hidden="1">{"INGRESOS DOLARES",#N/A,FALSE,"informes"}</definedName>
    <definedName name="lala" hidden="1">{"INGRESOS DOLARES",#N/A,FALSE,"informes"}</definedName>
    <definedName name="LES" localSheetId="9" hidden="1">{#N/A,#N/A,FALSE,"informes"}</definedName>
    <definedName name="LES" localSheetId="8" hidden="1">{#N/A,#N/A,FALSE,"informes"}</definedName>
    <definedName name="LES" hidden="1">{#N/A,#N/A,FALSE,"informes"}</definedName>
    <definedName name="LIS" localSheetId="9" hidden="1">{#N/A,#N/A,FALSE,"informes"}</definedName>
    <definedName name="LIS" localSheetId="8" hidden="1">{#N/A,#N/A,FALSE,"informes"}</definedName>
    <definedName name="LIS" hidden="1">{#N/A,#N/A,FALSE,"informes"}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9" hidden="1">{"INGRESOS DOLARES",#N/A,FALSE,"informes"}</definedName>
    <definedName name="lkrjslkndalñkvnkea" localSheetId="8" hidden="1">{"INGRESOS DOLARES",#N/A,FALSE,"informes"}</definedName>
    <definedName name="lkrjslkndalñkvnkea" hidden="1">{"INGRESOS DOLARES",#N/A,FALSE,"informes"}</definedName>
    <definedName name="LL" localSheetId="9" hidden="1">{#N/A,#N/A,FALSE,"informes"}</definedName>
    <definedName name="LL" localSheetId="8" hidden="1">{#N/A,#N/A,FALSE,"informes"}</definedName>
    <definedName name="LL" hidden="1">{#N/A,#N/A,FALSE,"informes"}</definedName>
    <definedName name="LO" localSheetId="9" hidden="1">{"PAGOS DOLARES",#N/A,FALSE,"informes"}</definedName>
    <definedName name="LO" localSheetId="8" hidden="1">{"PAGOS DOLARES",#N/A,FALSE,"informes"}</definedName>
    <definedName name="LO" hidden="1">{"PAGOS DOLARES",#N/A,FALSE,"informes"}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9" hidden="1">{#N/A,#N/A,FALSE,"informes"}</definedName>
    <definedName name="LUI" localSheetId="8" hidden="1">{#N/A,#N/A,FALSE,"informes"}</definedName>
    <definedName name="LUI" hidden="1">{#N/A,#N/A,FALSE,"informes"}</definedName>
    <definedName name="LUNA" localSheetId="9" hidden="1">{"PAGOS DOLARES",#N/A,FALSE,"informes"}</definedName>
    <definedName name="LUNA" localSheetId="8" hidden="1">{"PAGOS DOLARES",#N/A,FALSE,"informes"}</definedName>
    <definedName name="LUNA" hidden="1">{"PAGOS DOLARES",#N/A,FALSE,"informes"}</definedName>
    <definedName name="LUZ" localSheetId="9" hidden="1">{#N/A,#N/A,FALSE,"informes"}</definedName>
    <definedName name="LUZ" localSheetId="8" hidden="1">{#N/A,#N/A,FALSE,"informes"}</definedName>
    <definedName name="LUZ" hidden="1">{#N/A,#N/A,FALSE,"informes"}</definedName>
    <definedName name="mia" localSheetId="9" hidden="1">{#N/A,#N/A,FALSE,"informes"}</definedName>
    <definedName name="mia" localSheetId="8" hidden="1">{#N/A,#N/A,FALSE,"informes"}</definedName>
    <definedName name="mia" hidden="1">{#N/A,#N/A,FALSE,"informes"}</definedName>
    <definedName name="MMMMMM" localSheetId="9" hidden="1">{"INGRESOS DOLARES",#N/A,FALSE,"informes"}</definedName>
    <definedName name="MMMMMM" localSheetId="8" hidden="1">{"INGRESOS DOLARES",#N/A,FALSE,"informes"}</definedName>
    <definedName name="MMMMMM" hidden="1">{"INGRESOS DOLARES",#N/A,FALSE,"informes"}</definedName>
    <definedName name="MN" localSheetId="9" hidden="1">{"PAGOS DOLARES",#N/A,FALSE,"informes"}</definedName>
    <definedName name="MN" localSheetId="8" hidden="1">{"PAGOS DOLARES",#N/A,FALSE,"informes"}</definedName>
    <definedName name="MN" hidden="1">{"PAGOS DOLARES",#N/A,FALSE,"informes"}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localSheetId="9" hidden="1">{"PAGOS DOLARES",#N/A,FALSE,"informes"}</definedName>
    <definedName name="nfoajañañldlfdkfkfgkfggjgjgj" localSheetId="8" hidden="1">{"PAGOS DOLARES",#N/A,FALSE,"informes"}</definedName>
    <definedName name="nfoajañañldlfdkfkfgkfggjgjgj" hidden="1">{"PAGOS DOLARES",#N/A,FALSE,"informes"}</definedName>
    <definedName name="njzetzektryk" localSheetId="9" hidden="1">{"PAGOS DOLARES",#N/A,FALSE,"informes"}</definedName>
    <definedName name="njzetzektryk" localSheetId="8" hidden="1">{"PAGOS DOLARES",#N/A,FALSE,"informes"}</definedName>
    <definedName name="njzetzektryk" hidden="1">{"PAGOS DOLARES",#N/A,FALSE,"informes"}</definedName>
    <definedName name="nklfrtmhosdgmlfgpnjrmsnmlrmn" localSheetId="9" hidden="1">{#N/A,#N/A,FALSE,"informes"}</definedName>
    <definedName name="nklfrtmhosdgmlfgpnjrmsnmlrmn" localSheetId="8" hidden="1">{#N/A,#N/A,FALSE,"informes"}</definedName>
    <definedName name="nklfrtmhosdgmlfgpnjrmsnmlrmn" hidden="1">{#N/A,#N/A,FALSE,"informes"}</definedName>
    <definedName name="nmklmeaknkgñlnkkgnmplrsñmjg" localSheetId="9" hidden="1">{#N/A,#N/A,FALSE,"informes"}</definedName>
    <definedName name="nmklmeaknkgñlnkkgnmplrsñmjg" localSheetId="8" hidden="1">{#N/A,#N/A,FALSE,"informes"}</definedName>
    <definedName name="nmklmeaknkgñlnkkgnmplrsñmjg" hidden="1">{#N/A,#N/A,FALSE,"informes"}</definedName>
    <definedName name="nmltmylnmapemhammonkha" localSheetId="9" hidden="1">{"PAGOS DOLARES",#N/A,FALSE,"informes"}</definedName>
    <definedName name="nmltmylnmapemhammonkha" localSheetId="8" hidden="1">{"PAGOS DOLARES",#N/A,FALSE,"informes"}</definedName>
    <definedName name="nmltmylnmapemhammonkha" hidden="1">{"PAGOS DOLARES",#N/A,FALSE,"informes"}</definedName>
    <definedName name="noñkrmjeamnmtlnmkbvnsr" localSheetId="9" hidden="1">{#N/A,#N/A,FALSE,"informes"}</definedName>
    <definedName name="noñkrmjeamnmtlnmkbvnsr" localSheetId="8" hidden="1">{#N/A,#N/A,FALSE,"informes"}</definedName>
    <definedName name="noñkrmjeamnmtlnmkbvnsr" hidden="1">{#N/A,#N/A,FALSE,"informes"}</definedName>
    <definedName name="NOS" localSheetId="9" hidden="1">{"INGRESOS DOLARES",#N/A,FALSE,"informes"}</definedName>
    <definedName name="NOS" localSheetId="8" hidden="1">{"INGRESOS DOLARES",#N/A,FALSE,"informes"}</definedName>
    <definedName name="NOS" hidden="1">{"INGRESOS DOLARES",#N/A,FALSE,"informes"}</definedName>
    <definedName name="nsfj" localSheetId="9" hidden="1">{"PAGOS DOLARES",#N/A,FALSE,"informes"}</definedName>
    <definedName name="nsfj" localSheetId="8" hidden="1">{"PAGOS DOLARES",#N/A,FALSE,"informes"}</definedName>
    <definedName name="nsfj" hidden="1">{"PAGOS DOLARES",#N/A,FALSE,"informes"}</definedName>
    <definedName name="NUB" localSheetId="9" hidden="1">{#N/A,#N/A,FALSE,"informes"}</definedName>
    <definedName name="NUB" localSheetId="8" hidden="1">{#N/A,#N/A,FALSE,"informes"}</definedName>
    <definedName name="NUB" hidden="1">{#N/A,#N/A,FALSE,"informes"}</definedName>
    <definedName name="ÑÑ" localSheetId="9" hidden="1">{"INGRESOS DOLARES",#N/A,FALSE,"informes"}</definedName>
    <definedName name="ÑÑ" localSheetId="8" hidden="1">{"INGRESOS DOLARES",#N/A,FALSE,"informes"}</definedName>
    <definedName name="ÑÑ" hidden="1">{"INGRESOS DOLARES",#N/A,FALSE,"informes"}</definedName>
    <definedName name="oìjhioeonmonmea" localSheetId="9" hidden="1">{#N/A,#N/A,FALSE,"informes"}</definedName>
    <definedName name="oìjhioeonmonmea" localSheetId="8" hidden="1">{#N/A,#N/A,FALSE,"informes"}</definedName>
    <definedName name="oìjhioeonmonmea" hidden="1">{#N/A,#N/A,FALSE,"informes"}</definedName>
    <definedName name="OO" localSheetId="9" hidden="1">{"PAGOS DOLARES",#N/A,FALSE,"informes"}</definedName>
    <definedName name="OO" localSheetId="8" hidden="1">{"PAGOS DOLARES",#N/A,FALSE,"informes"}</definedName>
    <definedName name="OO" hidden="1">{"PAGOS DOLARES",#N/A,FALSE,"informes"}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9" hidden="1">{"INGRESOS DOLARES",#N/A,FALSE,"informes"}</definedName>
    <definedName name="ORTJBJBHKBFNKJD" localSheetId="8" hidden="1">{"INGRESOS DOLARES",#N/A,FALSE,"informes"}</definedName>
    <definedName name="ORTJBJBHKBFNKJD" hidden="1">{"INGRESOS DOLARES",#N/A,FALSE,"informes"}</definedName>
    <definedName name="PENE" localSheetId="9" hidden="1">{"PAGOS DOLARES",#N/A,FALSE,"informes"}</definedName>
    <definedName name="PENE" localSheetId="8" hidden="1">{"PAGOS DOLARES",#N/A,FALSE,"informes"}</definedName>
    <definedName name="PENE" hidden="1">{"PAGOS DOLARES",#N/A,FALSE,"informes"}</definedName>
    <definedName name="PMES01" localSheetId="9" hidden="1">{#N/A,#N/A,FALSE,"informes"}</definedName>
    <definedName name="PMES01" localSheetId="8" hidden="1">{#N/A,#N/A,FALSE,"informes"}</definedName>
    <definedName name="PMES01" hidden="1">{#N/A,#N/A,FALSE,"informes"}</definedName>
    <definedName name="PMES2" localSheetId="9" hidden="1">{"PAGOS DOLARES",#N/A,FALSE,"informes"}</definedName>
    <definedName name="PMES2" localSheetId="8" hidden="1">{"PAGOS DOLARES",#N/A,FALSE,"informes"}</definedName>
    <definedName name="PMES2" hidden="1">{"PAGOS DOLARES",#N/A,FALSE,"informes"}</definedName>
    <definedName name="PONJRYIONJPEKHN" localSheetId="9" hidden="1">{#N/A,#N/A,FALSE,"informes"}</definedName>
    <definedName name="PONJRYIONJPEKHN" localSheetId="8" hidden="1">{#N/A,#N/A,FALSE,"informes"}</definedName>
    <definedName name="PONJRYIONJPEKHN" hidden="1">{#N/A,#N/A,FALSE,"informes"}</definedName>
    <definedName name="pp" localSheetId="9" hidden="1">{"INGRESOS DOLARES",#N/A,FALSE,"informes"}</definedName>
    <definedName name="pp" localSheetId="8" hidden="1">{"INGRESOS DOLARES",#N/A,FALSE,"informes"}</definedName>
    <definedName name="pp" hidden="1">{"INGRESOS DOLARES",#N/A,FALSE,"informes"}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TT" localSheetId="9" hidden="1">{#N/A,#N/A,FALSE,"informes"}</definedName>
    <definedName name="PTT" localSheetId="8" hidden="1">{#N/A,#N/A,FALSE,"informes"}</definedName>
    <definedName name="PTT" hidden="1">{#N/A,#N/A,FALSE,"informes"}</definedName>
    <definedName name="q" localSheetId="9" hidden="1">{"emca",#N/A,FALSE,"EMCA"}</definedName>
    <definedName name="q" localSheetId="8" hidden="1">{"emca",#N/A,FALSE,"EMCA"}</definedName>
    <definedName name="q" hidden="1">{"emca",#N/A,FALSE,"EMCA"}</definedName>
    <definedName name="QEN" localSheetId="9" hidden="1">{#N/A,#N/A,FALSE,"informes"}</definedName>
    <definedName name="QEN" localSheetId="8" hidden="1">{#N/A,#N/A,FALSE,"informes"}</definedName>
    <definedName name="QEN" hidden="1">{#N/A,#N/A,FALSE,"informes"}</definedName>
    <definedName name="QQ" localSheetId="9" hidden="1">{#N/A,#N/A,FALSE,"informes"}</definedName>
    <definedName name="QQ" localSheetId="8" hidden="1">{#N/A,#N/A,FALSE,"informes"}</definedName>
    <definedName name="QQ" hidden="1">{#N/A,#N/A,FALSE,"informes"}</definedName>
    <definedName name="que" localSheetId="9" hidden="1">{"PAGOS DOLARES",#N/A,FALSE,"informes"}</definedName>
    <definedName name="que" localSheetId="8" hidden="1">{"PAGOS DOLARES",#N/A,FALSE,"informes"}</definedName>
    <definedName name="que" hidden="1">{"PAGOS DOLARES",#N/A,FALSE,"informes"}</definedName>
    <definedName name="RES" localSheetId="9" hidden="1">{#N/A,#N/A,FALSE,"informes"}</definedName>
    <definedName name="RES" localSheetId="8" hidden="1">{#N/A,#N/A,FALSE,"informes"}</definedName>
    <definedName name="RES" hidden="1">{#N/A,#N/A,FALSE,"informes"}</definedName>
    <definedName name="rew" localSheetId="9" hidden="1">{"emca",#N/A,FALSE,"EMCA"}</definedName>
    <definedName name="rew" localSheetId="8" hidden="1">{"emca",#N/A,FALSE,"EMCA"}</definedName>
    <definedName name="rew" hidden="1">{"emca",#N/A,FALSE,"EMCA"}</definedName>
    <definedName name="REZ" localSheetId="9" hidden="1">{#N/A,#N/A,FALSE,"informes"}</definedName>
    <definedName name="REZ" localSheetId="8" hidden="1">{#N/A,#N/A,FALSE,"informes"}</definedName>
    <definedName name="REZ" hidden="1">{#N/A,#N/A,FALSE,"informes"}</definedName>
    <definedName name="REZAGOENERO" localSheetId="9" hidden="1">{"PAGOS DOLARES",#N/A,FALSE,"informes"}</definedName>
    <definedName name="REZAGOENERO" localSheetId="8" hidden="1">{"PAGOS DOLARES",#N/A,FALSE,"informes"}</definedName>
    <definedName name="REZAGOENERO" hidden="1">{"PAGOS DOLARES",#N/A,FALSE,"informes"}</definedName>
    <definedName name="REZAGOMAY" localSheetId="9" hidden="1">{#N/A,#N/A,FALSE,"informes"}</definedName>
    <definedName name="REZAGOMAY" localSheetId="8" hidden="1">{#N/A,#N/A,FALSE,"informes"}</definedName>
    <definedName name="REZAGOMAY" hidden="1">{#N/A,#N/A,FALSE,"informes"}</definedName>
    <definedName name="rhjr" localSheetId="9" hidden="1">{"INGRESOS DOLARES",#N/A,FALSE,"informes"}</definedName>
    <definedName name="rhjr" localSheetId="8" hidden="1">{"INGRESOS DOLARES",#N/A,FALSE,"informes"}</definedName>
    <definedName name="rhjr" hidden="1">{"INGRESOS DOLARES",#N/A,FALSE,"informes"}</definedName>
    <definedName name="RIC" localSheetId="9" hidden="1">{#N/A,#N/A,FALSE,"informes"}</definedName>
    <definedName name="RIC" localSheetId="8" hidden="1">{#N/A,#N/A,FALSE,"informes"}</definedName>
    <definedName name="RIC" hidden="1">{#N/A,#N/A,FALSE,"informes"}</definedName>
    <definedName name="rr" localSheetId="9" hidden="1">{#N/A,#N/A,FALSE,"informes"}</definedName>
    <definedName name="rr" localSheetId="8" hidden="1">{#N/A,#N/A,FALSE,"informes"}</definedName>
    <definedName name="rr" hidden="1">{#N/A,#N/A,FALSE,"informes"}</definedName>
    <definedName name="rt" localSheetId="9" hidden="1">{"emca",#N/A,FALSE,"EMCA"}</definedName>
    <definedName name="rt" localSheetId="8" hidden="1">{"emca",#N/A,FALSE,"EMCA"}</definedName>
    <definedName name="rt" hidden="1">{"emca",#N/A,FALSE,"EMCA"}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localSheetId="9" hidden="1">{"trimestre",#N/A,FALSE,"TRIMESTRE"}</definedName>
    <definedName name="S" localSheetId="8" hidden="1">{"trimestre",#N/A,FALSE,"TRIMESTRE"}</definedName>
    <definedName name="S" hidden="1">{"trimestre",#N/A,FALSE,"TRIMESTRE"}</definedName>
    <definedName name="sa" localSheetId="9" hidden="1">{"trimestre",#N/A,FALSE,"TRIMESTRE"}</definedName>
    <definedName name="sa" localSheetId="8" hidden="1">{"trimestre",#N/A,FALSE,"TRIMESTRE"}</definedName>
    <definedName name="sa" hidden="1">{"trimestre",#N/A,FALSE,"TRIMESTRE"}</definedName>
    <definedName name="san" localSheetId="9" hidden="1">{#N/A,#N/A,FALSE,"informes"}</definedName>
    <definedName name="san" localSheetId="8" hidden="1">{#N/A,#N/A,FALSE,"informes"}</definedName>
    <definedName name="san" hidden="1">{#N/A,#N/A,FALSE,"informes"}</definedName>
    <definedName name="sd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9" hidden="1">{"eaab",#N/A,FALSE,"EAAB"}</definedName>
    <definedName name="sda" localSheetId="8" hidden="1">{"eaab",#N/A,FALSE,"EAAB"}</definedName>
    <definedName name="sda" hidden="1">{"eaab",#N/A,FALSE,"EAAB"}</definedName>
    <definedName name="skghafdn" localSheetId="9" hidden="1">{"PAGOS DOLARES",#N/A,FALSE,"informes"}</definedName>
    <definedName name="skghafdn" localSheetId="8" hidden="1">{"PAGOS DOLARES",#N/A,FALSE,"informes"}</definedName>
    <definedName name="skghafdn" hidden="1">{"PAGOS DOLARES",#N/A,FALSE,"informes"}</definedName>
    <definedName name="SOL" localSheetId="9" hidden="1">{#N/A,#N/A,FALSE,"informes"}</definedName>
    <definedName name="SOL" localSheetId="8" hidden="1">{#N/A,#N/A,FALSE,"informes"}</definedName>
    <definedName name="SOL" hidden="1">{#N/A,#N/A,FALSE,"informes"}</definedName>
    <definedName name="SS" localSheetId="9" hidden="1">{"PAGOS DOLARES",#N/A,FALSE,"informes"}</definedName>
    <definedName name="SS" localSheetId="8" hidden="1">{"PAGOS DOLARES",#N/A,FALSE,"informes"}</definedName>
    <definedName name="SS" hidden="1">{"PAGOS DOLARES",#N/A,FALSE,"informes"}</definedName>
    <definedName name="SSDS" localSheetId="9" hidden="1">{#N/A,#N/A,FALSE,"informes"}</definedName>
    <definedName name="SSDS" localSheetId="8" hidden="1">{#N/A,#N/A,FALSE,"informes"}</definedName>
    <definedName name="SSDS" hidden="1">{#N/A,#N/A,FALSE,"informes"}</definedName>
    <definedName name="SSSSS" localSheetId="9" hidden="1">{#N/A,#N/A,FALSE,"informes"}</definedName>
    <definedName name="SSSSS" localSheetId="8" hidden="1">{#N/A,#N/A,FALSE,"informes"}</definedName>
    <definedName name="SSSSS" hidden="1">{#N/A,#N/A,FALSE,"informes"}</definedName>
    <definedName name="TIM" localSheetId="9" hidden="1">{"PAGOS DOLARES",#N/A,FALSE,"informes"}</definedName>
    <definedName name="TIM" localSheetId="8" hidden="1">{"PAGOS DOLARES",#N/A,FALSE,"informes"}</definedName>
    <definedName name="TIM" hidden="1">{"PAGOS DOLARES",#N/A,FALSE,"informes"}</definedName>
    <definedName name="tony" localSheetId="9" hidden="1">{#N/A,#N/A,FALSE,"informes"}</definedName>
    <definedName name="tony" localSheetId="8" hidden="1">{#N/A,#N/A,FALSE,"informes"}</definedName>
    <definedName name="tony" hidden="1">{#N/A,#N/A,FALSE,"informes"}</definedName>
    <definedName name="TT" localSheetId="9" hidden="1">{"PAGOS DOLARES",#N/A,FALSE,"informes"}</definedName>
    <definedName name="TT" localSheetId="8" hidden="1">{"PAGOS DOLARES",#N/A,FALSE,"informes"}</definedName>
    <definedName name="TT" hidden="1">{"PAGOS DOLARES",#N/A,FALSE,"informes"}</definedName>
    <definedName name="ttt" localSheetId="9" hidden="1">{"INGRESOS DOLARES",#N/A,FALSE,"informes"}</definedName>
    <definedName name="ttt" localSheetId="8" hidden="1">{"INGRESOS DOLARES",#N/A,FALSE,"informes"}</definedName>
    <definedName name="ttt" hidden="1">{"INGRESOS DOLARES",#N/A,FALSE,"informes"}</definedName>
    <definedName name="TTTT" localSheetId="9" hidden="1">{#N/A,#N/A,FALSE,"informes"}</definedName>
    <definedName name="TTTT" localSheetId="8" hidden="1">{#N/A,#N/A,FALSE,"informes"}</definedName>
    <definedName name="TTTT" hidden="1">{#N/A,#N/A,FALSE,"informes"}</definedName>
    <definedName name="tyhjuopiwhsonjjy" localSheetId="9" hidden="1">{#N/A,#N/A,FALSE,"informes"}</definedName>
    <definedName name="tyhjuopiwhsonjjy" localSheetId="8" hidden="1">{#N/A,#N/A,FALSE,"informes"}</definedName>
    <definedName name="tyhjuopiwhsonjjy" hidden="1">{#N/A,#N/A,FALSE,"informes"}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9" hidden="1">{#N/A,#N/A,FALSE,"informes"}</definedName>
    <definedName name="UN" localSheetId="8" hidden="1">{#N/A,#N/A,FALSE,"informes"}</definedName>
    <definedName name="UN" hidden="1">{#N/A,#N/A,FALSE,"informes"}</definedName>
    <definedName name="URRA" localSheetId="9" hidden="1">{"empresa",#N/A,FALSE,"xEMPRESA"}</definedName>
    <definedName name="URRA" localSheetId="8" hidden="1">{"empresa",#N/A,FALSE,"xEMPRESA"}</definedName>
    <definedName name="URRA" hidden="1">{"empresa",#N/A,FALSE,"xEMPRESA"}</definedName>
    <definedName name="usrg" localSheetId="9" hidden="1">{#N/A,#N/A,FALSE,"informes"}</definedName>
    <definedName name="usrg" localSheetId="8" hidden="1">{#N/A,#N/A,FALSE,"informes"}</definedName>
    <definedName name="usrg" hidden="1">{#N/A,#N/A,FALSE,"informes"}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9" hidden="1">{"PAGOS DOLARES",#N/A,FALSE,"informes"}</definedName>
    <definedName name="uu" localSheetId="8" hidden="1">{"PAGOS DOLARES",#N/A,FALSE,"informes"}</definedName>
    <definedName name="uu" hidden="1">{"PAGOS DOLARES",#N/A,FALSE,"informes"}</definedName>
    <definedName name="uyuy" localSheetId="9" hidden="1">{"PAGOS DOLARES",#N/A,FALSE,"informes"}</definedName>
    <definedName name="uyuy" localSheetId="8" hidden="1">{"PAGOS DOLARES",#N/A,FALSE,"informes"}</definedName>
    <definedName name="uyuy" hidden="1">{"PAGOS DOLARES",#N/A,FALSE,"informes"}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localSheetId="9" hidden="1">{#N/A,#N/A,FALSE,"informes"}</definedName>
    <definedName name="vknmryspo" localSheetId="8" hidden="1">{#N/A,#N/A,FALSE,"informes"}</definedName>
    <definedName name="vknmryspo" hidden="1">{#N/A,#N/A,FALSE,"informes"}</definedName>
    <definedName name="VKNRSKNLRSJYÑKLNHJ" localSheetId="9" hidden="1">{"PAGOS DOLARES",#N/A,FALSE,"informes"}</definedName>
    <definedName name="VKNRSKNLRSJYÑKLNHJ" localSheetId="8" hidden="1">{"PAGOS DOLARES",#N/A,FALSE,"informes"}</definedName>
    <definedName name="VKNRSKNLRSJYÑKLNHJ" hidden="1">{"PAGOS DOLARES",#N/A,FALSE,"informes"}</definedName>
    <definedName name="wrn.ACUDEC." localSheetId="9" hidden="1">{#N/A,#N/A,FALSE,"ACUM-REAL"}</definedName>
    <definedName name="wrn.ACUDEC." localSheetId="8" hidden="1">{#N/A,#N/A,FALSE,"ACUM-REAL"}</definedName>
    <definedName name="wrn.ACUDEC." hidden="1">{#N/A,#N/A,FALSE,"ACUM-REAL"}</definedName>
    <definedName name="wrn.eaab." localSheetId="9" hidden="1">{"eaab",#N/A,FALSE,"EAAB"}</definedName>
    <definedName name="wrn.eaab." localSheetId="8" hidden="1">{"eaab",#N/A,FALSE,"EAAB"}</definedName>
    <definedName name="wrn.eaab." hidden="1">{"eaab",#N/A,FALSE,"EAAB"}</definedName>
    <definedName name="wrn.emca." localSheetId="9" hidden="1">{"emca",#N/A,FALSE,"EMCA"}</definedName>
    <definedName name="wrn.emca." localSheetId="8" hidden="1">{"emca",#N/A,FALSE,"EMCA"}</definedName>
    <definedName name="wrn.emca." hidden="1">{"emca",#N/A,FALSE,"EMCA"}</definedName>
    <definedName name="wrn.epma." localSheetId="9" hidden="1">{"epma",#N/A,FALSE,"EPMA"}</definedName>
    <definedName name="wrn.epma." localSheetId="8" hidden="1">{"epma",#N/A,FALSE,"EPMA"}</definedName>
    <definedName name="wrn.epma." hidden="1">{"epma",#N/A,FALSE,"EPMA"}</definedName>
    <definedName name="wrn.INGRESOS._.DOLARES." localSheetId="9" hidden="1">{"INGRESOS DOLARES",#N/A,FALSE,"informes"}</definedName>
    <definedName name="wrn.INGRESOS._.DOLARES." localSheetId="8" hidden="1">{"INGRESOS DOLARES",#N/A,FALSE,"informes"}</definedName>
    <definedName name="wrn.INGRESOS._.DOLARES." hidden="1">{"INGRESOS DOLARES",#N/A,FALSE,"informes"}</definedName>
    <definedName name="wrn.INGRESOS._.PESOS." localSheetId="9" hidden="1">{#N/A,#N/A,FALSE,"informes"}</definedName>
    <definedName name="wrn.INGRESOS._.PESOS." localSheetId="8" hidden="1">{#N/A,#N/A,FALSE,"informes"}</definedName>
    <definedName name="wrn.INGRESOS._.PESOS." hidden="1">{#N/A,#N/A,FALSE,"informes"}</definedName>
    <definedName name="wrn.PAGOS._.DOLARES." localSheetId="9" hidden="1">{"PAGOS DOLARES",#N/A,FALSE,"informes"}</definedName>
    <definedName name="wrn.PAGOS._.DOLARES." localSheetId="8" hidden="1">{"PAGOS DOLARES",#N/A,FALSE,"informes"}</definedName>
    <definedName name="wrn.PAGOS._.DOLARES." hidden="1">{"PAGOS DOLARES",#N/A,FALSE,"informes"}</definedName>
    <definedName name="wrn.PAGOS._.PESOS." localSheetId="9" hidden="1">{#N/A,#N/A,FALSE,"informes"}</definedName>
    <definedName name="wrn.PAGOS._.PESOS." localSheetId="8" hidden="1">{#N/A,#N/A,FALSE,"informes"}</definedName>
    <definedName name="wrn.PAGOS._.PESOS." hidden="1">{#N/A,#N/A,FALSE,"informes"}</definedName>
    <definedName name="wrn.SINDEC." localSheetId="9" hidden="1">{#N/A,#N/A,FALSE,"PAC-REAL"}</definedName>
    <definedName name="wrn.SINDEC." localSheetId="8" hidden="1">{#N/A,#N/A,FALSE,"PAC-REAL"}</definedName>
    <definedName name="wrn.SINDEC." hidden="1">{#N/A,#N/A,FALSE,"PAC-REAL"}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9" hidden="1">{"trimestre",#N/A,FALSE,"TRIMESTRE"}</definedName>
    <definedName name="wrn.trimestre." localSheetId="8" hidden="1">{"trimestre",#N/A,FALSE,"TRIMESTRE"}</definedName>
    <definedName name="wrn.trimestre." hidden="1">{"trimestre",#N/A,FALSE,"TRIMESTRE"}</definedName>
    <definedName name="wrn.xempresa." localSheetId="9" hidden="1">{"empresa",#N/A,FALSE,"xEMPRESA"}</definedName>
    <definedName name="wrn.xempresa." localSheetId="8" hidden="1">{"empresa",#N/A,FALSE,"xEMPRESA"}</definedName>
    <definedName name="wrn.xempresa." hidden="1">{"empresa",#N/A,FALSE,"xEMPRESA"}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9" hidden="1">{"PAGOS DOLARES",#N/A,FALSE,"informes"}</definedName>
    <definedName name="XIT" localSheetId="8" hidden="1">{"PAGOS DOLARES",#N/A,FALSE,"informes"}</definedName>
    <definedName name="XIT" hidden="1">{"PAGOS DOLARES",#N/A,FALSE,"informes"}</definedName>
    <definedName name="XXX" localSheetId="9" hidden="1">{"epma",#N/A,FALSE,"EPMA"}</definedName>
    <definedName name="XXX" localSheetId="8" hidden="1">{"epma",#N/A,FALSE,"EPMA"}</definedName>
    <definedName name="XXX" hidden="1">{"epma",#N/A,FALSE,"EPMA"}</definedName>
    <definedName name="yjwi4ojonpiyjioha" localSheetId="9" hidden="1">{#N/A,#N/A,FALSE,"informes"}</definedName>
    <definedName name="yjwi4ojonpiyjioha" localSheetId="8" hidden="1">{#N/A,#N/A,FALSE,"informes"}</definedName>
    <definedName name="yjwi4ojonpiyjioha" hidden="1">{#N/A,#N/A,FALSE,"informes"}</definedName>
    <definedName name="YU" localSheetId="9" hidden="1">{#N/A,#N/A,FALSE,"informes"}</definedName>
    <definedName name="YU" localSheetId="8" hidden="1">{#N/A,#N/A,FALSE,"informes"}</definedName>
    <definedName name="YU" hidden="1">{#N/A,#N/A,FALSE,"informes"}</definedName>
    <definedName name="YUR" localSheetId="9" hidden="1">{"INGRESOS DOLARES",#N/A,FALSE,"informes"}</definedName>
    <definedName name="YUR" localSheetId="8" hidden="1">{"INGRESOS DOLARES",#N/A,FALSE,"informes"}</definedName>
    <definedName name="YUR" hidden="1">{"INGRESOS DOLARES",#N/A,FALSE,"informes"}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89" i="32" l="1"/>
  <c r="H5089" i="32"/>
  <c r="G5089" i="32"/>
  <c r="F5089" i="32"/>
  <c r="I5088" i="32"/>
  <c r="H5088" i="32"/>
  <c r="G5088" i="32"/>
  <c r="F5088" i="32"/>
  <c r="I5087" i="32"/>
  <c r="H5087" i="32"/>
  <c r="G5087" i="32"/>
  <c r="F5087" i="32"/>
  <c r="I5086" i="32"/>
  <c r="H5086" i="32"/>
  <c r="G5086" i="32"/>
  <c r="F5086" i="32"/>
  <c r="I5085" i="32"/>
  <c r="H5085" i="32"/>
  <c r="G5085" i="32"/>
  <c r="F5085" i="32"/>
  <c r="I5084" i="32"/>
  <c r="H5084" i="32"/>
  <c r="G5084" i="32"/>
  <c r="F5084" i="32"/>
  <c r="I5083" i="32"/>
  <c r="H5083" i="32"/>
  <c r="G5083" i="32"/>
  <c r="F5083" i="32"/>
  <c r="I5082" i="32"/>
  <c r="H5082" i="32"/>
  <c r="G5082" i="32"/>
  <c r="F5082" i="32"/>
  <c r="I5081" i="32"/>
  <c r="H5081" i="32"/>
  <c r="G5081" i="32"/>
  <c r="F5081" i="32"/>
  <c r="I5080" i="32"/>
  <c r="H5080" i="32"/>
  <c r="G5080" i="32"/>
  <c r="F5080" i="32"/>
  <c r="I5079" i="32"/>
  <c r="H5079" i="32"/>
  <c r="G5079" i="32"/>
  <c r="F5079" i="32"/>
  <c r="I5078" i="32"/>
  <c r="H5078" i="32"/>
  <c r="G5078" i="32"/>
  <c r="F5078" i="32"/>
  <c r="I5077" i="32"/>
  <c r="H5077" i="32"/>
  <c r="G5077" i="32"/>
  <c r="F5077" i="32"/>
  <c r="I5076" i="32"/>
  <c r="H5076" i="32"/>
  <c r="G5076" i="32"/>
  <c r="F5076" i="32"/>
  <c r="I5075" i="32"/>
  <c r="H5075" i="32"/>
  <c r="G5075" i="32"/>
  <c r="F5075" i="32"/>
  <c r="I5074" i="32"/>
  <c r="H5074" i="32"/>
  <c r="G5074" i="32"/>
  <c r="F5074" i="32"/>
  <c r="I5073" i="32"/>
  <c r="H5073" i="32"/>
  <c r="G5073" i="32"/>
  <c r="F5073" i="32"/>
  <c r="I5072" i="32"/>
  <c r="H5072" i="32"/>
  <c r="G5072" i="32"/>
  <c r="F5072" i="32"/>
  <c r="I5071" i="32"/>
  <c r="H5071" i="32"/>
  <c r="G5071" i="32"/>
  <c r="F5071" i="32"/>
  <c r="I5070" i="32"/>
  <c r="H5070" i="32"/>
  <c r="G5070" i="32"/>
  <c r="F5070" i="32"/>
  <c r="I5069" i="32"/>
  <c r="H5069" i="32"/>
  <c r="G5069" i="32"/>
  <c r="F5069" i="32"/>
  <c r="I5068" i="32"/>
  <c r="H5068" i="32"/>
  <c r="G5068" i="32"/>
  <c r="F5068" i="32"/>
  <c r="I5067" i="32"/>
  <c r="H5067" i="32"/>
  <c r="G5067" i="32"/>
  <c r="F5067" i="32"/>
  <c r="I5066" i="32"/>
  <c r="H5066" i="32"/>
  <c r="G5066" i="32"/>
  <c r="F5066" i="32"/>
  <c r="I5065" i="32"/>
  <c r="H5065" i="32"/>
  <c r="G5065" i="32"/>
  <c r="F5065" i="32"/>
  <c r="I5064" i="32"/>
  <c r="H5064" i="32"/>
  <c r="G5064" i="32"/>
  <c r="F5064" i="32"/>
  <c r="I5063" i="32"/>
  <c r="H5063" i="32"/>
  <c r="G5063" i="32"/>
  <c r="F5063" i="32"/>
  <c r="I5062" i="32"/>
  <c r="H5062" i="32"/>
  <c r="G5062" i="32"/>
  <c r="F5062" i="32"/>
  <c r="I5061" i="32"/>
  <c r="H5061" i="32"/>
  <c r="G5061" i="32"/>
  <c r="F5061" i="32"/>
  <c r="I5060" i="32"/>
  <c r="H5060" i="32"/>
  <c r="G5060" i="32"/>
  <c r="F5060" i="32"/>
  <c r="I5059" i="32"/>
  <c r="H5059" i="32"/>
  <c r="G5059" i="32"/>
  <c r="F5059" i="32"/>
  <c r="I5058" i="32"/>
  <c r="H5058" i="32"/>
  <c r="G5058" i="32"/>
  <c r="F5058" i="32"/>
  <c r="I5057" i="32"/>
  <c r="H5057" i="32"/>
  <c r="G5057" i="32"/>
  <c r="F5057" i="32"/>
  <c r="I5056" i="32"/>
  <c r="H5056" i="32"/>
  <c r="G5056" i="32"/>
  <c r="F5056" i="32"/>
  <c r="I5055" i="32"/>
  <c r="H5055" i="32"/>
  <c r="G5055" i="32"/>
  <c r="F5055" i="32"/>
  <c r="I5054" i="32"/>
  <c r="H5054" i="32"/>
  <c r="G5054" i="32"/>
  <c r="F5054" i="32"/>
  <c r="I5053" i="32"/>
  <c r="H5053" i="32"/>
  <c r="G5053" i="32"/>
  <c r="F5053" i="32"/>
  <c r="I5052" i="32"/>
  <c r="H5052" i="32"/>
  <c r="G5052" i="32"/>
  <c r="F5052" i="32"/>
  <c r="I5051" i="32"/>
  <c r="H5051" i="32"/>
  <c r="G5051" i="32"/>
  <c r="F5051" i="32"/>
  <c r="I5050" i="32"/>
  <c r="H5050" i="32"/>
  <c r="G5050" i="32"/>
  <c r="F5050" i="32"/>
  <c r="I5049" i="32"/>
  <c r="H5049" i="32"/>
  <c r="G5049" i="32"/>
  <c r="F5049" i="32"/>
  <c r="I5048" i="32"/>
  <c r="H5048" i="32"/>
  <c r="G5048" i="32"/>
  <c r="F5048" i="32"/>
  <c r="I5047" i="32"/>
  <c r="H5047" i="32"/>
  <c r="G5047" i="32"/>
  <c r="F5047" i="32"/>
  <c r="I5046" i="32"/>
  <c r="H5046" i="32"/>
  <c r="G5046" i="32"/>
  <c r="F5046" i="32"/>
  <c r="I5045" i="32"/>
  <c r="H5045" i="32"/>
  <c r="G5045" i="32"/>
  <c r="F5045" i="32"/>
  <c r="I5044" i="32"/>
  <c r="H5044" i="32"/>
  <c r="G5044" i="32"/>
  <c r="F5044" i="32"/>
  <c r="I5043" i="32"/>
  <c r="H5043" i="32"/>
  <c r="G5043" i="32"/>
  <c r="F5043" i="32"/>
  <c r="I5042" i="32"/>
  <c r="H5042" i="32"/>
  <c r="G5042" i="32"/>
  <c r="F5042" i="32"/>
  <c r="I5041" i="32"/>
  <c r="H5041" i="32"/>
  <c r="G5041" i="32"/>
  <c r="F5041" i="32"/>
  <c r="I5040" i="32"/>
  <c r="H5040" i="32"/>
  <c r="G5040" i="32"/>
  <c r="F5040" i="32"/>
  <c r="I5039" i="32"/>
  <c r="H5039" i="32"/>
  <c r="G5039" i="32"/>
  <c r="F5039" i="32"/>
  <c r="I5038" i="32"/>
  <c r="H5038" i="32"/>
  <c r="G5038" i="32"/>
  <c r="F5038" i="32"/>
  <c r="I5037" i="32"/>
  <c r="H5037" i="32"/>
  <c r="G5037" i="32"/>
  <c r="F5037" i="32"/>
  <c r="I5036" i="32"/>
  <c r="H5036" i="32"/>
  <c r="G5036" i="32"/>
  <c r="F5036" i="32"/>
  <c r="I5035" i="32"/>
  <c r="H5035" i="32"/>
  <c r="G5035" i="32"/>
  <c r="F5035" i="32"/>
  <c r="I5034" i="32"/>
  <c r="H5034" i="32"/>
  <c r="G5034" i="32"/>
  <c r="F5034" i="32"/>
  <c r="I5033" i="32"/>
  <c r="H5033" i="32"/>
  <c r="G5033" i="32"/>
  <c r="F5033" i="32"/>
  <c r="I5032" i="32"/>
  <c r="H5032" i="32"/>
  <c r="G5032" i="32"/>
  <c r="F5032" i="32"/>
  <c r="I5031" i="32"/>
  <c r="H5031" i="32"/>
  <c r="G5031" i="32"/>
  <c r="F5031" i="32"/>
  <c r="I5030" i="32"/>
  <c r="H5030" i="32"/>
  <c r="G5030" i="32"/>
  <c r="F5030" i="32"/>
  <c r="I5029" i="32"/>
  <c r="H5029" i="32"/>
  <c r="G5029" i="32"/>
  <c r="F5029" i="32"/>
  <c r="I5028" i="32"/>
  <c r="H5028" i="32"/>
  <c r="G5028" i="32"/>
  <c r="F5028" i="32"/>
  <c r="I5027" i="32"/>
  <c r="H5027" i="32"/>
  <c r="G5027" i="32"/>
  <c r="F5027" i="32"/>
  <c r="I5026" i="32"/>
  <c r="H5026" i="32"/>
  <c r="G5026" i="32"/>
  <c r="F5026" i="32"/>
  <c r="I5025" i="32"/>
  <c r="H5025" i="32"/>
  <c r="G5025" i="32"/>
  <c r="F5025" i="32"/>
  <c r="I5024" i="32"/>
  <c r="H5024" i="32"/>
  <c r="G5024" i="32"/>
  <c r="F5024" i="32"/>
  <c r="I5023" i="32"/>
  <c r="H5023" i="32"/>
  <c r="G5023" i="32"/>
  <c r="F5023" i="32"/>
  <c r="I5022" i="32"/>
  <c r="H5022" i="32"/>
  <c r="G5022" i="32"/>
  <c r="F5022" i="32"/>
  <c r="I5021" i="32"/>
  <c r="H5021" i="32"/>
  <c r="G5021" i="32"/>
  <c r="F5021" i="32"/>
  <c r="I5020" i="32"/>
  <c r="H5020" i="32"/>
  <c r="G5020" i="32"/>
  <c r="F5020" i="32"/>
  <c r="I5019" i="32"/>
  <c r="H5019" i="32"/>
  <c r="G5019" i="32"/>
  <c r="F5019" i="32"/>
  <c r="I5018" i="32"/>
  <c r="H5018" i="32"/>
  <c r="G5018" i="32"/>
  <c r="F5018" i="32"/>
  <c r="I5017" i="32"/>
  <c r="H5017" i="32"/>
  <c r="G5017" i="32"/>
  <c r="F5017" i="32"/>
  <c r="I5016" i="32"/>
  <c r="H5016" i="32"/>
  <c r="G5016" i="32"/>
  <c r="F5016" i="32"/>
  <c r="I5015" i="32"/>
  <c r="H5015" i="32"/>
  <c r="G5015" i="32"/>
  <c r="F5015" i="32"/>
  <c r="I5014" i="32"/>
  <c r="H5014" i="32"/>
  <c r="G5014" i="32"/>
  <c r="F5014" i="32"/>
  <c r="I5013" i="32"/>
  <c r="H5013" i="32"/>
  <c r="G5013" i="32"/>
  <c r="F5013" i="32"/>
  <c r="I5012" i="32"/>
  <c r="H5012" i="32"/>
  <c r="G5012" i="32"/>
  <c r="F5012" i="32"/>
  <c r="I5011" i="32"/>
  <c r="H5011" i="32"/>
  <c r="G5011" i="32"/>
  <c r="F5011" i="32"/>
  <c r="I5010" i="32"/>
  <c r="H5010" i="32"/>
  <c r="G5010" i="32"/>
  <c r="F5010" i="32"/>
  <c r="I5009" i="32"/>
  <c r="H5009" i="32"/>
  <c r="G5009" i="32"/>
  <c r="F5009" i="32"/>
  <c r="I5008" i="32"/>
  <c r="H5008" i="32"/>
  <c r="G5008" i="32"/>
  <c r="F5008" i="32"/>
  <c r="I5007" i="32"/>
  <c r="H5007" i="32"/>
  <c r="G5007" i="32"/>
  <c r="F5007" i="32"/>
  <c r="I5006" i="32"/>
  <c r="H5006" i="32"/>
  <c r="G5006" i="32"/>
  <c r="F5006" i="32"/>
  <c r="I5005" i="32"/>
  <c r="H5005" i="32"/>
  <c r="G5005" i="32"/>
  <c r="F5005" i="32"/>
  <c r="I5004" i="32"/>
  <c r="H5004" i="32"/>
  <c r="G5004" i="32"/>
  <c r="F5004" i="32"/>
  <c r="I5003" i="32"/>
  <c r="H5003" i="32"/>
  <c r="G5003" i="32"/>
  <c r="F5003" i="32"/>
  <c r="I5002" i="32"/>
  <c r="H5002" i="32"/>
  <c r="G5002" i="32"/>
  <c r="F5002" i="32"/>
  <c r="I5001" i="32"/>
  <c r="H5001" i="32"/>
  <c r="G5001" i="32"/>
  <c r="F5001" i="32"/>
  <c r="I5000" i="32"/>
  <c r="H5000" i="32"/>
  <c r="G5000" i="32"/>
  <c r="F5000" i="32"/>
  <c r="I4999" i="32"/>
  <c r="H4999" i="32"/>
  <c r="G4999" i="32"/>
  <c r="F4999" i="32"/>
  <c r="I4998" i="32"/>
  <c r="H4998" i="32"/>
  <c r="G4998" i="32"/>
  <c r="F4998" i="32"/>
  <c r="I4997" i="32"/>
  <c r="H4997" i="32"/>
  <c r="G4997" i="32"/>
  <c r="F4997" i="32"/>
  <c r="I4996" i="32"/>
  <c r="H4996" i="32"/>
  <c r="G4996" i="32"/>
  <c r="F4996" i="32"/>
  <c r="I4995" i="32"/>
  <c r="H4995" i="32"/>
  <c r="G4995" i="32"/>
  <c r="F4995" i="32"/>
  <c r="I4994" i="32"/>
  <c r="H4994" i="32"/>
  <c r="G4994" i="32"/>
  <c r="F4994" i="32"/>
  <c r="I4993" i="32"/>
  <c r="H4993" i="32"/>
  <c r="G4993" i="32"/>
  <c r="F4993" i="32"/>
  <c r="I4992" i="32"/>
  <c r="H4992" i="32"/>
  <c r="G4992" i="32"/>
  <c r="F4992" i="32"/>
  <c r="I4991" i="32"/>
  <c r="H4991" i="32"/>
  <c r="G4991" i="32"/>
  <c r="F4991" i="32"/>
  <c r="I4990" i="32"/>
  <c r="H4990" i="32"/>
  <c r="G4990" i="32"/>
  <c r="F4990" i="32"/>
  <c r="I4989" i="32"/>
  <c r="H4989" i="32"/>
  <c r="G4989" i="32"/>
  <c r="F4989" i="32"/>
  <c r="I4988" i="32"/>
  <c r="H4988" i="32"/>
  <c r="G4988" i="32"/>
  <c r="F4988" i="32"/>
  <c r="I4987" i="32"/>
  <c r="H4987" i="32"/>
  <c r="G4987" i="32"/>
  <c r="F4987" i="32"/>
  <c r="I4986" i="32"/>
  <c r="H4986" i="32"/>
  <c r="G4986" i="32"/>
  <c r="F4986" i="32"/>
  <c r="I4985" i="32"/>
  <c r="H4985" i="32"/>
  <c r="G4985" i="32"/>
  <c r="F4985" i="32"/>
  <c r="I4984" i="32"/>
  <c r="H4984" i="32"/>
  <c r="G4984" i="32"/>
  <c r="F4984" i="32"/>
  <c r="I4983" i="32"/>
  <c r="H4983" i="32"/>
  <c r="G4983" i="32"/>
  <c r="F4983" i="32"/>
  <c r="I4982" i="32"/>
  <c r="H4982" i="32"/>
  <c r="G4982" i="32"/>
  <c r="F4982" i="32"/>
  <c r="I4981" i="32"/>
  <c r="H4981" i="32"/>
  <c r="G4981" i="32"/>
  <c r="F4981" i="32"/>
  <c r="I4980" i="32"/>
  <c r="H4980" i="32"/>
  <c r="G4980" i="32"/>
  <c r="F4980" i="32"/>
  <c r="I4979" i="32"/>
  <c r="H4979" i="32"/>
  <c r="G4979" i="32"/>
  <c r="F4979" i="32"/>
  <c r="I4978" i="32"/>
  <c r="H4978" i="32"/>
  <c r="G4978" i="32"/>
  <c r="F4978" i="32"/>
  <c r="I4977" i="32"/>
  <c r="H4977" i="32"/>
  <c r="G4977" i="32"/>
  <c r="F4977" i="32"/>
  <c r="I4976" i="32"/>
  <c r="H4976" i="32"/>
  <c r="G4976" i="32"/>
  <c r="F4976" i="32"/>
  <c r="I4975" i="32"/>
  <c r="H4975" i="32"/>
  <c r="G4975" i="32"/>
  <c r="F4975" i="32"/>
  <c r="I4974" i="32"/>
  <c r="H4974" i="32"/>
  <c r="G4974" i="32"/>
  <c r="F4974" i="32"/>
  <c r="I4973" i="32"/>
  <c r="H4973" i="32"/>
  <c r="G4973" i="32"/>
  <c r="F4973" i="32"/>
  <c r="I4972" i="32"/>
  <c r="H4972" i="32"/>
  <c r="G4972" i="32"/>
  <c r="F4972" i="32"/>
  <c r="I4971" i="32"/>
  <c r="H4971" i="32"/>
  <c r="G4971" i="32"/>
  <c r="F4971" i="32"/>
  <c r="I4970" i="32"/>
  <c r="H4970" i="32"/>
  <c r="G4970" i="32"/>
  <c r="F4970" i="32"/>
  <c r="I4969" i="32"/>
  <c r="H4969" i="32"/>
  <c r="G4969" i="32"/>
  <c r="F4969" i="32"/>
  <c r="I4968" i="32"/>
  <c r="H4968" i="32"/>
  <c r="G4968" i="32"/>
  <c r="F4968" i="32"/>
  <c r="I4967" i="32"/>
  <c r="H4967" i="32"/>
  <c r="G4967" i="32"/>
  <c r="F4967" i="32"/>
  <c r="I4966" i="32"/>
  <c r="H4966" i="32"/>
  <c r="G4966" i="32"/>
  <c r="F4966" i="32"/>
  <c r="I4965" i="32"/>
  <c r="H4965" i="32"/>
  <c r="G4965" i="32"/>
  <c r="F4965" i="32"/>
  <c r="I4964" i="32"/>
  <c r="H4964" i="32"/>
  <c r="G4964" i="32"/>
  <c r="F4964" i="32"/>
  <c r="I4963" i="32"/>
  <c r="H4963" i="32"/>
  <c r="G4963" i="32"/>
  <c r="F4963" i="32"/>
  <c r="I4962" i="32"/>
  <c r="H4962" i="32"/>
  <c r="G4962" i="32"/>
  <c r="F4962" i="32"/>
  <c r="I4961" i="32"/>
  <c r="H4961" i="32"/>
  <c r="G4961" i="32"/>
  <c r="F4961" i="32"/>
  <c r="I4960" i="32"/>
  <c r="H4960" i="32"/>
  <c r="G4960" i="32"/>
  <c r="F4960" i="32"/>
  <c r="I4959" i="32"/>
  <c r="H4959" i="32"/>
  <c r="G4959" i="32"/>
  <c r="F4959" i="32"/>
  <c r="I4958" i="32"/>
  <c r="H4958" i="32"/>
  <c r="G4958" i="32"/>
  <c r="F4958" i="32"/>
  <c r="I4957" i="32"/>
  <c r="H4957" i="32"/>
  <c r="G4957" i="32"/>
  <c r="F4957" i="32"/>
  <c r="I4956" i="32"/>
  <c r="H4956" i="32"/>
  <c r="G4956" i="32"/>
  <c r="F4956" i="32"/>
  <c r="I4955" i="32"/>
  <c r="H4955" i="32"/>
  <c r="G4955" i="32"/>
  <c r="F4955" i="32"/>
  <c r="I4954" i="32"/>
  <c r="H4954" i="32"/>
  <c r="G4954" i="32"/>
  <c r="F4954" i="32"/>
  <c r="I4953" i="32"/>
  <c r="H4953" i="32"/>
  <c r="G4953" i="32"/>
  <c r="F4953" i="32"/>
  <c r="I4952" i="32"/>
  <c r="H4952" i="32"/>
  <c r="G4952" i="32"/>
  <c r="F4952" i="32"/>
  <c r="I4951" i="32"/>
  <c r="H4951" i="32"/>
  <c r="G4951" i="32"/>
  <c r="F4951" i="32"/>
  <c r="I4950" i="32"/>
  <c r="H4950" i="32"/>
  <c r="G4950" i="32"/>
  <c r="F4950" i="32"/>
  <c r="I4949" i="32"/>
  <c r="H4949" i="32"/>
  <c r="G4949" i="32"/>
  <c r="F4949" i="32"/>
  <c r="I4948" i="32"/>
  <c r="H4948" i="32"/>
  <c r="G4948" i="32"/>
  <c r="F4948" i="32"/>
  <c r="I4947" i="32"/>
  <c r="H4947" i="32"/>
  <c r="G4947" i="32"/>
  <c r="F4947" i="32"/>
  <c r="I4946" i="32"/>
  <c r="H4946" i="32"/>
  <c r="G4946" i="32"/>
  <c r="F4946" i="32"/>
  <c r="I4945" i="32"/>
  <c r="H4945" i="32"/>
  <c r="G4945" i="32"/>
  <c r="F4945" i="32"/>
  <c r="I4944" i="32"/>
  <c r="H4944" i="32"/>
  <c r="G4944" i="32"/>
  <c r="F4944" i="32"/>
  <c r="I4943" i="32"/>
  <c r="H4943" i="32"/>
  <c r="G4943" i="32"/>
  <c r="F4943" i="32"/>
  <c r="I4942" i="32"/>
  <c r="H4942" i="32"/>
  <c r="G4942" i="32"/>
  <c r="F4942" i="32"/>
  <c r="I4941" i="32"/>
  <c r="H4941" i="32"/>
  <c r="G4941" i="32"/>
  <c r="F4941" i="32"/>
  <c r="I4940" i="32"/>
  <c r="H4940" i="32"/>
  <c r="G4940" i="32"/>
  <c r="F4940" i="32"/>
  <c r="I4939" i="32"/>
  <c r="H4939" i="32"/>
  <c r="G4939" i="32"/>
  <c r="F4939" i="32"/>
  <c r="I4938" i="32"/>
  <c r="H4938" i="32"/>
  <c r="G4938" i="32"/>
  <c r="F4938" i="32"/>
  <c r="I4937" i="32"/>
  <c r="H4937" i="32"/>
  <c r="G4937" i="32"/>
  <c r="F4937" i="32"/>
  <c r="I4936" i="32"/>
  <c r="H4936" i="32"/>
  <c r="G4936" i="32"/>
  <c r="F4936" i="32"/>
  <c r="I4935" i="32"/>
  <c r="H4935" i="32"/>
  <c r="G4935" i="32"/>
  <c r="F4935" i="32"/>
  <c r="I4934" i="32"/>
  <c r="H4934" i="32"/>
  <c r="G4934" i="32"/>
  <c r="F4934" i="32"/>
  <c r="I4933" i="32"/>
  <c r="H4933" i="32"/>
  <c r="G4933" i="32"/>
  <c r="F4933" i="32"/>
  <c r="I4932" i="32"/>
  <c r="H4932" i="32"/>
  <c r="G4932" i="32"/>
  <c r="F4932" i="32"/>
  <c r="I4931" i="32"/>
  <c r="H4931" i="32"/>
  <c r="G4931" i="32"/>
  <c r="F4931" i="32"/>
  <c r="I4930" i="32"/>
  <c r="H4930" i="32"/>
  <c r="G4930" i="32"/>
  <c r="F4930" i="32"/>
  <c r="I4929" i="32"/>
  <c r="H4929" i="32"/>
  <c r="G4929" i="32"/>
  <c r="F4929" i="32"/>
  <c r="I4928" i="32"/>
  <c r="H4928" i="32"/>
  <c r="G4928" i="32"/>
  <c r="F4928" i="32"/>
  <c r="I4927" i="32"/>
  <c r="H4927" i="32"/>
  <c r="G4927" i="32"/>
  <c r="F4927" i="32"/>
  <c r="I4926" i="32"/>
  <c r="H4926" i="32"/>
  <c r="G4926" i="32"/>
  <c r="F4926" i="32"/>
  <c r="I4925" i="32"/>
  <c r="H4925" i="32"/>
  <c r="G4925" i="32"/>
  <c r="F4925" i="32"/>
  <c r="I4924" i="32"/>
  <c r="H4924" i="32"/>
  <c r="G4924" i="32"/>
  <c r="F4924" i="32"/>
  <c r="I4923" i="32"/>
  <c r="H4923" i="32"/>
  <c r="G4923" i="32"/>
  <c r="F4923" i="32"/>
  <c r="I4922" i="32"/>
  <c r="H4922" i="32"/>
  <c r="G4922" i="32"/>
  <c r="F4922" i="32"/>
  <c r="I4921" i="32"/>
  <c r="H4921" i="32"/>
  <c r="G4921" i="32"/>
  <c r="F4921" i="32"/>
  <c r="I4920" i="32"/>
  <c r="H4920" i="32"/>
  <c r="G4920" i="32"/>
  <c r="F4920" i="32"/>
  <c r="I4919" i="32"/>
  <c r="H4919" i="32"/>
  <c r="G4919" i="32"/>
  <c r="F4919" i="32"/>
  <c r="I4918" i="32"/>
  <c r="H4918" i="32"/>
  <c r="G4918" i="32"/>
  <c r="F4918" i="32"/>
  <c r="I4917" i="32"/>
  <c r="H4917" i="32"/>
  <c r="G4917" i="32"/>
  <c r="F4917" i="32"/>
  <c r="I4916" i="32"/>
  <c r="H4916" i="32"/>
  <c r="G4916" i="32"/>
  <c r="F4916" i="32"/>
  <c r="I4915" i="32"/>
  <c r="H4915" i="32"/>
  <c r="G4915" i="32"/>
  <c r="F4915" i="32"/>
  <c r="I4914" i="32"/>
  <c r="H4914" i="32"/>
  <c r="G4914" i="32"/>
  <c r="F4914" i="32"/>
  <c r="I4913" i="32"/>
  <c r="H4913" i="32"/>
  <c r="G4913" i="32"/>
  <c r="F4913" i="32"/>
  <c r="I4912" i="32"/>
  <c r="H4912" i="32"/>
  <c r="G4912" i="32"/>
  <c r="F4912" i="32"/>
  <c r="I4911" i="32"/>
  <c r="H4911" i="32"/>
  <c r="G4911" i="32"/>
  <c r="F4911" i="32"/>
  <c r="I4910" i="32"/>
  <c r="H4910" i="32"/>
  <c r="G4910" i="32"/>
  <c r="F4910" i="32"/>
  <c r="I4909" i="32"/>
  <c r="H4909" i="32"/>
  <c r="G4909" i="32"/>
  <c r="F4909" i="32"/>
  <c r="I4908" i="32"/>
  <c r="H4908" i="32"/>
  <c r="G4908" i="32"/>
  <c r="F4908" i="32"/>
  <c r="I4907" i="32"/>
  <c r="H4907" i="32"/>
  <c r="G4907" i="32"/>
  <c r="F4907" i="32"/>
  <c r="I4906" i="32"/>
  <c r="H4906" i="32"/>
  <c r="G4906" i="32"/>
  <c r="F4906" i="32"/>
  <c r="I4905" i="32"/>
  <c r="H4905" i="32"/>
  <c r="G4905" i="32"/>
  <c r="F4905" i="32"/>
  <c r="I4904" i="32"/>
  <c r="H4904" i="32"/>
  <c r="G4904" i="32"/>
  <c r="F4904" i="32"/>
  <c r="I4903" i="32"/>
  <c r="H4903" i="32"/>
  <c r="G4903" i="32"/>
  <c r="F4903" i="32"/>
  <c r="I4902" i="32"/>
  <c r="H4902" i="32"/>
  <c r="G4902" i="32"/>
  <c r="F4902" i="32"/>
  <c r="I4901" i="32"/>
  <c r="H4901" i="32"/>
  <c r="G4901" i="32"/>
  <c r="F4901" i="32"/>
  <c r="I4900" i="32"/>
  <c r="H4900" i="32"/>
  <c r="G4900" i="32"/>
  <c r="F4900" i="32"/>
  <c r="I4899" i="32"/>
  <c r="H4899" i="32"/>
  <c r="G4899" i="32"/>
  <c r="F4899" i="32"/>
  <c r="I4898" i="32"/>
  <c r="H4898" i="32"/>
  <c r="G4898" i="32"/>
  <c r="F4898" i="32"/>
  <c r="I4897" i="32"/>
  <c r="H4897" i="32"/>
  <c r="G4897" i="32"/>
  <c r="F4897" i="32"/>
  <c r="I4896" i="32"/>
  <c r="H4896" i="32"/>
  <c r="G4896" i="32"/>
  <c r="F4896" i="32"/>
  <c r="I4895" i="32"/>
  <c r="H4895" i="32"/>
  <c r="G4895" i="32"/>
  <c r="F4895" i="32"/>
  <c r="I4894" i="32"/>
  <c r="H4894" i="32"/>
  <c r="G4894" i="32"/>
  <c r="F4894" i="32"/>
  <c r="I4893" i="32"/>
  <c r="H4893" i="32"/>
  <c r="G4893" i="32"/>
  <c r="F4893" i="32"/>
  <c r="I4892" i="32"/>
  <c r="H4892" i="32"/>
  <c r="G4892" i="32"/>
  <c r="F4892" i="32"/>
  <c r="I4891" i="32"/>
  <c r="H4891" i="32"/>
  <c r="G4891" i="32"/>
  <c r="F4891" i="32"/>
  <c r="I4890" i="32"/>
  <c r="H4890" i="32"/>
  <c r="G4890" i="32"/>
  <c r="F4890" i="32"/>
  <c r="I4889" i="32"/>
  <c r="H4889" i="32"/>
  <c r="G4889" i="32"/>
  <c r="F4889" i="32"/>
  <c r="I4888" i="32"/>
  <c r="H4888" i="32"/>
  <c r="G4888" i="32"/>
  <c r="F4888" i="32"/>
  <c r="I4887" i="32"/>
  <c r="H4887" i="32"/>
  <c r="G4887" i="32"/>
  <c r="F4887" i="32"/>
  <c r="I4886" i="32"/>
  <c r="H4886" i="32"/>
  <c r="G4886" i="32"/>
  <c r="F4886" i="32"/>
  <c r="I4885" i="32"/>
  <c r="H4885" i="32"/>
  <c r="G4885" i="32"/>
  <c r="F4885" i="32"/>
  <c r="I4884" i="32"/>
  <c r="H4884" i="32"/>
  <c r="G4884" i="32"/>
  <c r="F4884" i="32"/>
  <c r="I4883" i="32"/>
  <c r="H4883" i="32"/>
  <c r="G4883" i="32"/>
  <c r="F4883" i="32"/>
  <c r="I4882" i="32"/>
  <c r="H4882" i="32"/>
  <c r="G4882" i="32"/>
  <c r="F4882" i="32"/>
  <c r="I4881" i="32"/>
  <c r="H4881" i="32"/>
  <c r="G4881" i="32"/>
  <c r="F4881" i="32"/>
  <c r="I4880" i="32"/>
  <c r="H4880" i="32"/>
  <c r="G4880" i="32"/>
  <c r="F4880" i="32"/>
  <c r="I4879" i="32"/>
  <c r="H4879" i="32"/>
  <c r="G4879" i="32"/>
  <c r="F4879" i="32"/>
  <c r="I4878" i="32"/>
  <c r="H4878" i="32"/>
  <c r="G4878" i="32"/>
  <c r="F4878" i="32"/>
  <c r="I4877" i="32"/>
  <c r="H4877" i="32"/>
  <c r="G4877" i="32"/>
  <c r="F4877" i="32"/>
  <c r="I4876" i="32"/>
  <c r="H4876" i="32"/>
  <c r="G4876" i="32"/>
  <c r="F4876" i="32"/>
  <c r="I4875" i="32"/>
  <c r="H4875" i="32"/>
  <c r="G4875" i="32"/>
  <c r="F4875" i="32"/>
  <c r="I4874" i="32"/>
  <c r="H4874" i="32"/>
  <c r="G4874" i="32"/>
  <c r="F4874" i="32"/>
  <c r="I4873" i="32"/>
  <c r="H4873" i="32"/>
  <c r="G4873" i="32"/>
  <c r="F4873" i="32"/>
  <c r="I4872" i="32"/>
  <c r="H4872" i="32"/>
  <c r="G4872" i="32"/>
  <c r="F4872" i="32"/>
  <c r="I4871" i="32"/>
  <c r="H4871" i="32"/>
  <c r="G4871" i="32"/>
  <c r="F4871" i="32"/>
  <c r="I4870" i="32"/>
  <c r="H4870" i="32"/>
  <c r="G4870" i="32"/>
  <c r="F4870" i="32"/>
  <c r="I4869" i="32"/>
  <c r="H4869" i="32"/>
  <c r="G4869" i="32"/>
  <c r="F4869" i="32"/>
  <c r="I4868" i="32"/>
  <c r="H4868" i="32"/>
  <c r="G4868" i="32"/>
  <c r="F4868" i="32"/>
  <c r="I4867" i="32"/>
  <c r="H4867" i="32"/>
  <c r="G4867" i="32"/>
  <c r="F4867" i="32"/>
  <c r="I4866" i="32"/>
  <c r="H4866" i="32"/>
  <c r="G4866" i="32"/>
  <c r="F4866" i="32"/>
  <c r="I4865" i="32"/>
  <c r="H4865" i="32"/>
  <c r="G4865" i="32"/>
  <c r="F4865" i="32"/>
  <c r="I4864" i="32"/>
  <c r="H4864" i="32"/>
  <c r="G4864" i="32"/>
  <c r="F4864" i="32"/>
  <c r="I4863" i="32"/>
  <c r="H4863" i="32"/>
  <c r="G4863" i="32"/>
  <c r="F4863" i="32"/>
  <c r="I4862" i="32"/>
  <c r="H4862" i="32"/>
  <c r="G4862" i="32"/>
  <c r="F4862" i="32"/>
  <c r="I4861" i="32"/>
  <c r="H4861" i="32"/>
  <c r="G4861" i="32"/>
  <c r="F4861" i="32"/>
  <c r="I4860" i="32"/>
  <c r="H4860" i="32"/>
  <c r="G4860" i="32"/>
  <c r="F4860" i="32"/>
  <c r="I4859" i="32"/>
  <c r="H4859" i="32"/>
  <c r="G4859" i="32"/>
  <c r="F4859" i="32"/>
  <c r="I4858" i="32"/>
  <c r="H4858" i="32"/>
  <c r="G4858" i="32"/>
  <c r="F4858" i="32"/>
  <c r="I4857" i="32"/>
  <c r="H4857" i="32"/>
  <c r="G4857" i="32"/>
  <c r="F4857" i="32"/>
  <c r="I4856" i="32"/>
  <c r="H4856" i="32"/>
  <c r="G4856" i="32"/>
  <c r="F4856" i="32"/>
  <c r="I4855" i="32"/>
  <c r="H4855" i="32"/>
  <c r="G4855" i="32"/>
  <c r="F4855" i="32"/>
  <c r="I4854" i="32"/>
  <c r="H4854" i="32"/>
  <c r="G4854" i="32"/>
  <c r="F4854" i="32"/>
  <c r="I4853" i="32"/>
  <c r="H4853" i="32"/>
  <c r="G4853" i="32"/>
  <c r="F4853" i="32"/>
  <c r="I4852" i="32"/>
  <c r="H4852" i="32"/>
  <c r="G4852" i="32"/>
  <c r="F4852" i="32"/>
  <c r="I4851" i="32"/>
  <c r="H4851" i="32"/>
  <c r="G4851" i="32"/>
  <c r="F4851" i="32"/>
  <c r="I4850" i="32"/>
  <c r="H4850" i="32"/>
  <c r="G4850" i="32"/>
  <c r="F4850" i="32"/>
  <c r="I4849" i="32"/>
  <c r="H4849" i="32"/>
  <c r="G4849" i="32"/>
  <c r="F4849" i="32"/>
  <c r="I4848" i="32"/>
  <c r="H4848" i="32"/>
  <c r="G4848" i="32"/>
  <c r="F4848" i="32"/>
  <c r="I4847" i="32"/>
  <c r="H4847" i="32"/>
  <c r="G4847" i="32"/>
  <c r="F4847" i="32"/>
  <c r="I4846" i="32"/>
  <c r="H4846" i="32"/>
  <c r="G4846" i="32"/>
  <c r="F4846" i="32"/>
  <c r="I4845" i="32"/>
  <c r="H4845" i="32"/>
  <c r="G4845" i="32"/>
  <c r="F4845" i="32"/>
  <c r="I4844" i="32"/>
  <c r="H4844" i="32"/>
  <c r="G4844" i="32"/>
  <c r="F4844" i="32"/>
  <c r="I4843" i="32"/>
  <c r="H4843" i="32"/>
  <c r="G4843" i="32"/>
  <c r="F4843" i="32"/>
  <c r="I4842" i="32"/>
  <c r="H4842" i="32"/>
  <c r="G4842" i="32"/>
  <c r="F4842" i="32"/>
  <c r="I4841" i="32"/>
  <c r="H4841" i="32"/>
  <c r="G4841" i="32"/>
  <c r="F4841" i="32"/>
  <c r="I4840" i="32"/>
  <c r="H4840" i="32"/>
  <c r="G4840" i="32"/>
  <c r="F4840" i="32"/>
  <c r="I4839" i="32"/>
  <c r="H4839" i="32"/>
  <c r="G4839" i="32"/>
  <c r="F4839" i="32"/>
  <c r="I4838" i="32"/>
  <c r="H4838" i="32"/>
  <c r="G4838" i="32"/>
  <c r="F4838" i="32"/>
  <c r="I4837" i="32"/>
  <c r="H4837" i="32"/>
  <c r="G4837" i="32"/>
  <c r="F4837" i="32"/>
  <c r="I4836" i="32"/>
  <c r="H4836" i="32"/>
  <c r="G4836" i="32"/>
  <c r="F4836" i="32"/>
  <c r="I4835" i="32"/>
  <c r="H4835" i="32"/>
  <c r="G4835" i="32"/>
  <c r="F4835" i="32"/>
  <c r="I4834" i="32"/>
  <c r="H4834" i="32"/>
  <c r="G4834" i="32"/>
  <c r="F4834" i="32"/>
  <c r="I4833" i="32"/>
  <c r="H4833" i="32"/>
  <c r="G4833" i="32"/>
  <c r="F4833" i="32"/>
  <c r="I4832" i="32"/>
  <c r="H4832" i="32"/>
  <c r="G4832" i="32"/>
  <c r="F4832" i="32"/>
  <c r="I4831" i="32"/>
  <c r="H4831" i="32"/>
  <c r="G4831" i="32"/>
  <c r="F4831" i="32"/>
  <c r="I4830" i="32"/>
  <c r="H4830" i="32"/>
  <c r="G4830" i="32"/>
  <c r="F4830" i="32"/>
  <c r="I4829" i="32"/>
  <c r="H4829" i="32"/>
  <c r="G4829" i="32"/>
  <c r="F4829" i="32"/>
  <c r="I4828" i="32"/>
  <c r="H4828" i="32"/>
  <c r="G4828" i="32"/>
  <c r="F4828" i="32"/>
  <c r="I4827" i="32"/>
  <c r="H4827" i="32"/>
  <c r="G4827" i="32"/>
  <c r="F4827" i="32"/>
  <c r="I4826" i="32"/>
  <c r="H4826" i="32"/>
  <c r="G4826" i="32"/>
  <c r="F4826" i="32"/>
  <c r="I4825" i="32"/>
  <c r="H4825" i="32"/>
  <c r="G4825" i="32"/>
  <c r="F4825" i="32"/>
  <c r="I4824" i="32"/>
  <c r="H4824" i="32"/>
  <c r="G4824" i="32"/>
  <c r="F4824" i="32"/>
  <c r="I4823" i="32"/>
  <c r="H4823" i="32"/>
  <c r="G4823" i="32"/>
  <c r="F4823" i="32"/>
  <c r="I4822" i="32"/>
  <c r="H4822" i="32"/>
  <c r="G4822" i="32"/>
  <c r="F4822" i="32"/>
  <c r="I4821" i="32"/>
  <c r="H4821" i="32"/>
  <c r="G4821" i="32"/>
  <c r="F4821" i="32"/>
  <c r="I4820" i="32"/>
  <c r="H4820" i="32"/>
  <c r="G4820" i="32"/>
  <c r="F4820" i="32"/>
  <c r="I4819" i="32"/>
  <c r="H4819" i="32"/>
  <c r="G4819" i="32"/>
  <c r="F4819" i="32"/>
  <c r="I4818" i="32"/>
  <c r="H4818" i="32"/>
  <c r="G4818" i="32"/>
  <c r="F4818" i="32"/>
  <c r="I4817" i="32"/>
  <c r="H4817" i="32"/>
  <c r="G4817" i="32"/>
  <c r="F4817" i="32"/>
  <c r="I4816" i="32"/>
  <c r="H4816" i="32"/>
  <c r="G4816" i="32"/>
  <c r="F4816" i="32"/>
  <c r="I4815" i="32"/>
  <c r="H4815" i="32"/>
  <c r="G4815" i="32"/>
  <c r="F4815" i="32"/>
  <c r="I4814" i="32"/>
  <c r="H4814" i="32"/>
  <c r="G4814" i="32"/>
  <c r="F4814" i="32"/>
  <c r="I4813" i="32"/>
  <c r="H4813" i="32"/>
  <c r="G4813" i="32"/>
  <c r="F4813" i="32"/>
  <c r="I4812" i="32"/>
  <c r="H4812" i="32"/>
  <c r="G4812" i="32"/>
  <c r="F4812" i="32"/>
  <c r="I4811" i="32"/>
  <c r="H4811" i="32"/>
  <c r="G4811" i="32"/>
  <c r="F4811" i="32"/>
  <c r="I4810" i="32"/>
  <c r="H4810" i="32"/>
  <c r="G4810" i="32"/>
  <c r="F4810" i="32"/>
  <c r="I4809" i="32"/>
  <c r="H4809" i="32"/>
  <c r="G4809" i="32"/>
  <c r="F4809" i="32"/>
  <c r="I4808" i="32"/>
  <c r="H4808" i="32"/>
  <c r="G4808" i="32"/>
  <c r="F4808" i="32"/>
  <c r="I4807" i="32"/>
  <c r="H4807" i="32"/>
  <c r="G4807" i="32"/>
  <c r="F4807" i="32"/>
  <c r="I4806" i="32"/>
  <c r="H4806" i="32"/>
  <c r="G4806" i="32"/>
  <c r="F4806" i="32"/>
  <c r="I4805" i="32"/>
  <c r="H4805" i="32"/>
  <c r="G4805" i="32"/>
  <c r="F4805" i="32"/>
  <c r="I4804" i="32"/>
  <c r="H4804" i="32"/>
  <c r="G4804" i="32"/>
  <c r="F4804" i="32"/>
  <c r="I4803" i="32"/>
  <c r="H4803" i="32"/>
  <c r="G4803" i="32"/>
  <c r="F4803" i="32"/>
  <c r="I4802" i="32"/>
  <c r="H4802" i="32"/>
  <c r="G4802" i="32"/>
  <c r="F4802" i="32"/>
  <c r="I4801" i="32"/>
  <c r="H4801" i="32"/>
  <c r="G4801" i="32"/>
  <c r="F4801" i="32"/>
  <c r="I4800" i="32"/>
  <c r="H4800" i="32"/>
  <c r="G4800" i="32"/>
  <c r="F4800" i="32"/>
  <c r="I4799" i="32"/>
  <c r="H4799" i="32"/>
  <c r="G4799" i="32"/>
  <c r="F4799" i="32"/>
  <c r="I4798" i="32"/>
  <c r="H4798" i="32"/>
  <c r="G4798" i="32"/>
  <c r="F4798" i="32"/>
  <c r="I4797" i="32"/>
  <c r="H4797" i="32"/>
  <c r="G4797" i="32"/>
  <c r="F4797" i="32"/>
  <c r="I4796" i="32"/>
  <c r="H4796" i="32"/>
  <c r="G4796" i="32"/>
  <c r="F4796" i="32"/>
  <c r="I4795" i="32"/>
  <c r="H4795" i="32"/>
  <c r="G4795" i="32"/>
  <c r="F4795" i="32"/>
  <c r="I4794" i="32"/>
  <c r="H4794" i="32"/>
  <c r="G4794" i="32"/>
  <c r="F4794" i="32"/>
  <c r="I4793" i="32"/>
  <c r="H4793" i="32"/>
  <c r="G4793" i="32"/>
  <c r="F4793" i="32"/>
  <c r="I4792" i="32"/>
  <c r="H4792" i="32"/>
  <c r="G4792" i="32"/>
  <c r="F4792" i="32"/>
  <c r="I4791" i="32"/>
  <c r="H4791" i="32"/>
  <c r="G4791" i="32"/>
  <c r="F4791" i="32"/>
  <c r="I4790" i="32"/>
  <c r="H4790" i="32"/>
  <c r="G4790" i="32"/>
  <c r="F4790" i="32"/>
  <c r="I4789" i="32"/>
  <c r="H4789" i="32"/>
  <c r="G4789" i="32"/>
  <c r="F4789" i="32"/>
  <c r="I4788" i="32"/>
  <c r="H4788" i="32"/>
  <c r="G4788" i="32"/>
  <c r="F4788" i="32"/>
  <c r="I4787" i="32"/>
  <c r="H4787" i="32"/>
  <c r="G4787" i="32"/>
  <c r="F4787" i="32"/>
  <c r="I4786" i="32"/>
  <c r="H4786" i="32"/>
  <c r="G4786" i="32"/>
  <c r="F4786" i="32"/>
  <c r="I4785" i="32"/>
  <c r="H4785" i="32"/>
  <c r="G4785" i="32"/>
  <c r="F4785" i="32"/>
  <c r="I4784" i="32"/>
  <c r="H4784" i="32"/>
  <c r="G4784" i="32"/>
  <c r="F4784" i="32"/>
  <c r="I4783" i="32"/>
  <c r="H4783" i="32"/>
  <c r="G4783" i="32"/>
  <c r="F4783" i="32"/>
  <c r="I4782" i="32"/>
  <c r="H4782" i="32"/>
  <c r="G4782" i="32"/>
  <c r="F4782" i="32"/>
  <c r="I4781" i="32"/>
  <c r="H4781" i="32"/>
  <c r="G4781" i="32"/>
  <c r="F4781" i="32"/>
  <c r="I4780" i="32"/>
  <c r="H4780" i="32"/>
  <c r="G4780" i="32"/>
  <c r="F4780" i="32"/>
  <c r="I4779" i="32"/>
  <c r="H4779" i="32"/>
  <c r="G4779" i="32"/>
  <c r="F4779" i="32"/>
  <c r="I4778" i="32"/>
  <c r="H4778" i="32"/>
  <c r="G4778" i="32"/>
  <c r="F4778" i="32"/>
  <c r="I4777" i="32"/>
  <c r="H4777" i="32"/>
  <c r="G4777" i="32"/>
  <c r="F4777" i="32"/>
  <c r="I4776" i="32"/>
  <c r="H4776" i="32"/>
  <c r="G4776" i="32"/>
  <c r="F4776" i="32"/>
  <c r="I4775" i="32"/>
  <c r="H4775" i="32"/>
  <c r="G4775" i="32"/>
  <c r="F4775" i="32"/>
  <c r="I4774" i="32"/>
  <c r="H4774" i="32"/>
  <c r="G4774" i="32"/>
  <c r="F4774" i="32"/>
  <c r="I4773" i="32"/>
  <c r="H4773" i="32"/>
  <c r="G4773" i="32"/>
  <c r="F4773" i="32"/>
  <c r="I4772" i="32"/>
  <c r="H4772" i="32"/>
  <c r="G4772" i="32"/>
  <c r="F4772" i="32"/>
  <c r="I4771" i="32"/>
  <c r="H4771" i="32"/>
  <c r="G4771" i="32"/>
  <c r="F4771" i="32"/>
  <c r="I4770" i="32"/>
  <c r="H4770" i="32"/>
  <c r="G4770" i="32"/>
  <c r="F4770" i="32"/>
  <c r="I4769" i="32"/>
  <c r="H4769" i="32"/>
  <c r="G4769" i="32"/>
  <c r="F4769" i="32"/>
  <c r="I4768" i="32"/>
  <c r="H4768" i="32"/>
  <c r="G4768" i="32"/>
  <c r="F4768" i="32"/>
  <c r="I4767" i="32"/>
  <c r="H4767" i="32"/>
  <c r="G4767" i="32"/>
  <c r="F4767" i="32"/>
  <c r="I4766" i="32"/>
  <c r="H4766" i="32"/>
  <c r="G4766" i="32"/>
  <c r="F4766" i="32"/>
  <c r="I4765" i="32"/>
  <c r="H4765" i="32"/>
  <c r="G4765" i="32"/>
  <c r="F4765" i="32"/>
  <c r="I4764" i="32"/>
  <c r="H4764" i="32"/>
  <c r="G4764" i="32"/>
  <c r="F4764" i="32"/>
  <c r="I4763" i="32"/>
  <c r="H4763" i="32"/>
  <c r="G4763" i="32"/>
  <c r="F4763" i="32"/>
  <c r="I4762" i="32"/>
  <c r="H4762" i="32"/>
  <c r="G4762" i="32"/>
  <c r="F4762" i="32"/>
  <c r="I4761" i="32"/>
  <c r="H4761" i="32"/>
  <c r="G4761" i="32"/>
  <c r="F4761" i="32"/>
  <c r="I4760" i="32"/>
  <c r="H4760" i="32"/>
  <c r="G4760" i="32"/>
  <c r="F4760" i="32"/>
  <c r="I4759" i="32"/>
  <c r="H4759" i="32"/>
  <c r="G4759" i="32"/>
  <c r="F4759" i="32"/>
  <c r="I4758" i="32"/>
  <c r="H4758" i="32"/>
  <c r="G4758" i="32"/>
  <c r="F4758" i="32"/>
  <c r="I4757" i="32"/>
  <c r="H4757" i="32"/>
  <c r="G4757" i="32"/>
  <c r="F4757" i="32"/>
  <c r="I4756" i="32"/>
  <c r="H4756" i="32"/>
  <c r="G4756" i="32"/>
  <c r="F4756" i="32"/>
  <c r="I4755" i="32"/>
  <c r="H4755" i="32"/>
  <c r="G4755" i="32"/>
  <c r="F4755" i="32"/>
  <c r="I4754" i="32"/>
  <c r="H4754" i="32"/>
  <c r="G4754" i="32"/>
  <c r="F4754" i="32"/>
  <c r="I4753" i="32"/>
  <c r="H4753" i="32"/>
  <c r="G4753" i="32"/>
  <c r="F4753" i="32"/>
  <c r="I4752" i="32"/>
  <c r="H4752" i="32"/>
  <c r="G4752" i="32"/>
  <c r="F4752" i="32"/>
  <c r="I4751" i="32"/>
  <c r="H4751" i="32"/>
  <c r="G4751" i="32"/>
  <c r="F4751" i="32"/>
  <c r="I4750" i="32"/>
  <c r="H4750" i="32"/>
  <c r="G4750" i="32"/>
  <c r="F4750" i="32"/>
  <c r="I4749" i="32"/>
  <c r="H4749" i="32"/>
  <c r="G4749" i="32"/>
  <c r="F4749" i="32"/>
  <c r="I4748" i="32"/>
  <c r="H4748" i="32"/>
  <c r="G4748" i="32"/>
  <c r="F4748" i="32"/>
  <c r="I4747" i="32"/>
  <c r="H4747" i="32"/>
  <c r="G4747" i="32"/>
  <c r="F4747" i="32"/>
  <c r="I4746" i="32"/>
  <c r="H4746" i="32"/>
  <c r="G4746" i="32"/>
  <c r="F4746" i="32"/>
  <c r="I4745" i="32"/>
  <c r="H4745" i="32"/>
  <c r="G4745" i="32"/>
  <c r="F4745" i="32"/>
  <c r="I4744" i="32"/>
  <c r="H4744" i="32"/>
  <c r="G4744" i="32"/>
  <c r="F4744" i="32"/>
  <c r="I4743" i="32"/>
  <c r="H4743" i="32"/>
  <c r="G4743" i="32"/>
  <c r="F4743" i="32"/>
  <c r="I4742" i="32"/>
  <c r="H4742" i="32"/>
  <c r="G4742" i="32"/>
  <c r="F4742" i="32"/>
  <c r="I4741" i="32"/>
  <c r="H4741" i="32"/>
  <c r="G4741" i="32"/>
  <c r="F4741" i="32"/>
  <c r="I4740" i="32"/>
  <c r="H4740" i="32"/>
  <c r="G4740" i="32"/>
  <c r="F4740" i="32"/>
  <c r="I4739" i="32"/>
  <c r="H4739" i="32"/>
  <c r="G4739" i="32"/>
  <c r="F4739" i="32"/>
  <c r="I4738" i="32"/>
  <c r="H4738" i="32"/>
  <c r="G4738" i="32"/>
  <c r="F4738" i="32"/>
  <c r="I4737" i="32"/>
  <c r="H4737" i="32"/>
  <c r="G4737" i="32"/>
  <c r="F4737" i="32"/>
  <c r="I4736" i="32"/>
  <c r="H4736" i="32"/>
  <c r="G4736" i="32"/>
  <c r="F4736" i="32"/>
  <c r="I4735" i="32"/>
  <c r="H4735" i="32"/>
  <c r="G4735" i="32"/>
  <c r="F4735" i="32"/>
  <c r="I4734" i="32"/>
  <c r="H4734" i="32"/>
  <c r="G4734" i="32"/>
  <c r="F4734" i="32"/>
  <c r="I4733" i="32"/>
  <c r="H4733" i="32"/>
  <c r="G4733" i="32"/>
  <c r="F4733" i="32"/>
  <c r="I4732" i="32"/>
  <c r="H4732" i="32"/>
  <c r="G4732" i="32"/>
  <c r="F4732" i="32"/>
  <c r="I4731" i="32"/>
  <c r="H4731" i="32"/>
  <c r="G4731" i="32"/>
  <c r="F4731" i="32"/>
  <c r="I4730" i="32"/>
  <c r="H4730" i="32"/>
  <c r="G4730" i="32"/>
  <c r="F4730" i="32"/>
  <c r="I4729" i="32"/>
  <c r="H4729" i="32"/>
  <c r="G4729" i="32"/>
  <c r="F4729" i="32"/>
  <c r="I4728" i="32"/>
  <c r="H4728" i="32"/>
  <c r="G4728" i="32"/>
  <c r="F4728" i="32"/>
  <c r="I4727" i="32"/>
  <c r="H4727" i="32"/>
  <c r="G4727" i="32"/>
  <c r="F4727" i="32"/>
  <c r="I4726" i="32"/>
  <c r="H4726" i="32"/>
  <c r="G4726" i="32"/>
  <c r="F4726" i="32"/>
  <c r="I4725" i="32"/>
  <c r="H4725" i="32"/>
  <c r="G4725" i="32"/>
  <c r="F4725" i="32"/>
  <c r="I4724" i="32"/>
  <c r="H4724" i="32"/>
  <c r="G4724" i="32"/>
  <c r="F4724" i="32"/>
  <c r="I4723" i="32"/>
  <c r="H4723" i="32"/>
  <c r="G4723" i="32"/>
  <c r="F4723" i="32"/>
  <c r="I4722" i="32"/>
  <c r="H4722" i="32"/>
  <c r="G4722" i="32"/>
  <c r="F4722" i="32"/>
  <c r="I4721" i="32"/>
  <c r="H4721" i="32"/>
  <c r="G4721" i="32"/>
  <c r="F4721" i="32"/>
  <c r="I4720" i="32"/>
  <c r="H4720" i="32"/>
  <c r="G4720" i="32"/>
  <c r="F4720" i="32"/>
  <c r="I4719" i="32"/>
  <c r="H4719" i="32"/>
  <c r="G4719" i="32"/>
  <c r="F4719" i="32"/>
  <c r="I4718" i="32"/>
  <c r="H4718" i="32"/>
  <c r="G4718" i="32"/>
  <c r="F4718" i="32"/>
  <c r="I4717" i="32"/>
  <c r="H4717" i="32"/>
  <c r="G4717" i="32"/>
  <c r="F4717" i="32"/>
  <c r="I4716" i="32"/>
  <c r="H4716" i="32"/>
  <c r="G4716" i="32"/>
  <c r="F4716" i="32"/>
  <c r="I4715" i="32"/>
  <c r="H4715" i="32"/>
  <c r="G4715" i="32"/>
  <c r="F4715" i="32"/>
  <c r="I4714" i="32"/>
  <c r="H4714" i="32"/>
  <c r="G4714" i="32"/>
  <c r="F4714" i="32"/>
  <c r="I4713" i="32"/>
  <c r="H4713" i="32"/>
  <c r="G4713" i="32"/>
  <c r="F4713" i="32"/>
  <c r="I4712" i="32"/>
  <c r="H4712" i="32"/>
  <c r="G4712" i="32"/>
  <c r="F4712" i="32"/>
  <c r="I4711" i="32"/>
  <c r="H4711" i="32"/>
  <c r="G4711" i="32"/>
  <c r="F4711" i="32"/>
  <c r="I4710" i="32"/>
  <c r="H4710" i="32"/>
  <c r="G4710" i="32"/>
  <c r="F4710" i="32"/>
  <c r="I4709" i="32"/>
  <c r="H4709" i="32"/>
  <c r="G4709" i="32"/>
  <c r="F4709" i="32"/>
  <c r="I4708" i="32"/>
  <c r="H4708" i="32"/>
  <c r="G4708" i="32"/>
  <c r="F4708" i="32"/>
  <c r="I4707" i="32"/>
  <c r="H4707" i="32"/>
  <c r="G4707" i="32"/>
  <c r="F4707" i="32"/>
  <c r="I4706" i="32"/>
  <c r="H4706" i="32"/>
  <c r="G4706" i="32"/>
  <c r="F4706" i="32"/>
  <c r="I4705" i="32"/>
  <c r="H4705" i="32"/>
  <c r="G4705" i="32"/>
  <c r="F4705" i="32"/>
  <c r="I4704" i="32"/>
  <c r="H4704" i="32"/>
  <c r="G4704" i="32"/>
  <c r="F4704" i="32"/>
  <c r="I4703" i="32"/>
  <c r="H4703" i="32"/>
  <c r="G4703" i="32"/>
  <c r="F4703" i="32"/>
  <c r="I4702" i="32"/>
  <c r="H4702" i="32"/>
  <c r="G4702" i="32"/>
  <c r="F4702" i="32"/>
  <c r="I4701" i="32"/>
  <c r="H4701" i="32"/>
  <c r="G4701" i="32"/>
  <c r="F4701" i="32"/>
  <c r="I4700" i="32"/>
  <c r="H4700" i="32"/>
  <c r="G4700" i="32"/>
  <c r="F4700" i="32"/>
  <c r="I4699" i="32"/>
  <c r="H4699" i="32"/>
  <c r="G4699" i="32"/>
  <c r="F4699" i="32"/>
  <c r="I4698" i="32"/>
  <c r="H4698" i="32"/>
  <c r="G4698" i="32"/>
  <c r="F4698" i="32"/>
  <c r="I4697" i="32"/>
  <c r="H4697" i="32"/>
  <c r="G4697" i="32"/>
  <c r="F4697" i="32"/>
  <c r="I4696" i="32"/>
  <c r="H4696" i="32"/>
  <c r="G4696" i="32"/>
  <c r="F4696" i="32"/>
  <c r="I4695" i="32"/>
  <c r="H4695" i="32"/>
  <c r="G4695" i="32"/>
  <c r="F4695" i="32"/>
  <c r="I4694" i="32"/>
  <c r="H4694" i="32"/>
  <c r="G4694" i="32"/>
  <c r="F4694" i="32"/>
  <c r="I4693" i="32"/>
  <c r="H4693" i="32"/>
  <c r="G4693" i="32"/>
  <c r="F4693" i="32"/>
  <c r="I4692" i="32"/>
  <c r="H4692" i="32"/>
  <c r="G4692" i="32"/>
  <c r="F4692" i="32"/>
  <c r="I4691" i="32"/>
  <c r="H4691" i="32"/>
  <c r="G4691" i="32"/>
  <c r="F4691" i="32"/>
  <c r="I4690" i="32"/>
  <c r="H4690" i="32"/>
  <c r="G4690" i="32"/>
  <c r="F4690" i="32"/>
  <c r="I4689" i="32"/>
  <c r="H4689" i="32"/>
  <c r="G4689" i="32"/>
  <c r="F4689" i="32"/>
  <c r="I4688" i="32"/>
  <c r="H4688" i="32"/>
  <c r="G4688" i="32"/>
  <c r="F4688" i="32"/>
  <c r="I4687" i="32"/>
  <c r="H4687" i="32"/>
  <c r="G4687" i="32"/>
  <c r="F4687" i="32"/>
  <c r="I4686" i="32"/>
  <c r="H4686" i="32"/>
  <c r="G4686" i="32"/>
  <c r="F4686" i="32"/>
  <c r="I4685" i="32"/>
  <c r="H4685" i="32"/>
  <c r="G4685" i="32"/>
  <c r="F4685" i="32"/>
  <c r="I4684" i="32"/>
  <c r="H4684" i="32"/>
  <c r="G4684" i="32"/>
  <c r="F4684" i="32"/>
  <c r="I4683" i="32"/>
  <c r="H4683" i="32"/>
  <c r="G4683" i="32"/>
  <c r="F4683" i="32"/>
  <c r="I4682" i="32"/>
  <c r="H4682" i="32"/>
  <c r="G4682" i="32"/>
  <c r="F4682" i="32"/>
  <c r="I4681" i="32"/>
  <c r="H4681" i="32"/>
  <c r="G4681" i="32"/>
  <c r="F4681" i="32"/>
  <c r="I4680" i="32"/>
  <c r="H4680" i="32"/>
  <c r="G4680" i="32"/>
  <c r="F4680" i="32"/>
  <c r="I4679" i="32"/>
  <c r="H4679" i="32"/>
  <c r="G4679" i="32"/>
  <c r="F4679" i="32"/>
  <c r="I4678" i="32"/>
  <c r="H4678" i="32"/>
  <c r="G4678" i="32"/>
  <c r="F4678" i="32"/>
  <c r="I4677" i="32"/>
  <c r="H4677" i="32"/>
  <c r="G4677" i="32"/>
  <c r="F4677" i="32"/>
  <c r="I4676" i="32"/>
  <c r="H4676" i="32"/>
  <c r="G4676" i="32"/>
  <c r="F4676" i="32"/>
  <c r="I4675" i="32"/>
  <c r="H4675" i="32"/>
  <c r="G4675" i="32"/>
  <c r="F4675" i="32"/>
  <c r="I4674" i="32"/>
  <c r="H4674" i="32"/>
  <c r="G4674" i="32"/>
  <c r="F4674" i="32"/>
  <c r="I4673" i="32"/>
  <c r="H4673" i="32"/>
  <c r="G4673" i="32"/>
  <c r="F4673" i="32"/>
  <c r="I4672" i="32"/>
  <c r="H4672" i="32"/>
  <c r="G4672" i="32"/>
  <c r="F4672" i="32"/>
  <c r="I4671" i="32"/>
  <c r="H4671" i="32"/>
  <c r="G4671" i="32"/>
  <c r="F4671" i="32"/>
  <c r="I4670" i="32"/>
  <c r="H4670" i="32"/>
  <c r="G4670" i="32"/>
  <c r="F4670" i="32"/>
  <c r="I4669" i="32"/>
  <c r="H4669" i="32"/>
  <c r="G4669" i="32"/>
  <c r="F4669" i="32"/>
  <c r="I4668" i="32"/>
  <c r="H4668" i="32"/>
  <c r="G4668" i="32"/>
  <c r="F4668" i="32"/>
  <c r="I4667" i="32"/>
  <c r="H4667" i="32"/>
  <c r="G4667" i="32"/>
  <c r="F4667" i="32"/>
  <c r="I4666" i="32"/>
  <c r="H4666" i="32"/>
  <c r="G4666" i="32"/>
  <c r="F4666" i="32"/>
  <c r="I4665" i="32"/>
  <c r="H4665" i="32"/>
  <c r="G4665" i="32"/>
  <c r="F4665" i="32"/>
  <c r="I4664" i="32"/>
  <c r="H4664" i="32"/>
  <c r="G4664" i="32"/>
  <c r="F4664" i="32"/>
  <c r="I4663" i="32"/>
  <c r="H4663" i="32"/>
  <c r="G4663" i="32"/>
  <c r="F4663" i="32"/>
  <c r="I4662" i="32"/>
  <c r="H4662" i="32"/>
  <c r="G4662" i="32"/>
  <c r="F4662" i="32"/>
  <c r="I4661" i="32"/>
  <c r="H4661" i="32"/>
  <c r="G4661" i="32"/>
  <c r="F4661" i="32"/>
  <c r="I4660" i="32"/>
  <c r="H4660" i="32"/>
  <c r="G4660" i="32"/>
  <c r="F4660" i="32"/>
  <c r="I4659" i="32"/>
  <c r="H4659" i="32"/>
  <c r="G4659" i="32"/>
  <c r="F4659" i="32"/>
  <c r="I4658" i="32"/>
  <c r="H4658" i="32"/>
  <c r="G4658" i="32"/>
  <c r="F4658" i="32"/>
  <c r="I4657" i="32"/>
  <c r="H4657" i="32"/>
  <c r="G4657" i="32"/>
  <c r="F4657" i="32"/>
  <c r="I4656" i="32"/>
  <c r="H4656" i="32"/>
  <c r="G4656" i="32"/>
  <c r="F4656" i="32"/>
  <c r="I4655" i="32"/>
  <c r="H4655" i="32"/>
  <c r="G4655" i="32"/>
  <c r="F4655" i="32"/>
  <c r="I4654" i="32"/>
  <c r="H4654" i="32"/>
  <c r="G4654" i="32"/>
  <c r="F4654" i="32"/>
  <c r="I4653" i="32"/>
  <c r="H4653" i="32"/>
  <c r="G4653" i="32"/>
  <c r="F4653" i="32"/>
  <c r="I4652" i="32"/>
  <c r="H4652" i="32"/>
  <c r="G4652" i="32"/>
  <c r="F4652" i="32"/>
  <c r="I4651" i="32"/>
  <c r="H4651" i="32"/>
  <c r="G4651" i="32"/>
  <c r="F4651" i="32"/>
  <c r="I4650" i="32"/>
  <c r="H4650" i="32"/>
  <c r="G4650" i="32"/>
  <c r="F4650" i="32"/>
  <c r="I4649" i="32"/>
  <c r="H4649" i="32"/>
  <c r="G4649" i="32"/>
  <c r="F4649" i="32"/>
  <c r="I4648" i="32"/>
  <c r="H4648" i="32"/>
  <c r="G4648" i="32"/>
  <c r="F4648" i="32"/>
  <c r="I4647" i="32"/>
  <c r="H4647" i="32"/>
  <c r="G4647" i="32"/>
  <c r="F4647" i="32"/>
  <c r="I4646" i="32"/>
  <c r="H4646" i="32"/>
  <c r="G4646" i="32"/>
  <c r="F4646" i="32"/>
  <c r="I4645" i="32"/>
  <c r="H4645" i="32"/>
  <c r="G4645" i="32"/>
  <c r="F4645" i="32"/>
  <c r="I4644" i="32"/>
  <c r="H4644" i="32"/>
  <c r="G4644" i="32"/>
  <c r="F4644" i="32"/>
  <c r="I4643" i="32"/>
  <c r="H4643" i="32"/>
  <c r="G4643" i="32"/>
  <c r="F4643" i="32"/>
  <c r="I4642" i="32"/>
  <c r="H4642" i="32"/>
  <c r="G4642" i="32"/>
  <c r="F4642" i="32"/>
  <c r="I4641" i="32"/>
  <c r="H4641" i="32"/>
  <c r="G4641" i="32"/>
  <c r="F4641" i="32"/>
  <c r="I4640" i="32"/>
  <c r="H4640" i="32"/>
  <c r="G4640" i="32"/>
  <c r="F4640" i="32"/>
  <c r="I4639" i="32"/>
  <c r="H4639" i="32"/>
  <c r="G4639" i="32"/>
  <c r="F4639" i="32"/>
  <c r="I4638" i="32"/>
  <c r="H4638" i="32"/>
  <c r="G4638" i="32"/>
  <c r="F4638" i="32"/>
  <c r="I4637" i="32"/>
  <c r="H4637" i="32"/>
  <c r="G4637" i="32"/>
  <c r="F4637" i="32"/>
  <c r="I4636" i="32"/>
  <c r="H4636" i="32"/>
  <c r="G4636" i="32"/>
  <c r="F4636" i="32"/>
  <c r="I4635" i="32"/>
  <c r="H4635" i="32"/>
  <c r="G4635" i="32"/>
  <c r="F4635" i="32"/>
  <c r="I4634" i="32"/>
  <c r="H4634" i="32"/>
  <c r="G4634" i="32"/>
  <c r="F4634" i="32"/>
  <c r="I4633" i="32"/>
  <c r="H4633" i="32"/>
  <c r="G4633" i="32"/>
  <c r="F4633" i="32"/>
  <c r="I4632" i="32"/>
  <c r="H4632" i="32"/>
  <c r="G4632" i="32"/>
  <c r="F4632" i="32"/>
  <c r="I4631" i="32"/>
  <c r="H4631" i="32"/>
  <c r="G4631" i="32"/>
  <c r="F4631" i="32"/>
  <c r="I4630" i="32"/>
  <c r="H4630" i="32"/>
  <c r="G4630" i="32"/>
  <c r="F4630" i="32"/>
  <c r="I4629" i="32"/>
  <c r="H4629" i="32"/>
  <c r="G4629" i="32"/>
  <c r="F4629" i="32"/>
  <c r="I4628" i="32"/>
  <c r="H4628" i="32"/>
  <c r="G4628" i="32"/>
  <c r="F4628" i="32"/>
  <c r="I4627" i="32"/>
  <c r="H4627" i="32"/>
  <c r="G4627" i="32"/>
  <c r="F4627" i="32"/>
  <c r="I4626" i="32"/>
  <c r="H4626" i="32"/>
  <c r="G4626" i="32"/>
  <c r="F4626" i="32"/>
  <c r="I4625" i="32"/>
  <c r="H4625" i="32"/>
  <c r="G4625" i="32"/>
  <c r="F4625" i="32"/>
  <c r="I4624" i="32"/>
  <c r="H4624" i="32"/>
  <c r="G4624" i="32"/>
  <c r="F4624" i="32"/>
  <c r="I4623" i="32"/>
  <c r="H4623" i="32"/>
  <c r="G4623" i="32"/>
  <c r="F4623" i="32"/>
  <c r="I4622" i="32"/>
  <c r="H4622" i="32"/>
  <c r="G4622" i="32"/>
  <c r="F4622" i="32"/>
  <c r="I4621" i="32"/>
  <c r="H4621" i="32"/>
  <c r="G4621" i="32"/>
  <c r="F4621" i="32"/>
  <c r="I4620" i="32"/>
  <c r="H4620" i="32"/>
  <c r="G4620" i="32"/>
  <c r="F4620" i="32"/>
  <c r="I4619" i="32"/>
  <c r="H4619" i="32"/>
  <c r="G4619" i="32"/>
  <c r="F4619" i="32"/>
  <c r="I4618" i="32"/>
  <c r="H4618" i="32"/>
  <c r="G4618" i="32"/>
  <c r="F4618" i="32"/>
  <c r="I4617" i="32"/>
  <c r="H4617" i="32"/>
  <c r="G4617" i="32"/>
  <c r="F4617" i="32"/>
  <c r="I4616" i="32"/>
  <c r="H4616" i="32"/>
  <c r="G4616" i="32"/>
  <c r="F4616" i="32"/>
  <c r="I4615" i="32"/>
  <c r="H4615" i="32"/>
  <c r="G4615" i="32"/>
  <c r="F4615" i="32"/>
  <c r="I4614" i="32"/>
  <c r="H4614" i="32"/>
  <c r="G4614" i="32"/>
  <c r="F4614" i="32"/>
  <c r="I4613" i="32"/>
  <c r="H4613" i="32"/>
  <c r="G4613" i="32"/>
  <c r="F4613" i="32"/>
  <c r="I4612" i="32"/>
  <c r="H4612" i="32"/>
  <c r="G4612" i="32"/>
  <c r="F4612" i="32"/>
  <c r="I4611" i="32"/>
  <c r="H4611" i="32"/>
  <c r="G4611" i="32"/>
  <c r="F4611" i="32"/>
  <c r="I4610" i="32"/>
  <c r="H4610" i="32"/>
  <c r="G4610" i="32"/>
  <c r="F4610" i="32"/>
  <c r="I4609" i="32"/>
  <c r="H4609" i="32"/>
  <c r="G4609" i="32"/>
  <c r="F4609" i="32"/>
  <c r="I4608" i="32"/>
  <c r="H4608" i="32"/>
  <c r="G4608" i="32"/>
  <c r="F4608" i="32"/>
  <c r="I4607" i="32"/>
  <c r="H4607" i="32"/>
  <c r="G4607" i="32"/>
  <c r="F4607" i="32"/>
  <c r="I4606" i="32"/>
  <c r="H4606" i="32"/>
  <c r="G4606" i="32"/>
  <c r="F4606" i="32"/>
  <c r="I4605" i="32"/>
  <c r="H4605" i="32"/>
  <c r="G4605" i="32"/>
  <c r="F4605" i="32"/>
  <c r="I4604" i="32"/>
  <c r="H4604" i="32"/>
  <c r="G4604" i="32"/>
  <c r="F4604" i="32"/>
  <c r="I4603" i="32"/>
  <c r="H4603" i="32"/>
  <c r="G4603" i="32"/>
  <c r="F4603" i="32"/>
  <c r="I4602" i="32"/>
  <c r="H4602" i="32"/>
  <c r="G4602" i="32"/>
  <c r="F4602" i="32"/>
  <c r="I4601" i="32"/>
  <c r="H4601" i="32"/>
  <c r="G4601" i="32"/>
  <c r="F4601" i="32"/>
  <c r="I4600" i="32"/>
  <c r="H4600" i="32"/>
  <c r="G4600" i="32"/>
  <c r="F4600" i="32"/>
  <c r="I4599" i="32"/>
  <c r="H4599" i="32"/>
  <c r="G4599" i="32"/>
  <c r="F4599" i="32"/>
  <c r="I4598" i="32"/>
  <c r="H4598" i="32"/>
  <c r="G4598" i="32"/>
  <c r="F4598" i="32"/>
  <c r="I4597" i="32"/>
  <c r="H4597" i="32"/>
  <c r="G4597" i="32"/>
  <c r="F4597" i="32"/>
  <c r="I4596" i="32"/>
  <c r="H4596" i="32"/>
  <c r="G4596" i="32"/>
  <c r="F4596" i="32"/>
  <c r="I4595" i="32"/>
  <c r="H4595" i="32"/>
  <c r="G4595" i="32"/>
  <c r="F4595" i="32"/>
  <c r="I4594" i="32"/>
  <c r="H4594" i="32"/>
  <c r="G4594" i="32"/>
  <c r="F4594" i="32"/>
  <c r="I4593" i="32"/>
  <c r="H4593" i="32"/>
  <c r="G4593" i="32"/>
  <c r="F4593" i="32"/>
  <c r="I4592" i="32"/>
  <c r="H4592" i="32"/>
  <c r="G4592" i="32"/>
  <c r="F4592" i="32"/>
  <c r="I4591" i="32"/>
  <c r="H4591" i="32"/>
  <c r="G4591" i="32"/>
  <c r="F4591" i="32"/>
  <c r="I4590" i="32"/>
  <c r="H4590" i="32"/>
  <c r="G4590" i="32"/>
  <c r="F4590" i="32"/>
  <c r="I4589" i="32"/>
  <c r="H4589" i="32"/>
  <c r="G4589" i="32"/>
  <c r="F4589" i="32"/>
  <c r="I4588" i="32"/>
  <c r="H4588" i="32"/>
  <c r="G4588" i="32"/>
  <c r="F4588" i="32"/>
  <c r="I4587" i="32"/>
  <c r="H4587" i="32"/>
  <c r="G4587" i="32"/>
  <c r="F4587" i="32"/>
  <c r="I4586" i="32"/>
  <c r="H4586" i="32"/>
  <c r="G4586" i="32"/>
  <c r="F4586" i="32"/>
  <c r="I4585" i="32"/>
  <c r="H4585" i="32"/>
  <c r="G4585" i="32"/>
  <c r="F4585" i="32"/>
  <c r="I4584" i="32"/>
  <c r="H4584" i="32"/>
  <c r="G4584" i="32"/>
  <c r="F4584" i="32"/>
  <c r="I4583" i="32"/>
  <c r="H4583" i="32"/>
  <c r="G4583" i="32"/>
  <c r="F4583" i="32"/>
  <c r="I4582" i="32"/>
  <c r="H4582" i="32"/>
  <c r="G4582" i="32"/>
  <c r="F4582" i="32"/>
  <c r="I4581" i="32"/>
  <c r="H4581" i="32"/>
  <c r="G4581" i="32"/>
  <c r="F4581" i="32"/>
  <c r="I4580" i="32"/>
  <c r="H4580" i="32"/>
  <c r="G4580" i="32"/>
  <c r="F4580" i="32"/>
  <c r="I4579" i="32"/>
  <c r="H4579" i="32"/>
  <c r="G4579" i="32"/>
  <c r="F4579" i="32"/>
  <c r="I4578" i="32"/>
  <c r="H4578" i="32"/>
  <c r="G4578" i="32"/>
  <c r="F4578" i="32"/>
  <c r="I4577" i="32"/>
  <c r="H4577" i="32"/>
  <c r="G4577" i="32"/>
  <c r="F4577" i="32"/>
  <c r="I4576" i="32"/>
  <c r="H4576" i="32"/>
  <c r="G4576" i="32"/>
  <c r="F4576" i="32"/>
  <c r="I4575" i="32"/>
  <c r="H4575" i="32"/>
  <c r="G4575" i="32"/>
  <c r="F4575" i="32"/>
  <c r="I4574" i="32"/>
  <c r="H4574" i="32"/>
  <c r="G4574" i="32"/>
  <c r="F4574" i="32"/>
  <c r="I4573" i="32"/>
  <c r="H4573" i="32"/>
  <c r="G4573" i="32"/>
  <c r="F4573" i="32"/>
  <c r="I4572" i="32"/>
  <c r="H4572" i="32"/>
  <c r="G4572" i="32"/>
  <c r="F4572" i="32"/>
  <c r="I4571" i="32"/>
  <c r="H4571" i="32"/>
  <c r="G4571" i="32"/>
  <c r="F4571" i="32"/>
  <c r="I4570" i="32"/>
  <c r="H4570" i="32"/>
  <c r="G4570" i="32"/>
  <c r="F4570" i="32"/>
  <c r="I4569" i="32"/>
  <c r="H4569" i="32"/>
  <c r="G4569" i="32"/>
  <c r="F4569" i="32"/>
  <c r="I4568" i="32"/>
  <c r="H4568" i="32"/>
  <c r="G4568" i="32"/>
  <c r="F4568" i="32"/>
  <c r="I4567" i="32"/>
  <c r="H4567" i="32"/>
  <c r="G4567" i="32"/>
  <c r="F4567" i="32"/>
  <c r="I4566" i="32"/>
  <c r="H4566" i="32"/>
  <c r="G4566" i="32"/>
  <c r="F4566" i="32"/>
  <c r="I4565" i="32"/>
  <c r="H4565" i="32"/>
  <c r="G4565" i="32"/>
  <c r="F4565" i="32"/>
  <c r="I4564" i="32"/>
  <c r="H4564" i="32"/>
  <c r="G4564" i="32"/>
  <c r="F4564" i="32"/>
  <c r="I4563" i="32"/>
  <c r="H4563" i="32"/>
  <c r="G4563" i="32"/>
  <c r="F4563" i="32"/>
  <c r="I4562" i="32"/>
  <c r="H4562" i="32"/>
  <c r="G4562" i="32"/>
  <c r="F4562" i="32"/>
  <c r="I4561" i="32"/>
  <c r="H4561" i="32"/>
  <c r="G4561" i="32"/>
  <c r="F4561" i="32"/>
  <c r="I4560" i="32"/>
  <c r="H4560" i="32"/>
  <c r="G4560" i="32"/>
  <c r="F4560" i="32"/>
  <c r="I4559" i="32"/>
  <c r="H4559" i="32"/>
  <c r="G4559" i="32"/>
  <c r="F4559" i="32"/>
  <c r="I4558" i="32"/>
  <c r="H4558" i="32"/>
  <c r="G4558" i="32"/>
  <c r="F4558" i="32"/>
  <c r="I4557" i="32"/>
  <c r="H4557" i="32"/>
  <c r="G4557" i="32"/>
  <c r="F4557" i="32"/>
  <c r="I4556" i="32"/>
  <c r="H4556" i="32"/>
  <c r="G4556" i="32"/>
  <c r="F4556" i="32"/>
  <c r="I4555" i="32"/>
  <c r="H4555" i="32"/>
  <c r="G4555" i="32"/>
  <c r="F4555" i="32"/>
  <c r="I4554" i="32"/>
  <c r="H4554" i="32"/>
  <c r="G4554" i="32"/>
  <c r="F4554" i="32"/>
  <c r="I4553" i="32"/>
  <c r="H4553" i="32"/>
  <c r="G4553" i="32"/>
  <c r="F4553" i="32"/>
  <c r="I4552" i="32"/>
  <c r="H4552" i="32"/>
  <c r="G4552" i="32"/>
  <c r="F4552" i="32"/>
  <c r="I4551" i="32"/>
  <c r="H4551" i="32"/>
  <c r="G4551" i="32"/>
  <c r="F4551" i="32"/>
  <c r="I4550" i="32"/>
  <c r="H4550" i="32"/>
  <c r="G4550" i="32"/>
  <c r="F4550" i="32"/>
  <c r="I4549" i="32"/>
  <c r="H4549" i="32"/>
  <c r="G4549" i="32"/>
  <c r="F4549" i="32"/>
  <c r="I4548" i="32"/>
  <c r="H4548" i="32"/>
  <c r="G4548" i="32"/>
  <c r="F4548" i="32"/>
  <c r="I4547" i="32"/>
  <c r="H4547" i="32"/>
  <c r="G4547" i="32"/>
  <c r="F4547" i="32"/>
  <c r="I4546" i="32"/>
  <c r="H4546" i="32"/>
  <c r="G4546" i="32"/>
  <c r="F4546" i="32"/>
  <c r="I4545" i="32"/>
  <c r="H4545" i="32"/>
  <c r="G4545" i="32"/>
  <c r="F4545" i="32"/>
  <c r="I4544" i="32"/>
  <c r="H4544" i="32"/>
  <c r="G4544" i="32"/>
  <c r="F4544" i="32"/>
  <c r="I4543" i="32"/>
  <c r="H4543" i="32"/>
  <c r="G4543" i="32"/>
  <c r="F4543" i="32"/>
  <c r="I4542" i="32"/>
  <c r="H4542" i="32"/>
  <c r="G4542" i="32"/>
  <c r="F4542" i="32"/>
  <c r="I4541" i="32"/>
  <c r="H4541" i="32"/>
  <c r="G4541" i="32"/>
  <c r="F4541" i="32"/>
  <c r="I4540" i="32"/>
  <c r="H4540" i="32"/>
  <c r="G4540" i="32"/>
  <c r="F4540" i="32"/>
  <c r="I4539" i="32"/>
  <c r="H4539" i="32"/>
  <c r="G4539" i="32"/>
  <c r="F4539" i="32"/>
  <c r="I4538" i="32"/>
  <c r="H4538" i="32"/>
  <c r="G4538" i="32"/>
  <c r="F4538" i="32"/>
  <c r="I4537" i="32"/>
  <c r="H4537" i="32"/>
  <c r="G4537" i="32"/>
  <c r="F4537" i="32"/>
  <c r="I4536" i="32"/>
  <c r="H4536" i="32"/>
  <c r="G4536" i="32"/>
  <c r="F4536" i="32"/>
  <c r="I4535" i="32"/>
  <c r="H4535" i="32"/>
  <c r="G4535" i="32"/>
  <c r="F4535" i="32"/>
  <c r="I4534" i="32"/>
  <c r="H4534" i="32"/>
  <c r="G4534" i="32"/>
  <c r="F4534" i="32"/>
  <c r="I4533" i="32"/>
  <c r="H4533" i="32"/>
  <c r="G4533" i="32"/>
  <c r="F4533" i="32"/>
  <c r="I4532" i="32"/>
  <c r="H4532" i="32"/>
  <c r="G4532" i="32"/>
  <c r="F4532" i="32"/>
  <c r="I4531" i="32"/>
  <c r="H4531" i="32"/>
  <c r="G4531" i="32"/>
  <c r="F4531" i="32"/>
  <c r="I4530" i="32"/>
  <c r="H4530" i="32"/>
  <c r="G4530" i="32"/>
  <c r="F4530" i="32"/>
  <c r="I4529" i="32"/>
  <c r="H4529" i="32"/>
  <c r="G4529" i="32"/>
  <c r="F4529" i="32"/>
  <c r="I4528" i="32"/>
  <c r="H4528" i="32"/>
  <c r="G4528" i="32"/>
  <c r="F4528" i="32"/>
  <c r="I4527" i="32"/>
  <c r="H4527" i="32"/>
  <c r="G4527" i="32"/>
  <c r="F4527" i="32"/>
  <c r="I4526" i="32"/>
  <c r="H4526" i="32"/>
  <c r="G4526" i="32"/>
  <c r="F4526" i="32"/>
  <c r="I4525" i="32"/>
  <c r="H4525" i="32"/>
  <c r="G4525" i="32"/>
  <c r="F4525" i="32"/>
  <c r="I4524" i="32"/>
  <c r="H4524" i="32"/>
  <c r="G4524" i="32"/>
  <c r="F4524" i="32"/>
  <c r="I4523" i="32"/>
  <c r="H4523" i="32"/>
  <c r="G4523" i="32"/>
  <c r="F4523" i="32"/>
  <c r="I4522" i="32"/>
  <c r="H4522" i="32"/>
  <c r="G4522" i="32"/>
  <c r="F4522" i="32"/>
  <c r="I4521" i="32"/>
  <c r="H4521" i="32"/>
  <c r="G4521" i="32"/>
  <c r="F4521" i="32"/>
  <c r="I4520" i="32"/>
  <c r="H4520" i="32"/>
  <c r="G4520" i="32"/>
  <c r="F4520" i="32"/>
  <c r="I4519" i="32"/>
  <c r="H4519" i="32"/>
  <c r="G4519" i="32"/>
  <c r="F4519" i="32"/>
  <c r="I4518" i="32"/>
  <c r="H4518" i="32"/>
  <c r="G4518" i="32"/>
  <c r="F4518" i="32"/>
  <c r="I4517" i="32"/>
  <c r="H4517" i="32"/>
  <c r="G4517" i="32"/>
  <c r="F4517" i="32"/>
  <c r="I4516" i="32"/>
  <c r="H4516" i="32"/>
  <c r="G4516" i="32"/>
  <c r="F4516" i="32"/>
  <c r="I4515" i="32"/>
  <c r="H4515" i="32"/>
  <c r="G4515" i="32"/>
  <c r="F4515" i="32"/>
  <c r="I4514" i="32"/>
  <c r="H4514" i="32"/>
  <c r="G4514" i="32"/>
  <c r="F4514" i="32"/>
  <c r="I4513" i="32"/>
  <c r="H4513" i="32"/>
  <c r="G4513" i="32"/>
  <c r="F4513" i="32"/>
  <c r="I4512" i="32"/>
  <c r="H4512" i="32"/>
  <c r="G4512" i="32"/>
  <c r="F4512" i="32"/>
  <c r="I4511" i="32"/>
  <c r="H4511" i="32"/>
  <c r="G4511" i="32"/>
  <c r="F4511" i="32"/>
  <c r="I4510" i="32"/>
  <c r="H4510" i="32"/>
  <c r="G4510" i="32"/>
  <c r="F4510" i="32"/>
  <c r="I4509" i="32"/>
  <c r="H4509" i="32"/>
  <c r="G4509" i="32"/>
  <c r="F4509" i="32"/>
  <c r="I4508" i="32"/>
  <c r="H4508" i="32"/>
  <c r="G4508" i="32"/>
  <c r="F4508" i="32"/>
  <c r="I4507" i="32"/>
  <c r="H4507" i="32"/>
  <c r="G4507" i="32"/>
  <c r="F4507" i="32"/>
  <c r="I4506" i="32"/>
  <c r="H4506" i="32"/>
  <c r="G4506" i="32"/>
  <c r="F4506" i="32"/>
  <c r="I4505" i="32"/>
  <c r="H4505" i="32"/>
  <c r="G4505" i="32"/>
  <c r="F4505" i="32"/>
  <c r="I4504" i="32"/>
  <c r="H4504" i="32"/>
  <c r="G4504" i="32"/>
  <c r="F4504" i="32"/>
  <c r="I4503" i="32"/>
  <c r="H4503" i="32"/>
  <c r="G4503" i="32"/>
  <c r="F4503" i="32"/>
  <c r="I4502" i="32"/>
  <c r="H4502" i="32"/>
  <c r="G4502" i="32"/>
  <c r="F4502" i="32"/>
  <c r="I4501" i="32"/>
  <c r="H4501" i="32"/>
  <c r="G4501" i="32"/>
  <c r="F4501" i="32"/>
  <c r="I4500" i="32"/>
  <c r="H4500" i="32"/>
  <c r="G4500" i="32"/>
  <c r="F4500" i="32"/>
  <c r="I4499" i="32"/>
  <c r="H4499" i="32"/>
  <c r="G4499" i="32"/>
  <c r="F4499" i="32"/>
  <c r="I4498" i="32"/>
  <c r="H4498" i="32"/>
  <c r="G4498" i="32"/>
  <c r="F4498" i="32"/>
  <c r="I4497" i="32"/>
  <c r="H4497" i="32"/>
  <c r="G4497" i="32"/>
  <c r="F4497" i="32"/>
  <c r="I4496" i="32"/>
  <c r="H4496" i="32"/>
  <c r="G4496" i="32"/>
  <c r="F4496" i="32"/>
  <c r="I4495" i="32"/>
  <c r="H4495" i="32"/>
  <c r="G4495" i="32"/>
  <c r="F4495" i="32"/>
  <c r="I4494" i="32"/>
  <c r="H4494" i="32"/>
  <c r="G4494" i="32"/>
  <c r="F4494" i="32"/>
  <c r="I4493" i="32"/>
  <c r="H4493" i="32"/>
  <c r="G4493" i="32"/>
  <c r="F4493" i="32"/>
  <c r="I4492" i="32"/>
  <c r="H4492" i="32"/>
  <c r="G4492" i="32"/>
  <c r="F4492" i="32"/>
  <c r="I4491" i="32"/>
  <c r="H4491" i="32"/>
  <c r="G4491" i="32"/>
  <c r="F4491" i="32"/>
  <c r="I4490" i="32"/>
  <c r="H4490" i="32"/>
  <c r="G4490" i="32"/>
  <c r="F4490" i="32"/>
  <c r="I4489" i="32"/>
  <c r="H4489" i="32"/>
  <c r="G4489" i="32"/>
  <c r="F4489" i="32"/>
  <c r="I4488" i="32"/>
  <c r="H4488" i="32"/>
  <c r="G4488" i="32"/>
  <c r="F4488" i="32"/>
  <c r="I4487" i="32"/>
  <c r="H4487" i="32"/>
  <c r="G4487" i="32"/>
  <c r="F4487" i="32"/>
  <c r="I4486" i="32"/>
  <c r="H4486" i="32"/>
  <c r="G4486" i="32"/>
  <c r="F4486" i="32"/>
  <c r="I4485" i="32"/>
  <c r="H4485" i="32"/>
  <c r="G4485" i="32"/>
  <c r="F4485" i="32"/>
  <c r="I4484" i="32"/>
  <c r="H4484" i="32"/>
  <c r="G4484" i="32"/>
  <c r="F4484" i="32"/>
  <c r="I4483" i="32"/>
  <c r="H4483" i="32"/>
  <c r="G4483" i="32"/>
  <c r="F4483" i="32"/>
  <c r="I4482" i="32"/>
  <c r="H4482" i="32"/>
  <c r="G4482" i="32"/>
  <c r="F4482" i="32"/>
  <c r="I4481" i="32"/>
  <c r="H4481" i="32"/>
  <c r="G4481" i="32"/>
  <c r="F4481" i="32"/>
  <c r="I4480" i="32"/>
  <c r="H4480" i="32"/>
  <c r="G4480" i="32"/>
  <c r="F4480" i="32"/>
  <c r="I4479" i="32"/>
  <c r="H4479" i="32"/>
  <c r="G4479" i="32"/>
  <c r="F4479" i="32"/>
  <c r="I4478" i="32"/>
  <c r="H4478" i="32"/>
  <c r="G4478" i="32"/>
  <c r="F4478" i="32"/>
  <c r="I4477" i="32"/>
  <c r="H4477" i="32"/>
  <c r="G4477" i="32"/>
  <c r="F4477" i="32"/>
  <c r="I4476" i="32"/>
  <c r="H4476" i="32"/>
  <c r="G4476" i="32"/>
  <c r="F4476" i="32"/>
  <c r="I4475" i="32"/>
  <c r="H4475" i="32"/>
  <c r="G4475" i="32"/>
  <c r="F4475" i="32"/>
  <c r="I4474" i="32"/>
  <c r="H4474" i="32"/>
  <c r="G4474" i="32"/>
  <c r="F4474" i="32"/>
  <c r="I4473" i="32"/>
  <c r="H4473" i="32"/>
  <c r="G4473" i="32"/>
  <c r="F4473" i="32"/>
  <c r="I4472" i="32"/>
  <c r="H4472" i="32"/>
  <c r="G4472" i="32"/>
  <c r="F4472" i="32"/>
  <c r="I4471" i="32"/>
  <c r="H4471" i="32"/>
  <c r="G4471" i="32"/>
  <c r="F4471" i="32"/>
  <c r="I4470" i="32"/>
  <c r="H4470" i="32"/>
  <c r="G4470" i="32"/>
  <c r="F4470" i="32"/>
  <c r="I4469" i="32"/>
  <c r="H4469" i="32"/>
  <c r="G4469" i="32"/>
  <c r="F4469" i="32"/>
  <c r="I4468" i="32"/>
  <c r="H4468" i="32"/>
  <c r="G4468" i="32"/>
  <c r="F4468" i="32"/>
  <c r="I4467" i="32"/>
  <c r="H4467" i="32"/>
  <c r="G4467" i="32"/>
  <c r="F4467" i="32"/>
  <c r="I4466" i="32"/>
  <c r="H4466" i="32"/>
  <c r="G4466" i="32"/>
  <c r="F4466" i="32"/>
  <c r="I4465" i="32"/>
  <c r="H4465" i="32"/>
  <c r="G4465" i="32"/>
  <c r="F4465" i="32"/>
  <c r="I4464" i="32"/>
  <c r="H4464" i="32"/>
  <c r="G4464" i="32"/>
  <c r="F4464" i="32"/>
  <c r="I4463" i="32"/>
  <c r="H4463" i="32"/>
  <c r="G4463" i="32"/>
  <c r="F4463" i="32"/>
  <c r="I4462" i="32"/>
  <c r="H4462" i="32"/>
  <c r="G4462" i="32"/>
  <c r="F4462" i="32"/>
  <c r="I4461" i="32"/>
  <c r="H4461" i="32"/>
  <c r="G4461" i="32"/>
  <c r="F4461" i="32"/>
  <c r="I4460" i="32"/>
  <c r="H4460" i="32"/>
  <c r="G4460" i="32"/>
  <c r="F4460" i="32"/>
  <c r="I4459" i="32"/>
  <c r="H4459" i="32"/>
  <c r="G4459" i="32"/>
  <c r="F4459" i="32"/>
  <c r="I4458" i="32"/>
  <c r="H4458" i="32"/>
  <c r="G4458" i="32"/>
  <c r="F4458" i="32"/>
  <c r="I4457" i="32"/>
  <c r="H4457" i="32"/>
  <c r="G4457" i="32"/>
  <c r="F4457" i="32"/>
  <c r="I4456" i="32"/>
  <c r="H4456" i="32"/>
  <c r="G4456" i="32"/>
  <c r="F4456" i="32"/>
  <c r="I4455" i="32"/>
  <c r="H4455" i="32"/>
  <c r="G4455" i="32"/>
  <c r="F4455" i="32"/>
  <c r="I4454" i="32"/>
  <c r="H4454" i="32"/>
  <c r="G4454" i="32"/>
  <c r="F4454" i="32"/>
  <c r="I4453" i="32"/>
  <c r="H4453" i="32"/>
  <c r="G4453" i="32"/>
  <c r="F4453" i="32"/>
  <c r="I4452" i="32"/>
  <c r="H4452" i="32"/>
  <c r="G4452" i="32"/>
  <c r="F4452" i="32"/>
  <c r="I4451" i="32"/>
  <c r="H4451" i="32"/>
  <c r="G4451" i="32"/>
  <c r="F4451" i="32"/>
  <c r="I4450" i="32"/>
  <c r="H4450" i="32"/>
  <c r="G4450" i="32"/>
  <c r="F4450" i="32"/>
  <c r="I4449" i="32"/>
  <c r="H4449" i="32"/>
  <c r="G4449" i="32"/>
  <c r="F4449" i="32"/>
  <c r="I4448" i="32"/>
  <c r="H4448" i="32"/>
  <c r="G4448" i="32"/>
  <c r="F4448" i="32"/>
  <c r="I4447" i="32"/>
  <c r="H4447" i="32"/>
  <c r="G4447" i="32"/>
  <c r="F4447" i="32"/>
  <c r="I4446" i="32"/>
  <c r="H4446" i="32"/>
  <c r="G4446" i="32"/>
  <c r="F4446" i="32"/>
  <c r="I4445" i="32"/>
  <c r="H4445" i="32"/>
  <c r="G4445" i="32"/>
  <c r="F4445" i="32"/>
  <c r="I4444" i="32"/>
  <c r="H4444" i="32"/>
  <c r="G4444" i="32"/>
  <c r="F4444" i="32"/>
  <c r="I4443" i="32"/>
  <c r="H4443" i="32"/>
  <c r="G4443" i="32"/>
  <c r="F4443" i="32"/>
  <c r="I4442" i="32"/>
  <c r="H4442" i="32"/>
  <c r="G4442" i="32"/>
  <c r="F4442" i="32"/>
  <c r="I4441" i="32"/>
  <c r="H4441" i="32"/>
  <c r="G4441" i="32"/>
  <c r="F4441" i="32"/>
  <c r="I4440" i="32"/>
  <c r="H4440" i="32"/>
  <c r="G4440" i="32"/>
  <c r="F4440" i="32"/>
  <c r="I4439" i="32"/>
  <c r="H4439" i="32"/>
  <c r="G4439" i="32"/>
  <c r="F4439" i="32"/>
  <c r="I4438" i="32"/>
  <c r="H4438" i="32"/>
  <c r="G4438" i="32"/>
  <c r="F4438" i="32"/>
  <c r="I4437" i="32"/>
  <c r="H4437" i="32"/>
  <c r="G4437" i="32"/>
  <c r="F4437" i="32"/>
  <c r="I4436" i="32"/>
  <c r="H4436" i="32"/>
  <c r="G4436" i="32"/>
  <c r="F4436" i="32"/>
  <c r="I4435" i="32"/>
  <c r="H4435" i="32"/>
  <c r="G4435" i="32"/>
  <c r="F4435" i="32"/>
  <c r="I4434" i="32"/>
  <c r="H4434" i="32"/>
  <c r="G4434" i="32"/>
  <c r="F4434" i="32"/>
  <c r="I4433" i="32"/>
  <c r="H4433" i="32"/>
  <c r="G4433" i="32"/>
  <c r="F4433" i="32"/>
  <c r="I4432" i="32"/>
  <c r="H4432" i="32"/>
  <c r="G4432" i="32"/>
  <c r="F4432" i="32"/>
  <c r="I4431" i="32"/>
  <c r="H4431" i="32"/>
  <c r="G4431" i="32"/>
  <c r="F4431" i="32"/>
  <c r="I4430" i="32"/>
  <c r="H4430" i="32"/>
  <c r="G4430" i="32"/>
  <c r="F4430" i="32"/>
  <c r="I4429" i="32"/>
  <c r="H4429" i="32"/>
  <c r="G4429" i="32"/>
  <c r="F4429" i="32"/>
  <c r="I4428" i="32"/>
  <c r="H4428" i="32"/>
  <c r="G4428" i="32"/>
  <c r="F4428" i="32"/>
  <c r="I4427" i="32"/>
  <c r="H4427" i="32"/>
  <c r="G4427" i="32"/>
  <c r="F4427" i="32"/>
  <c r="I4426" i="32"/>
  <c r="H4426" i="32"/>
  <c r="G4426" i="32"/>
  <c r="F4426" i="32"/>
  <c r="I4425" i="32"/>
  <c r="H4425" i="32"/>
  <c r="G4425" i="32"/>
  <c r="F4425" i="32"/>
  <c r="I4424" i="32"/>
  <c r="H4424" i="32"/>
  <c r="G4424" i="32"/>
  <c r="F4424" i="32"/>
  <c r="I4423" i="32"/>
  <c r="H4423" i="32"/>
  <c r="G4423" i="32"/>
  <c r="F4423" i="32"/>
  <c r="I4422" i="32"/>
  <c r="H4422" i="32"/>
  <c r="G4422" i="32"/>
  <c r="F4422" i="32"/>
  <c r="I4421" i="32"/>
  <c r="H4421" i="32"/>
  <c r="G4421" i="32"/>
  <c r="F4421" i="32"/>
  <c r="I4420" i="32"/>
  <c r="H4420" i="32"/>
  <c r="G4420" i="32"/>
  <c r="F4420" i="32"/>
  <c r="I4419" i="32"/>
  <c r="H4419" i="32"/>
  <c r="G4419" i="32"/>
  <c r="F4419" i="32"/>
  <c r="I4418" i="32"/>
  <c r="H4418" i="32"/>
  <c r="G4418" i="32"/>
  <c r="F4418" i="32"/>
  <c r="I4417" i="32"/>
  <c r="H4417" i="32"/>
  <c r="G4417" i="32"/>
  <c r="F4417" i="32"/>
  <c r="I4416" i="32"/>
  <c r="H4416" i="32"/>
  <c r="G4416" i="32"/>
  <c r="F4416" i="32"/>
  <c r="I4415" i="32"/>
  <c r="H4415" i="32"/>
  <c r="G4415" i="32"/>
  <c r="F4415" i="32"/>
  <c r="I4414" i="32"/>
  <c r="H4414" i="32"/>
  <c r="G4414" i="32"/>
  <c r="F4414" i="32"/>
  <c r="I4413" i="32"/>
  <c r="H4413" i="32"/>
  <c r="G4413" i="32"/>
  <c r="F4413" i="32"/>
  <c r="I4412" i="32"/>
  <c r="H4412" i="32"/>
  <c r="G4412" i="32"/>
  <c r="F4412" i="32"/>
  <c r="I4411" i="32"/>
  <c r="H4411" i="32"/>
  <c r="G4411" i="32"/>
  <c r="F4411" i="32"/>
  <c r="I4410" i="32"/>
  <c r="H4410" i="32"/>
  <c r="G4410" i="32"/>
  <c r="F4410" i="32"/>
  <c r="I4409" i="32"/>
  <c r="H4409" i="32"/>
  <c r="G4409" i="32"/>
  <c r="F4409" i="32"/>
  <c r="I4408" i="32"/>
  <c r="H4408" i="32"/>
  <c r="G4408" i="32"/>
  <c r="F4408" i="32"/>
  <c r="I4407" i="32"/>
  <c r="H4407" i="32"/>
  <c r="G4407" i="32"/>
  <c r="F4407" i="32"/>
  <c r="I4406" i="32"/>
  <c r="H4406" i="32"/>
  <c r="G4406" i="32"/>
  <c r="F4406" i="32"/>
  <c r="I4405" i="32"/>
  <c r="H4405" i="32"/>
  <c r="G4405" i="32"/>
  <c r="F4405" i="32"/>
  <c r="I4404" i="32"/>
  <c r="H4404" i="32"/>
  <c r="G4404" i="32"/>
  <c r="F4404" i="32"/>
  <c r="I4403" i="32"/>
  <c r="H4403" i="32"/>
  <c r="G4403" i="32"/>
  <c r="F4403" i="32"/>
  <c r="I4402" i="32"/>
  <c r="H4402" i="32"/>
  <c r="G4402" i="32"/>
  <c r="F4402" i="32"/>
  <c r="I4401" i="32"/>
  <c r="H4401" i="32"/>
  <c r="G4401" i="32"/>
  <c r="F4401" i="32"/>
  <c r="I4400" i="32"/>
  <c r="H4400" i="32"/>
  <c r="G4400" i="32"/>
  <c r="F4400" i="32"/>
  <c r="I4399" i="32"/>
  <c r="H4399" i="32"/>
  <c r="G4399" i="32"/>
  <c r="F4399" i="32"/>
  <c r="I4398" i="32"/>
  <c r="H4398" i="32"/>
  <c r="G4398" i="32"/>
  <c r="F4398" i="32"/>
  <c r="I4397" i="32"/>
  <c r="H4397" i="32"/>
  <c r="G4397" i="32"/>
  <c r="F4397" i="32"/>
  <c r="I4396" i="32"/>
  <c r="H4396" i="32"/>
  <c r="G4396" i="32"/>
  <c r="F4396" i="32"/>
  <c r="I4395" i="32"/>
  <c r="H4395" i="32"/>
  <c r="G4395" i="32"/>
  <c r="F4395" i="32"/>
  <c r="I4394" i="32"/>
  <c r="H4394" i="32"/>
  <c r="G4394" i="32"/>
  <c r="F4394" i="32"/>
  <c r="I4393" i="32"/>
  <c r="H4393" i="32"/>
  <c r="G4393" i="32"/>
  <c r="F4393" i="32"/>
  <c r="I4392" i="32"/>
  <c r="H4392" i="32"/>
  <c r="G4392" i="32"/>
  <c r="F4392" i="32"/>
  <c r="I4391" i="32"/>
  <c r="H4391" i="32"/>
  <c r="G4391" i="32"/>
  <c r="F4391" i="32"/>
  <c r="I4390" i="32"/>
  <c r="H4390" i="32"/>
  <c r="G4390" i="32"/>
  <c r="F4390" i="32"/>
  <c r="I4389" i="32"/>
  <c r="H4389" i="32"/>
  <c r="G4389" i="32"/>
  <c r="F4389" i="32"/>
  <c r="I4388" i="32"/>
  <c r="H4388" i="32"/>
  <c r="G4388" i="32"/>
  <c r="F4388" i="32"/>
  <c r="I4387" i="32"/>
  <c r="H4387" i="32"/>
  <c r="G4387" i="32"/>
  <c r="F4387" i="32"/>
  <c r="I4386" i="32"/>
  <c r="H4386" i="32"/>
  <c r="G4386" i="32"/>
  <c r="F4386" i="32"/>
  <c r="I4385" i="32"/>
  <c r="H4385" i="32"/>
  <c r="G4385" i="32"/>
  <c r="F4385" i="32"/>
  <c r="I4384" i="32"/>
  <c r="H4384" i="32"/>
  <c r="G4384" i="32"/>
  <c r="F4384" i="32"/>
  <c r="I4383" i="32"/>
  <c r="H4383" i="32"/>
  <c r="G4383" i="32"/>
  <c r="F4383" i="32"/>
  <c r="I4382" i="32"/>
  <c r="H4382" i="32"/>
  <c r="G4382" i="32"/>
  <c r="F4382" i="32"/>
  <c r="I4381" i="32"/>
  <c r="H4381" i="32"/>
  <c r="G4381" i="32"/>
  <c r="F4381" i="32"/>
  <c r="I4380" i="32"/>
  <c r="H4380" i="32"/>
  <c r="G4380" i="32"/>
  <c r="F4380" i="32"/>
  <c r="I4379" i="32"/>
  <c r="H4379" i="32"/>
  <c r="G4379" i="32"/>
  <c r="F4379" i="32"/>
  <c r="I4378" i="32"/>
  <c r="H4378" i="32"/>
  <c r="G4378" i="32"/>
  <c r="F4378" i="32"/>
  <c r="I4377" i="32"/>
  <c r="H4377" i="32"/>
  <c r="G4377" i="32"/>
  <c r="F4377" i="32"/>
  <c r="I4376" i="32"/>
  <c r="H4376" i="32"/>
  <c r="G4376" i="32"/>
  <c r="F4376" i="32"/>
  <c r="I4375" i="32"/>
  <c r="H4375" i="32"/>
  <c r="G4375" i="32"/>
  <c r="F4375" i="32"/>
  <c r="I4374" i="32"/>
  <c r="H4374" i="32"/>
  <c r="G4374" i="32"/>
  <c r="F4374" i="32"/>
  <c r="I4373" i="32"/>
  <c r="H4373" i="32"/>
  <c r="G4373" i="32"/>
  <c r="F4373" i="32"/>
  <c r="I4372" i="32"/>
  <c r="H4372" i="32"/>
  <c r="G4372" i="32"/>
  <c r="F4372" i="32"/>
  <c r="I4371" i="32"/>
  <c r="H4371" i="32"/>
  <c r="G4371" i="32"/>
  <c r="F4371" i="32"/>
  <c r="I4370" i="32"/>
  <c r="H4370" i="32"/>
  <c r="G4370" i="32"/>
  <c r="F4370" i="32"/>
  <c r="I4369" i="32"/>
  <c r="H4369" i="32"/>
  <c r="G4369" i="32"/>
  <c r="F4369" i="32"/>
  <c r="I4368" i="32"/>
  <c r="H4368" i="32"/>
  <c r="G4368" i="32"/>
  <c r="F4368" i="32"/>
  <c r="I4367" i="32"/>
  <c r="H4367" i="32"/>
  <c r="G4367" i="32"/>
  <c r="F4367" i="32"/>
  <c r="I4366" i="32"/>
  <c r="H4366" i="32"/>
  <c r="G4366" i="32"/>
  <c r="F4366" i="32"/>
  <c r="I4365" i="32"/>
  <c r="H4365" i="32"/>
  <c r="G4365" i="32"/>
  <c r="F4365" i="32"/>
  <c r="I4364" i="32"/>
  <c r="H4364" i="32"/>
  <c r="G4364" i="32"/>
  <c r="F4364" i="32"/>
  <c r="I4363" i="32"/>
  <c r="H4363" i="32"/>
  <c r="G4363" i="32"/>
  <c r="F4363" i="32"/>
  <c r="I4362" i="32"/>
  <c r="H4362" i="32"/>
  <c r="G4362" i="32"/>
  <c r="F4362" i="32"/>
  <c r="I4361" i="32"/>
  <c r="H4361" i="32"/>
  <c r="G4361" i="32"/>
  <c r="F4361" i="32"/>
  <c r="I4360" i="32"/>
  <c r="H4360" i="32"/>
  <c r="G4360" i="32"/>
  <c r="F4360" i="32"/>
  <c r="I4359" i="32"/>
  <c r="H4359" i="32"/>
  <c r="G4359" i="32"/>
  <c r="F4359" i="32"/>
  <c r="I4358" i="32"/>
  <c r="H4358" i="32"/>
  <c r="G4358" i="32"/>
  <c r="F4358" i="32"/>
  <c r="I4357" i="32"/>
  <c r="H4357" i="32"/>
  <c r="G4357" i="32"/>
  <c r="F4357" i="32"/>
  <c r="I4356" i="32"/>
  <c r="H4356" i="32"/>
  <c r="G4356" i="32"/>
  <c r="F4356" i="32"/>
  <c r="I4355" i="32"/>
  <c r="H4355" i="32"/>
  <c r="G4355" i="32"/>
  <c r="F4355" i="32"/>
  <c r="I4354" i="32"/>
  <c r="H4354" i="32"/>
  <c r="G4354" i="32"/>
  <c r="F4354" i="32"/>
  <c r="I4353" i="32"/>
  <c r="H4353" i="32"/>
  <c r="G4353" i="32"/>
  <c r="F4353" i="32"/>
  <c r="I4352" i="32"/>
  <c r="H4352" i="32"/>
  <c r="G4352" i="32"/>
  <c r="F4352" i="32"/>
  <c r="I4351" i="32"/>
  <c r="H4351" i="32"/>
  <c r="G4351" i="32"/>
  <c r="F4351" i="32"/>
  <c r="I4350" i="32"/>
  <c r="H4350" i="32"/>
  <c r="G4350" i="32"/>
  <c r="F4350" i="32"/>
  <c r="I4349" i="32"/>
  <c r="H4349" i="32"/>
  <c r="G4349" i="32"/>
  <c r="F4349" i="32"/>
  <c r="I4348" i="32"/>
  <c r="H4348" i="32"/>
  <c r="G4348" i="32"/>
  <c r="F4348" i="32"/>
  <c r="I4347" i="32"/>
  <c r="H4347" i="32"/>
  <c r="G4347" i="32"/>
  <c r="F4347" i="32"/>
  <c r="I4346" i="32"/>
  <c r="H4346" i="32"/>
  <c r="G4346" i="32"/>
  <c r="F4346" i="32"/>
  <c r="I4345" i="32"/>
  <c r="H4345" i="32"/>
  <c r="G4345" i="32"/>
  <c r="F4345" i="32"/>
  <c r="I4344" i="32"/>
  <c r="H4344" i="32"/>
  <c r="G4344" i="32"/>
  <c r="F4344" i="32"/>
  <c r="I4343" i="32"/>
  <c r="H4343" i="32"/>
  <c r="G4343" i="32"/>
  <c r="F4343" i="32"/>
  <c r="I4342" i="32"/>
  <c r="H4342" i="32"/>
  <c r="G4342" i="32"/>
  <c r="F4342" i="32"/>
  <c r="I4341" i="32"/>
  <c r="H4341" i="32"/>
  <c r="G4341" i="32"/>
  <c r="F4341" i="32"/>
  <c r="I4340" i="32"/>
  <c r="H4340" i="32"/>
  <c r="G4340" i="32"/>
  <c r="F4340" i="32"/>
  <c r="I4339" i="32"/>
  <c r="H4339" i="32"/>
  <c r="G4339" i="32"/>
  <c r="F4339" i="32"/>
  <c r="I4338" i="32"/>
  <c r="H4338" i="32"/>
  <c r="G4338" i="32"/>
  <c r="F4338" i="32"/>
  <c r="I4337" i="32"/>
  <c r="H4337" i="32"/>
  <c r="G4337" i="32"/>
  <c r="F4337" i="32"/>
  <c r="I4336" i="32"/>
  <c r="H4336" i="32"/>
  <c r="G4336" i="32"/>
  <c r="F4336" i="32"/>
  <c r="I4335" i="32"/>
  <c r="H4335" i="32"/>
  <c r="G4335" i="32"/>
  <c r="F4335" i="32"/>
  <c r="I4334" i="32"/>
  <c r="H4334" i="32"/>
  <c r="G4334" i="32"/>
  <c r="F4334" i="32"/>
  <c r="I4333" i="32"/>
  <c r="H4333" i="32"/>
  <c r="G4333" i="32"/>
  <c r="F4333" i="32"/>
  <c r="I4332" i="32"/>
  <c r="H4332" i="32"/>
  <c r="G4332" i="32"/>
  <c r="F4332" i="32"/>
  <c r="I4331" i="32"/>
  <c r="H4331" i="32"/>
  <c r="G4331" i="32"/>
  <c r="F4331" i="32"/>
  <c r="I4330" i="32"/>
  <c r="H4330" i="32"/>
  <c r="G4330" i="32"/>
  <c r="F4330" i="32"/>
  <c r="I4329" i="32"/>
  <c r="H4329" i="32"/>
  <c r="G4329" i="32"/>
  <c r="F4329" i="32"/>
  <c r="I4328" i="32"/>
  <c r="H4328" i="32"/>
  <c r="G4328" i="32"/>
  <c r="F4328" i="32"/>
  <c r="I4327" i="32"/>
  <c r="H4327" i="32"/>
  <c r="G4327" i="32"/>
  <c r="F4327" i="32"/>
  <c r="I4326" i="32"/>
  <c r="H4326" i="32"/>
  <c r="G4326" i="32"/>
  <c r="F4326" i="32"/>
  <c r="I4325" i="32"/>
  <c r="H4325" i="32"/>
  <c r="G4325" i="32"/>
  <c r="F4325" i="32"/>
  <c r="I4324" i="32"/>
  <c r="H4324" i="32"/>
  <c r="G4324" i="32"/>
  <c r="F4324" i="32"/>
  <c r="I4323" i="32"/>
  <c r="H4323" i="32"/>
  <c r="G4323" i="32"/>
  <c r="F4323" i="32"/>
  <c r="I4322" i="32"/>
  <c r="H4322" i="32"/>
  <c r="G4322" i="32"/>
  <c r="F4322" i="32"/>
  <c r="I4321" i="32"/>
  <c r="H4321" i="32"/>
  <c r="G4321" i="32"/>
  <c r="F4321" i="32"/>
  <c r="I4320" i="32"/>
  <c r="H4320" i="32"/>
  <c r="G4320" i="32"/>
  <c r="F4320" i="32"/>
  <c r="I4319" i="32"/>
  <c r="H4319" i="32"/>
  <c r="G4319" i="32"/>
  <c r="F4319" i="32"/>
  <c r="I4318" i="32"/>
  <c r="H4318" i="32"/>
  <c r="G4318" i="32"/>
  <c r="F4318" i="32"/>
  <c r="I4317" i="32"/>
  <c r="H4317" i="32"/>
  <c r="G4317" i="32"/>
  <c r="F4317" i="32"/>
  <c r="I4316" i="32"/>
  <c r="H4316" i="32"/>
  <c r="G4316" i="32"/>
  <c r="F4316" i="32"/>
  <c r="I4315" i="32"/>
  <c r="H4315" i="32"/>
  <c r="G4315" i="32"/>
  <c r="F4315" i="32"/>
  <c r="I4314" i="32"/>
  <c r="H4314" i="32"/>
  <c r="G4314" i="32"/>
  <c r="F4314" i="32"/>
  <c r="I4313" i="32"/>
  <c r="H4313" i="32"/>
  <c r="G4313" i="32"/>
  <c r="F4313" i="32"/>
  <c r="I4312" i="32"/>
  <c r="H4312" i="32"/>
  <c r="G4312" i="32"/>
  <c r="F4312" i="32"/>
  <c r="I4311" i="32"/>
  <c r="H4311" i="32"/>
  <c r="G4311" i="32"/>
  <c r="F4311" i="32"/>
  <c r="I4310" i="32"/>
  <c r="H4310" i="32"/>
  <c r="G4310" i="32"/>
  <c r="F4310" i="32"/>
  <c r="I4309" i="32"/>
  <c r="H4309" i="32"/>
  <c r="G4309" i="32"/>
  <c r="F4309" i="32"/>
  <c r="I4308" i="32"/>
  <c r="H4308" i="32"/>
  <c r="G4308" i="32"/>
  <c r="F4308" i="32"/>
  <c r="I4307" i="32"/>
  <c r="H4307" i="32"/>
  <c r="G4307" i="32"/>
  <c r="F4307" i="32"/>
  <c r="I4306" i="32"/>
  <c r="H4306" i="32"/>
  <c r="G4306" i="32"/>
  <c r="F4306" i="32"/>
  <c r="I4305" i="32"/>
  <c r="H4305" i="32"/>
  <c r="G4305" i="32"/>
  <c r="F4305" i="32"/>
  <c r="I4304" i="32"/>
  <c r="H4304" i="32"/>
  <c r="G4304" i="32"/>
  <c r="F4304" i="32"/>
  <c r="I4303" i="32"/>
  <c r="H4303" i="32"/>
  <c r="G4303" i="32"/>
  <c r="F4303" i="32"/>
  <c r="I4302" i="32"/>
  <c r="H4302" i="32"/>
  <c r="G4302" i="32"/>
  <c r="F4302" i="32"/>
  <c r="I4301" i="32"/>
  <c r="H4301" i="32"/>
  <c r="G4301" i="32"/>
  <c r="F4301" i="32"/>
  <c r="I4300" i="32"/>
  <c r="H4300" i="32"/>
  <c r="G4300" i="32"/>
  <c r="F4300" i="32"/>
  <c r="I4299" i="32"/>
  <c r="H4299" i="32"/>
  <c r="G4299" i="32"/>
  <c r="F4299" i="32"/>
  <c r="I4298" i="32"/>
  <c r="H4298" i="32"/>
  <c r="G4298" i="32"/>
  <c r="F4298" i="32"/>
  <c r="I4297" i="32"/>
  <c r="H4297" i="32"/>
  <c r="G4297" i="32"/>
  <c r="F4297" i="32"/>
  <c r="I4296" i="32"/>
  <c r="H4296" i="32"/>
  <c r="G4296" i="32"/>
  <c r="F4296" i="32"/>
  <c r="I4295" i="32"/>
  <c r="H4295" i="32"/>
  <c r="G4295" i="32"/>
  <c r="F4295" i="32"/>
  <c r="I4294" i="32"/>
  <c r="H4294" i="32"/>
  <c r="G4294" i="32"/>
  <c r="F4294" i="32"/>
  <c r="I4293" i="32"/>
  <c r="H4293" i="32"/>
  <c r="G4293" i="32"/>
  <c r="F4293" i="32"/>
  <c r="I4292" i="32"/>
  <c r="H4292" i="32"/>
  <c r="G4292" i="32"/>
  <c r="F4292" i="32"/>
  <c r="I4291" i="32"/>
  <c r="H4291" i="32"/>
  <c r="G4291" i="32"/>
  <c r="F4291" i="32"/>
  <c r="I4290" i="32"/>
  <c r="H4290" i="32"/>
  <c r="G4290" i="32"/>
  <c r="F4290" i="32"/>
  <c r="I4289" i="32"/>
  <c r="H4289" i="32"/>
  <c r="G4289" i="32"/>
  <c r="F4289" i="32"/>
  <c r="I4288" i="32"/>
  <c r="H4288" i="32"/>
  <c r="G4288" i="32"/>
  <c r="F4288" i="32"/>
  <c r="I4287" i="32"/>
  <c r="H4287" i="32"/>
  <c r="G4287" i="32"/>
  <c r="F4287" i="32"/>
  <c r="I4286" i="32"/>
  <c r="H4286" i="32"/>
  <c r="G4286" i="32"/>
  <c r="F4286" i="32"/>
  <c r="I4285" i="32"/>
  <c r="H4285" i="32"/>
  <c r="G4285" i="32"/>
  <c r="F4285" i="32"/>
  <c r="I4284" i="32"/>
  <c r="H4284" i="32"/>
  <c r="G4284" i="32"/>
  <c r="F4284" i="32"/>
  <c r="I4283" i="32"/>
  <c r="H4283" i="32"/>
  <c r="G4283" i="32"/>
  <c r="F4283" i="32"/>
  <c r="I4282" i="32"/>
  <c r="H4282" i="32"/>
  <c r="G4282" i="32"/>
  <c r="F4282" i="32"/>
  <c r="I4281" i="32"/>
  <c r="H4281" i="32"/>
  <c r="G4281" i="32"/>
  <c r="F4281" i="32"/>
  <c r="I4280" i="32"/>
  <c r="H4280" i="32"/>
  <c r="G4280" i="32"/>
  <c r="F4280" i="32"/>
  <c r="I4279" i="32"/>
  <c r="H4279" i="32"/>
  <c r="G4279" i="32"/>
  <c r="F4279" i="32"/>
  <c r="I4278" i="32"/>
  <c r="H4278" i="32"/>
  <c r="G4278" i="32"/>
  <c r="F4278" i="32"/>
  <c r="I4277" i="32"/>
  <c r="H4277" i="32"/>
  <c r="G4277" i="32"/>
  <c r="F4277" i="32"/>
  <c r="I4276" i="32"/>
  <c r="H4276" i="32"/>
  <c r="G4276" i="32"/>
  <c r="F4276" i="32"/>
  <c r="I4275" i="32"/>
  <c r="H4275" i="32"/>
  <c r="G4275" i="32"/>
  <c r="F4275" i="32"/>
  <c r="I4274" i="32"/>
  <c r="H4274" i="32"/>
  <c r="G4274" i="32"/>
  <c r="F4274" i="32"/>
  <c r="I4273" i="32"/>
  <c r="H4273" i="32"/>
  <c r="G4273" i="32"/>
  <c r="F4273" i="32"/>
  <c r="I4272" i="32"/>
  <c r="H4272" i="32"/>
  <c r="G4272" i="32"/>
  <c r="F4272" i="32"/>
  <c r="I4271" i="32"/>
  <c r="H4271" i="32"/>
  <c r="G4271" i="32"/>
  <c r="F4271" i="32"/>
  <c r="I4270" i="32"/>
  <c r="H4270" i="32"/>
  <c r="G4270" i="32"/>
  <c r="F4270" i="32"/>
  <c r="I4269" i="32"/>
  <c r="H4269" i="32"/>
  <c r="G4269" i="32"/>
  <c r="F4269" i="32"/>
  <c r="I4268" i="32"/>
  <c r="H4268" i="32"/>
  <c r="G4268" i="32"/>
  <c r="F4268" i="32"/>
  <c r="I4267" i="32"/>
  <c r="H4267" i="32"/>
  <c r="G4267" i="32"/>
  <c r="F4267" i="32"/>
  <c r="I4266" i="32"/>
  <c r="H4266" i="32"/>
  <c r="G4266" i="32"/>
  <c r="F4266" i="32"/>
  <c r="I4265" i="32"/>
  <c r="H4265" i="32"/>
  <c r="G4265" i="32"/>
  <c r="F4265" i="32"/>
  <c r="I4264" i="32"/>
  <c r="H4264" i="32"/>
  <c r="G4264" i="32"/>
  <c r="F4264" i="32"/>
  <c r="I4263" i="32"/>
  <c r="H4263" i="32"/>
  <c r="G4263" i="32"/>
  <c r="F4263" i="32"/>
  <c r="I4262" i="32"/>
  <c r="H4262" i="32"/>
  <c r="G4262" i="32"/>
  <c r="F4262" i="32"/>
  <c r="I4261" i="32"/>
  <c r="H4261" i="32"/>
  <c r="G4261" i="32"/>
  <c r="F4261" i="32"/>
  <c r="I4260" i="32"/>
  <c r="H4260" i="32"/>
  <c r="G4260" i="32"/>
  <c r="F4260" i="32"/>
  <c r="I4259" i="32"/>
  <c r="H4259" i="32"/>
  <c r="G4259" i="32"/>
  <c r="F4259" i="32"/>
  <c r="I4258" i="32"/>
  <c r="H4258" i="32"/>
  <c r="G4258" i="32"/>
  <c r="F4258" i="32"/>
  <c r="I4257" i="32"/>
  <c r="H4257" i="32"/>
  <c r="G4257" i="32"/>
  <c r="F4257" i="32"/>
  <c r="I4256" i="32"/>
  <c r="H4256" i="32"/>
  <c r="G4256" i="32"/>
  <c r="F4256" i="32"/>
  <c r="I4255" i="32"/>
  <c r="H4255" i="32"/>
  <c r="G4255" i="32"/>
  <c r="F4255" i="32"/>
  <c r="I4254" i="32"/>
  <c r="H4254" i="32"/>
  <c r="G4254" i="32"/>
  <c r="F4254" i="32"/>
  <c r="I4253" i="32"/>
  <c r="H4253" i="32"/>
  <c r="G4253" i="32"/>
  <c r="F4253" i="32"/>
  <c r="I4252" i="32"/>
  <c r="H4252" i="32"/>
  <c r="G4252" i="32"/>
  <c r="F4252" i="32"/>
  <c r="I4251" i="32"/>
  <c r="H4251" i="32"/>
  <c r="G4251" i="32"/>
  <c r="F4251" i="32"/>
  <c r="I4250" i="32"/>
  <c r="H4250" i="32"/>
  <c r="G4250" i="32"/>
  <c r="F4250" i="32"/>
  <c r="I4249" i="32"/>
  <c r="H4249" i="32"/>
  <c r="G4249" i="32"/>
  <c r="F4249" i="32"/>
  <c r="I4248" i="32"/>
  <c r="H4248" i="32"/>
  <c r="G4248" i="32"/>
  <c r="F4248" i="32"/>
  <c r="I4247" i="32"/>
  <c r="H4247" i="32"/>
  <c r="G4247" i="32"/>
  <c r="F4247" i="32"/>
  <c r="I4246" i="32"/>
  <c r="H4246" i="32"/>
  <c r="G4246" i="32"/>
  <c r="F4246" i="32"/>
  <c r="I4245" i="32"/>
  <c r="H4245" i="32"/>
  <c r="G4245" i="32"/>
  <c r="F4245" i="32"/>
  <c r="I4244" i="32"/>
  <c r="H4244" i="32"/>
  <c r="G4244" i="32"/>
  <c r="F4244" i="32"/>
  <c r="I4243" i="32"/>
  <c r="H4243" i="32"/>
  <c r="G4243" i="32"/>
  <c r="F4243" i="32"/>
  <c r="I4242" i="32"/>
  <c r="H4242" i="32"/>
  <c r="G4242" i="32"/>
  <c r="F4242" i="32"/>
  <c r="I4241" i="32"/>
  <c r="H4241" i="32"/>
  <c r="G4241" i="32"/>
  <c r="F4241" i="32"/>
  <c r="I4240" i="32"/>
  <c r="H4240" i="32"/>
  <c r="G4240" i="32"/>
  <c r="F4240" i="32"/>
  <c r="I4239" i="32"/>
  <c r="H4239" i="32"/>
  <c r="G4239" i="32"/>
  <c r="F4239" i="32"/>
  <c r="I4238" i="32"/>
  <c r="H4238" i="32"/>
  <c r="G4238" i="32"/>
  <c r="F4238" i="32"/>
  <c r="I4237" i="32"/>
  <c r="H4237" i="32"/>
  <c r="G4237" i="32"/>
  <c r="F4237" i="32"/>
  <c r="I4236" i="32"/>
  <c r="H4236" i="32"/>
  <c r="G4236" i="32"/>
  <c r="F4236" i="32"/>
  <c r="I4235" i="32"/>
  <c r="H4235" i="32"/>
  <c r="G4235" i="32"/>
  <c r="F4235" i="32"/>
  <c r="I4234" i="32"/>
  <c r="H4234" i="32"/>
  <c r="G4234" i="32"/>
  <c r="F4234" i="32"/>
  <c r="I4233" i="32"/>
  <c r="H4233" i="32"/>
  <c r="G4233" i="32"/>
  <c r="F4233" i="32"/>
  <c r="I4232" i="32"/>
  <c r="H4232" i="32"/>
  <c r="G4232" i="32"/>
  <c r="F4232" i="32"/>
  <c r="I4231" i="32"/>
  <c r="H4231" i="32"/>
  <c r="G4231" i="32"/>
  <c r="F4231" i="32"/>
  <c r="I4230" i="32"/>
  <c r="H4230" i="32"/>
  <c r="G4230" i="32"/>
  <c r="F4230" i="32"/>
  <c r="I4229" i="32"/>
  <c r="H4229" i="32"/>
  <c r="G4229" i="32"/>
  <c r="F4229" i="32"/>
  <c r="I4228" i="32"/>
  <c r="H4228" i="32"/>
  <c r="G4228" i="32"/>
  <c r="F4228" i="32"/>
  <c r="I4227" i="32"/>
  <c r="H4227" i="32"/>
  <c r="G4227" i="32"/>
  <c r="F4227" i="32"/>
  <c r="I4226" i="32"/>
  <c r="H4226" i="32"/>
  <c r="G4226" i="32"/>
  <c r="F4226" i="32"/>
  <c r="I4225" i="32"/>
  <c r="H4225" i="32"/>
  <c r="G4225" i="32"/>
  <c r="F4225" i="32"/>
  <c r="I4224" i="32"/>
  <c r="H4224" i="32"/>
  <c r="G4224" i="32"/>
  <c r="F4224" i="32"/>
  <c r="I4223" i="32"/>
  <c r="H4223" i="32"/>
  <c r="G4223" i="32"/>
  <c r="F4223" i="32"/>
  <c r="I4222" i="32"/>
  <c r="H4222" i="32"/>
  <c r="G4222" i="32"/>
  <c r="F4222" i="32"/>
  <c r="I4221" i="32"/>
  <c r="H4221" i="32"/>
  <c r="G4221" i="32"/>
  <c r="F4221" i="32"/>
  <c r="I4220" i="32"/>
  <c r="H4220" i="32"/>
  <c r="G4220" i="32"/>
  <c r="F4220" i="32"/>
  <c r="I4219" i="32"/>
  <c r="H4219" i="32"/>
  <c r="G4219" i="32"/>
  <c r="F4219" i="32"/>
  <c r="I4218" i="32"/>
  <c r="H4218" i="32"/>
  <c r="G4218" i="32"/>
  <c r="F4218" i="32"/>
  <c r="I4217" i="32"/>
  <c r="H4217" i="32"/>
  <c r="G4217" i="32"/>
  <c r="F4217" i="32"/>
  <c r="I4216" i="32"/>
  <c r="H4216" i="32"/>
  <c r="G4216" i="32"/>
  <c r="F4216" i="32"/>
  <c r="I4215" i="32"/>
  <c r="H4215" i="32"/>
  <c r="G4215" i="32"/>
  <c r="F4215" i="32"/>
  <c r="I4214" i="32"/>
  <c r="H4214" i="32"/>
  <c r="G4214" i="32"/>
  <c r="F4214" i="32"/>
  <c r="I4213" i="32"/>
  <c r="H4213" i="32"/>
  <c r="G4213" i="32"/>
  <c r="F4213" i="32"/>
  <c r="I4212" i="32"/>
  <c r="H4212" i="32"/>
  <c r="G4212" i="32"/>
  <c r="F4212" i="32"/>
  <c r="I4211" i="32"/>
  <c r="H4211" i="32"/>
  <c r="G4211" i="32"/>
  <c r="F4211" i="32"/>
  <c r="I4210" i="32"/>
  <c r="H4210" i="32"/>
  <c r="G4210" i="32"/>
  <c r="F4210" i="32"/>
  <c r="I4209" i="32"/>
  <c r="H4209" i="32"/>
  <c r="G4209" i="32"/>
  <c r="F4209" i="32"/>
  <c r="I4208" i="32"/>
  <c r="H4208" i="32"/>
  <c r="G4208" i="32"/>
  <c r="F4208" i="32"/>
  <c r="I4207" i="32"/>
  <c r="H4207" i="32"/>
  <c r="G4207" i="32"/>
  <c r="F4207" i="32"/>
  <c r="I4206" i="32"/>
  <c r="H4206" i="32"/>
  <c r="G4206" i="32"/>
  <c r="F4206" i="32"/>
  <c r="I4205" i="32"/>
  <c r="H4205" i="32"/>
  <c r="G4205" i="32"/>
  <c r="F4205" i="32"/>
  <c r="I4204" i="32"/>
  <c r="H4204" i="32"/>
  <c r="G4204" i="32"/>
  <c r="F4204" i="32"/>
  <c r="I4203" i="32"/>
  <c r="H4203" i="32"/>
  <c r="G4203" i="32"/>
  <c r="F4203" i="32"/>
  <c r="I4202" i="32"/>
  <c r="H4202" i="32"/>
  <c r="G4202" i="32"/>
  <c r="F4202" i="32"/>
  <c r="I4201" i="32"/>
  <c r="H4201" i="32"/>
  <c r="G4201" i="32"/>
  <c r="F4201" i="32"/>
  <c r="I4200" i="32"/>
  <c r="H4200" i="32"/>
  <c r="G4200" i="32"/>
  <c r="F4200" i="32"/>
  <c r="I4199" i="32"/>
  <c r="H4199" i="32"/>
  <c r="G4199" i="32"/>
  <c r="F4199" i="32"/>
  <c r="I4198" i="32"/>
  <c r="H4198" i="32"/>
  <c r="G4198" i="32"/>
  <c r="F4198" i="32"/>
  <c r="I4197" i="32"/>
  <c r="H4197" i="32"/>
  <c r="G4197" i="32"/>
  <c r="F4197" i="32"/>
  <c r="I4196" i="32"/>
  <c r="H4196" i="32"/>
  <c r="G4196" i="32"/>
  <c r="F4196" i="32"/>
  <c r="I4195" i="32"/>
  <c r="H4195" i="32"/>
  <c r="G4195" i="32"/>
  <c r="F4195" i="32"/>
  <c r="I4194" i="32"/>
  <c r="H4194" i="32"/>
  <c r="G4194" i="32"/>
  <c r="F4194" i="32"/>
  <c r="I4193" i="32"/>
  <c r="H4193" i="32"/>
  <c r="G4193" i="32"/>
  <c r="F4193" i="32"/>
  <c r="I4192" i="32"/>
  <c r="H4192" i="32"/>
  <c r="G4192" i="32"/>
  <c r="F4192" i="32"/>
  <c r="I4191" i="32"/>
  <c r="H4191" i="32"/>
  <c r="G4191" i="32"/>
  <c r="F4191" i="32"/>
  <c r="I4190" i="32"/>
  <c r="H4190" i="32"/>
  <c r="G4190" i="32"/>
  <c r="F4190" i="32"/>
  <c r="I4189" i="32"/>
  <c r="H4189" i="32"/>
  <c r="G4189" i="32"/>
  <c r="F4189" i="32"/>
  <c r="I4188" i="32"/>
  <c r="H4188" i="32"/>
  <c r="G4188" i="32"/>
  <c r="F4188" i="32"/>
  <c r="I4187" i="32"/>
  <c r="H4187" i="32"/>
  <c r="G4187" i="32"/>
  <c r="F4187" i="32"/>
  <c r="I4186" i="32"/>
  <c r="H4186" i="32"/>
  <c r="G4186" i="32"/>
  <c r="F4186" i="32"/>
  <c r="I4185" i="32"/>
  <c r="H4185" i="32"/>
  <c r="G4185" i="32"/>
  <c r="F4185" i="32"/>
  <c r="I4184" i="32"/>
  <c r="H4184" i="32"/>
  <c r="G4184" i="32"/>
  <c r="F4184" i="32"/>
  <c r="I4183" i="32"/>
  <c r="H4183" i="32"/>
  <c r="G4183" i="32"/>
  <c r="F4183" i="32"/>
  <c r="I4182" i="32"/>
  <c r="H4182" i="32"/>
  <c r="G4182" i="32"/>
  <c r="F4182" i="32"/>
  <c r="I4181" i="32"/>
  <c r="H4181" i="32"/>
  <c r="G4181" i="32"/>
  <c r="F4181" i="32"/>
  <c r="I4180" i="32"/>
  <c r="H4180" i="32"/>
  <c r="G4180" i="32"/>
  <c r="F4180" i="32"/>
  <c r="I4179" i="32"/>
  <c r="H4179" i="32"/>
  <c r="G4179" i="32"/>
  <c r="F4179" i="32"/>
  <c r="I4178" i="32"/>
  <c r="H4178" i="32"/>
  <c r="G4178" i="32"/>
  <c r="F4178" i="32"/>
  <c r="I4177" i="32"/>
  <c r="H4177" i="32"/>
  <c r="G4177" i="32"/>
  <c r="F4177" i="32"/>
  <c r="I4176" i="32"/>
  <c r="H4176" i="32"/>
  <c r="G4176" i="32"/>
  <c r="F4176" i="32"/>
  <c r="I4175" i="32"/>
  <c r="H4175" i="32"/>
  <c r="G4175" i="32"/>
  <c r="F4175" i="32"/>
  <c r="I4174" i="32"/>
  <c r="H4174" i="32"/>
  <c r="G4174" i="32"/>
  <c r="F4174" i="32"/>
  <c r="I4173" i="32"/>
  <c r="H4173" i="32"/>
  <c r="G4173" i="32"/>
  <c r="F4173" i="32"/>
  <c r="I4172" i="32"/>
  <c r="H4172" i="32"/>
  <c r="G4172" i="32"/>
  <c r="F4172" i="32"/>
  <c r="I4171" i="32"/>
  <c r="H4171" i="32"/>
  <c r="G4171" i="32"/>
  <c r="F4171" i="32"/>
  <c r="I4170" i="32"/>
  <c r="H4170" i="32"/>
  <c r="G4170" i="32"/>
  <c r="F4170" i="32"/>
  <c r="I4169" i="32"/>
  <c r="H4169" i="32"/>
  <c r="G4169" i="32"/>
  <c r="F4169" i="32"/>
  <c r="I4168" i="32"/>
  <c r="H4168" i="32"/>
  <c r="G4168" i="32"/>
  <c r="F4168" i="32"/>
  <c r="I4167" i="32"/>
  <c r="H4167" i="32"/>
  <c r="G4167" i="32"/>
  <c r="F4167" i="32"/>
  <c r="I4166" i="32"/>
  <c r="H4166" i="32"/>
  <c r="G4166" i="32"/>
  <c r="F4166" i="32"/>
  <c r="I4165" i="32"/>
  <c r="H4165" i="32"/>
  <c r="G4165" i="32"/>
  <c r="F4165" i="32"/>
  <c r="I4164" i="32"/>
  <c r="H4164" i="32"/>
  <c r="G4164" i="32"/>
  <c r="F4164" i="32"/>
  <c r="I4163" i="32"/>
  <c r="H4163" i="32"/>
  <c r="G4163" i="32"/>
  <c r="F4163" i="32"/>
  <c r="I4162" i="32"/>
  <c r="H4162" i="32"/>
  <c r="G4162" i="32"/>
  <c r="F4162" i="32"/>
  <c r="I4161" i="32"/>
  <c r="H4161" i="32"/>
  <c r="G4161" i="32"/>
  <c r="F4161" i="32"/>
  <c r="I4160" i="32"/>
  <c r="H4160" i="32"/>
  <c r="G4160" i="32"/>
  <c r="F4160" i="32"/>
  <c r="I4159" i="32"/>
  <c r="H4159" i="32"/>
  <c r="G4159" i="32"/>
  <c r="F4159" i="32"/>
  <c r="I4158" i="32"/>
  <c r="H4158" i="32"/>
  <c r="G4158" i="32"/>
  <c r="F4158" i="32"/>
  <c r="I4157" i="32"/>
  <c r="H4157" i="32"/>
  <c r="G4157" i="32"/>
  <c r="F4157" i="32"/>
  <c r="I4156" i="32"/>
  <c r="H4156" i="32"/>
  <c r="G4156" i="32"/>
  <c r="F4156" i="32"/>
  <c r="I4155" i="32"/>
  <c r="H4155" i="32"/>
  <c r="G4155" i="32"/>
  <c r="F4155" i="32"/>
  <c r="I4154" i="32"/>
  <c r="H4154" i="32"/>
  <c r="G4154" i="32"/>
  <c r="F4154" i="32"/>
  <c r="I4153" i="32"/>
  <c r="H4153" i="32"/>
  <c r="G4153" i="32"/>
  <c r="F4153" i="32"/>
  <c r="I4152" i="32"/>
  <c r="H4152" i="32"/>
  <c r="G4152" i="32"/>
  <c r="F4152" i="32"/>
  <c r="I4151" i="32"/>
  <c r="H4151" i="32"/>
  <c r="G4151" i="32"/>
  <c r="F4151" i="32"/>
  <c r="I4150" i="32"/>
  <c r="H4150" i="32"/>
  <c r="G4150" i="32"/>
  <c r="F4150" i="32"/>
  <c r="I4149" i="32"/>
  <c r="H4149" i="32"/>
  <c r="G4149" i="32"/>
  <c r="F4149" i="32"/>
  <c r="I4148" i="32"/>
  <c r="H4148" i="32"/>
  <c r="G4148" i="32"/>
  <c r="F4148" i="32"/>
  <c r="I4147" i="32"/>
  <c r="H4147" i="32"/>
  <c r="G4147" i="32"/>
  <c r="F4147" i="32"/>
  <c r="I4146" i="32"/>
  <c r="H4146" i="32"/>
  <c r="G4146" i="32"/>
  <c r="F4146" i="32"/>
  <c r="I4145" i="32"/>
  <c r="H4145" i="32"/>
  <c r="G4145" i="32"/>
  <c r="F4145" i="32"/>
  <c r="I4144" i="32"/>
  <c r="H4144" i="32"/>
  <c r="G4144" i="32"/>
  <c r="F4144" i="32"/>
  <c r="I4143" i="32"/>
  <c r="H4143" i="32"/>
  <c r="G4143" i="32"/>
  <c r="F4143" i="32"/>
  <c r="I4142" i="32"/>
  <c r="H4142" i="32"/>
  <c r="G4142" i="32"/>
  <c r="F4142" i="32"/>
  <c r="I4141" i="32"/>
  <c r="H4141" i="32"/>
  <c r="G4141" i="32"/>
  <c r="F4141" i="32"/>
  <c r="I4140" i="32"/>
  <c r="H4140" i="32"/>
  <c r="G4140" i="32"/>
  <c r="F4140" i="32"/>
  <c r="I4139" i="32"/>
  <c r="H4139" i="32"/>
  <c r="G4139" i="32"/>
  <c r="F4139" i="32"/>
  <c r="I4138" i="32"/>
  <c r="H4138" i="32"/>
  <c r="G4138" i="32"/>
  <c r="F4138" i="32"/>
  <c r="I4137" i="32"/>
  <c r="H4137" i="32"/>
  <c r="G4137" i="32"/>
  <c r="F4137" i="32"/>
  <c r="I4136" i="32"/>
  <c r="H4136" i="32"/>
  <c r="G4136" i="32"/>
  <c r="F4136" i="32"/>
  <c r="I4135" i="32"/>
  <c r="H4135" i="32"/>
  <c r="G4135" i="32"/>
  <c r="F4135" i="32"/>
  <c r="I4134" i="32"/>
  <c r="H4134" i="32"/>
  <c r="G4134" i="32"/>
  <c r="F4134" i="32"/>
  <c r="I4133" i="32"/>
  <c r="H4133" i="32"/>
  <c r="G4133" i="32"/>
  <c r="F4133" i="32"/>
  <c r="I4132" i="32"/>
  <c r="H4132" i="32"/>
  <c r="G4132" i="32"/>
  <c r="F4132" i="32"/>
  <c r="I4131" i="32"/>
  <c r="H4131" i="32"/>
  <c r="G4131" i="32"/>
  <c r="F4131" i="32"/>
  <c r="I4130" i="32"/>
  <c r="H4130" i="32"/>
  <c r="G4130" i="32"/>
  <c r="F4130" i="32"/>
  <c r="I4129" i="32"/>
  <c r="H4129" i="32"/>
  <c r="G4129" i="32"/>
  <c r="F4129" i="32"/>
  <c r="I4128" i="32"/>
  <c r="H4128" i="32"/>
  <c r="G4128" i="32"/>
  <c r="F4128" i="32"/>
  <c r="I4127" i="32"/>
  <c r="H4127" i="32"/>
  <c r="G4127" i="32"/>
  <c r="F4127" i="32"/>
  <c r="I4126" i="32"/>
  <c r="H4126" i="32"/>
  <c r="G4126" i="32"/>
  <c r="F4126" i="32"/>
  <c r="I4125" i="32"/>
  <c r="H4125" i="32"/>
  <c r="G4125" i="32"/>
  <c r="F4125" i="32"/>
  <c r="I4124" i="32"/>
  <c r="H4124" i="32"/>
  <c r="G4124" i="32"/>
  <c r="F4124" i="32"/>
  <c r="I4123" i="32"/>
  <c r="H4123" i="32"/>
  <c r="G4123" i="32"/>
  <c r="F4123" i="32"/>
  <c r="I4122" i="32"/>
  <c r="H4122" i="32"/>
  <c r="G4122" i="32"/>
  <c r="F4122" i="32"/>
  <c r="I4121" i="32"/>
  <c r="H4121" i="32"/>
  <c r="G4121" i="32"/>
  <c r="F4121" i="32"/>
  <c r="I4120" i="32"/>
  <c r="H4120" i="32"/>
  <c r="G4120" i="32"/>
  <c r="F4120" i="32"/>
  <c r="I4119" i="32"/>
  <c r="H4119" i="32"/>
  <c r="G4119" i="32"/>
  <c r="F4119" i="32"/>
  <c r="I4118" i="32"/>
  <c r="H4118" i="32"/>
  <c r="G4118" i="32"/>
  <c r="F4118" i="32"/>
  <c r="I4117" i="32"/>
  <c r="H4117" i="32"/>
  <c r="G4117" i="32"/>
  <c r="F4117" i="32"/>
  <c r="I4116" i="32"/>
  <c r="H4116" i="32"/>
  <c r="G4116" i="32"/>
  <c r="F4116" i="32"/>
  <c r="I4115" i="32"/>
  <c r="H4115" i="32"/>
  <c r="G4115" i="32"/>
  <c r="F4115" i="32"/>
  <c r="I4114" i="32"/>
  <c r="H4114" i="32"/>
  <c r="G4114" i="32"/>
  <c r="F4114" i="32"/>
  <c r="I4113" i="32"/>
  <c r="H4113" i="32"/>
  <c r="G4113" i="32"/>
  <c r="F4113" i="32"/>
  <c r="I4112" i="32"/>
  <c r="H4112" i="32"/>
  <c r="G4112" i="32"/>
  <c r="F4112" i="32"/>
  <c r="I4111" i="32"/>
  <c r="H4111" i="32"/>
  <c r="G4111" i="32"/>
  <c r="F4111" i="32"/>
  <c r="I4110" i="32"/>
  <c r="H4110" i="32"/>
  <c r="G4110" i="32"/>
  <c r="F4110" i="32"/>
  <c r="I4109" i="32"/>
  <c r="H4109" i="32"/>
  <c r="G4109" i="32"/>
  <c r="F4109" i="32"/>
  <c r="I4108" i="32"/>
  <c r="H4108" i="32"/>
  <c r="G4108" i="32"/>
  <c r="F4108" i="32"/>
  <c r="I4107" i="32"/>
  <c r="H4107" i="32"/>
  <c r="G4107" i="32"/>
  <c r="F4107" i="32"/>
  <c r="I4106" i="32"/>
  <c r="H4106" i="32"/>
  <c r="G4106" i="32"/>
  <c r="F4106" i="32"/>
  <c r="I4105" i="32"/>
  <c r="H4105" i="32"/>
  <c r="G4105" i="32"/>
  <c r="F4105" i="32"/>
  <c r="I4104" i="32"/>
  <c r="H4104" i="32"/>
  <c r="G4104" i="32"/>
  <c r="F4104" i="32"/>
  <c r="I4103" i="32"/>
  <c r="H4103" i="32"/>
  <c r="G4103" i="32"/>
  <c r="F4103" i="32"/>
  <c r="I4102" i="32"/>
  <c r="H4102" i="32"/>
  <c r="G4102" i="32"/>
  <c r="F4102" i="32"/>
  <c r="I4101" i="32"/>
  <c r="H4101" i="32"/>
  <c r="G4101" i="32"/>
  <c r="F4101" i="32"/>
  <c r="I4100" i="32"/>
  <c r="H4100" i="32"/>
  <c r="G4100" i="32"/>
  <c r="F4100" i="32"/>
  <c r="I4099" i="32"/>
  <c r="H4099" i="32"/>
  <c r="G4099" i="32"/>
  <c r="F4099" i="32"/>
  <c r="I4098" i="32"/>
  <c r="H4098" i="32"/>
  <c r="G4098" i="32"/>
  <c r="F4098" i="32"/>
  <c r="I4097" i="32"/>
  <c r="H4097" i="32"/>
  <c r="G4097" i="32"/>
  <c r="F4097" i="32"/>
  <c r="I4096" i="32"/>
  <c r="H4096" i="32"/>
  <c r="G4096" i="32"/>
  <c r="F4096" i="32"/>
  <c r="I4095" i="32"/>
  <c r="H4095" i="32"/>
  <c r="G4095" i="32"/>
  <c r="F4095" i="32"/>
  <c r="I4094" i="32"/>
  <c r="H4094" i="32"/>
  <c r="G4094" i="32"/>
  <c r="F4094" i="32"/>
  <c r="I4093" i="32"/>
  <c r="H4093" i="32"/>
  <c r="G4093" i="32"/>
  <c r="F4093" i="32"/>
  <c r="I4092" i="32"/>
  <c r="H4092" i="32"/>
  <c r="G4092" i="32"/>
  <c r="F4092" i="32"/>
  <c r="I4091" i="32"/>
  <c r="H4091" i="32"/>
  <c r="G4091" i="32"/>
  <c r="F4091" i="32"/>
  <c r="I4090" i="32"/>
  <c r="H4090" i="32"/>
  <c r="G4090" i="32"/>
  <c r="F4090" i="32"/>
  <c r="I4089" i="32"/>
  <c r="H4089" i="32"/>
  <c r="G4089" i="32"/>
  <c r="F4089" i="32"/>
  <c r="I4088" i="32"/>
  <c r="H4088" i="32"/>
  <c r="G4088" i="32"/>
  <c r="F4088" i="32"/>
  <c r="I4087" i="32"/>
  <c r="H4087" i="32"/>
  <c r="G4087" i="32"/>
  <c r="F4087" i="32"/>
  <c r="I4086" i="32"/>
  <c r="H4086" i="32"/>
  <c r="G4086" i="32"/>
  <c r="F4086" i="32"/>
  <c r="I4085" i="32"/>
  <c r="H4085" i="32"/>
  <c r="G4085" i="32"/>
  <c r="F4085" i="32"/>
  <c r="I4084" i="32"/>
  <c r="H4084" i="32"/>
  <c r="G4084" i="32"/>
  <c r="F4084" i="32"/>
  <c r="I4083" i="32"/>
  <c r="H4083" i="32"/>
  <c r="G4083" i="32"/>
  <c r="F4083" i="32"/>
  <c r="I4082" i="32"/>
  <c r="H4082" i="32"/>
  <c r="G4082" i="32"/>
  <c r="F4082" i="32"/>
  <c r="I4081" i="32"/>
  <c r="H4081" i="32"/>
  <c r="G4081" i="32"/>
  <c r="F4081" i="32"/>
  <c r="I4080" i="32"/>
  <c r="H4080" i="32"/>
  <c r="G4080" i="32"/>
  <c r="F4080" i="32"/>
  <c r="I4079" i="32"/>
  <c r="H4079" i="32"/>
  <c r="G4079" i="32"/>
  <c r="F4079" i="32"/>
  <c r="I4078" i="32"/>
  <c r="H4078" i="32"/>
  <c r="G4078" i="32"/>
  <c r="F4078" i="32"/>
  <c r="I4077" i="32"/>
  <c r="H4077" i="32"/>
  <c r="G4077" i="32"/>
  <c r="F4077" i="32"/>
  <c r="I4076" i="32"/>
  <c r="H4076" i="32"/>
  <c r="G4076" i="32"/>
  <c r="F4076" i="32"/>
  <c r="I4075" i="32"/>
  <c r="H4075" i="32"/>
  <c r="G4075" i="32"/>
  <c r="F4075" i="32"/>
  <c r="I4074" i="32"/>
  <c r="H4074" i="32"/>
  <c r="G4074" i="32"/>
  <c r="F4074" i="32"/>
  <c r="I4073" i="32"/>
  <c r="H4073" i="32"/>
  <c r="G4073" i="32"/>
  <c r="F4073" i="32"/>
  <c r="I4072" i="32"/>
  <c r="H4072" i="32"/>
  <c r="G4072" i="32"/>
  <c r="F4072" i="32"/>
  <c r="I4071" i="32"/>
  <c r="H4071" i="32"/>
  <c r="G4071" i="32"/>
  <c r="F4071" i="32"/>
  <c r="I4070" i="32"/>
  <c r="H4070" i="32"/>
  <c r="G4070" i="32"/>
  <c r="F4070" i="32"/>
  <c r="I4069" i="32"/>
  <c r="H4069" i="32"/>
  <c r="G4069" i="32"/>
  <c r="F4069" i="32"/>
  <c r="I4068" i="32"/>
  <c r="H4068" i="32"/>
  <c r="G4068" i="32"/>
  <c r="F4068" i="32"/>
  <c r="I4067" i="32"/>
  <c r="H4067" i="32"/>
  <c r="G4067" i="32"/>
  <c r="F4067" i="32"/>
  <c r="I4066" i="32"/>
  <c r="H4066" i="32"/>
  <c r="G4066" i="32"/>
  <c r="F4066" i="32"/>
  <c r="I4065" i="32"/>
  <c r="H4065" i="32"/>
  <c r="G4065" i="32"/>
  <c r="F4065" i="32"/>
  <c r="I4064" i="32"/>
  <c r="H4064" i="32"/>
  <c r="G4064" i="32"/>
  <c r="F4064" i="32"/>
  <c r="I4063" i="32"/>
  <c r="H4063" i="32"/>
  <c r="G4063" i="32"/>
  <c r="F4063" i="32"/>
  <c r="I4062" i="32"/>
  <c r="H4062" i="32"/>
  <c r="G4062" i="32"/>
  <c r="F4062" i="32"/>
  <c r="I4061" i="32"/>
  <c r="H4061" i="32"/>
  <c r="G4061" i="32"/>
  <c r="F4061" i="32"/>
  <c r="I4060" i="32"/>
  <c r="H4060" i="32"/>
  <c r="G4060" i="32"/>
  <c r="F4060" i="32"/>
  <c r="I4059" i="32"/>
  <c r="H4059" i="32"/>
  <c r="G4059" i="32"/>
  <c r="F4059" i="32"/>
  <c r="I4058" i="32"/>
  <c r="H4058" i="32"/>
  <c r="G4058" i="32"/>
  <c r="F4058" i="32"/>
  <c r="I4057" i="32"/>
  <c r="H4057" i="32"/>
  <c r="G4057" i="32"/>
  <c r="F4057" i="32"/>
  <c r="I4056" i="32"/>
  <c r="H4056" i="32"/>
  <c r="G4056" i="32"/>
  <c r="F4056" i="32"/>
  <c r="I4055" i="32"/>
  <c r="H4055" i="32"/>
  <c r="G4055" i="32"/>
  <c r="F4055" i="32"/>
  <c r="I4054" i="32"/>
  <c r="H4054" i="32"/>
  <c r="G4054" i="32"/>
  <c r="F4054" i="32"/>
  <c r="I4053" i="32"/>
  <c r="H4053" i="32"/>
  <c r="G4053" i="32"/>
  <c r="F4053" i="32"/>
  <c r="I4052" i="32"/>
  <c r="H4052" i="32"/>
  <c r="G4052" i="32"/>
  <c r="F4052" i="32"/>
  <c r="I4051" i="32"/>
  <c r="H4051" i="32"/>
  <c r="G4051" i="32"/>
  <c r="F4051" i="32"/>
  <c r="I4050" i="32"/>
  <c r="H4050" i="32"/>
  <c r="G4050" i="32"/>
  <c r="F4050" i="32"/>
  <c r="I4049" i="32"/>
  <c r="H4049" i="32"/>
  <c r="G4049" i="32"/>
  <c r="F4049" i="32"/>
  <c r="I4048" i="32"/>
  <c r="H4048" i="32"/>
  <c r="G4048" i="32"/>
  <c r="F4048" i="32"/>
  <c r="I4047" i="32"/>
  <c r="H4047" i="32"/>
  <c r="G4047" i="32"/>
  <c r="F4047" i="32"/>
  <c r="I4046" i="32"/>
  <c r="H4046" i="32"/>
  <c r="G4046" i="32"/>
  <c r="F4046" i="32"/>
  <c r="I4045" i="32"/>
  <c r="H4045" i="32"/>
  <c r="G4045" i="32"/>
  <c r="F4045" i="32"/>
  <c r="I4044" i="32"/>
  <c r="H4044" i="32"/>
  <c r="G4044" i="32"/>
  <c r="F4044" i="32"/>
  <c r="I4043" i="32"/>
  <c r="H4043" i="32"/>
  <c r="G4043" i="32"/>
  <c r="F4043" i="32"/>
  <c r="I4042" i="32"/>
  <c r="H4042" i="32"/>
  <c r="G4042" i="32"/>
  <c r="F4042" i="32"/>
  <c r="I4041" i="32"/>
  <c r="H4041" i="32"/>
  <c r="G4041" i="32"/>
  <c r="F4041" i="32"/>
  <c r="I4040" i="32"/>
  <c r="H4040" i="32"/>
  <c r="G4040" i="32"/>
  <c r="F4040" i="32"/>
  <c r="I4039" i="32"/>
  <c r="H4039" i="32"/>
  <c r="G4039" i="32"/>
  <c r="F4039" i="32"/>
  <c r="I4038" i="32"/>
  <c r="H4038" i="32"/>
  <c r="G4038" i="32"/>
  <c r="F4038" i="32"/>
  <c r="I4037" i="32"/>
  <c r="H4037" i="32"/>
  <c r="G4037" i="32"/>
  <c r="F4037" i="32"/>
  <c r="I4036" i="32"/>
  <c r="H4036" i="32"/>
  <c r="G4036" i="32"/>
  <c r="F4036" i="32"/>
  <c r="I4035" i="32"/>
  <c r="H4035" i="32"/>
  <c r="G4035" i="32"/>
  <c r="F4035" i="32"/>
  <c r="I4034" i="32"/>
  <c r="H4034" i="32"/>
  <c r="G4034" i="32"/>
  <c r="F4034" i="32"/>
  <c r="I4033" i="32"/>
  <c r="H4033" i="32"/>
  <c r="G4033" i="32"/>
  <c r="F4033" i="32"/>
  <c r="I4032" i="32"/>
  <c r="H4032" i="32"/>
  <c r="G4032" i="32"/>
  <c r="F4032" i="32"/>
  <c r="I4031" i="32"/>
  <c r="H4031" i="32"/>
  <c r="G4031" i="32"/>
  <c r="F4031" i="32"/>
  <c r="I4030" i="32"/>
  <c r="H4030" i="32"/>
  <c r="G4030" i="32"/>
  <c r="F4030" i="32"/>
  <c r="I4029" i="32"/>
  <c r="H4029" i="32"/>
  <c r="G4029" i="32"/>
  <c r="F4029" i="32"/>
  <c r="I4028" i="32"/>
  <c r="H4028" i="32"/>
  <c r="G4028" i="32"/>
  <c r="F4028" i="32"/>
  <c r="I4027" i="32"/>
  <c r="H4027" i="32"/>
  <c r="G4027" i="32"/>
  <c r="F4027" i="32"/>
  <c r="I4026" i="32"/>
  <c r="H4026" i="32"/>
  <c r="G4026" i="32"/>
  <c r="F4026" i="32"/>
  <c r="I4025" i="32"/>
  <c r="H4025" i="32"/>
  <c r="G4025" i="32"/>
  <c r="F4025" i="32"/>
  <c r="I4024" i="32"/>
  <c r="H4024" i="32"/>
  <c r="G4024" i="32"/>
  <c r="F4024" i="32"/>
  <c r="I4023" i="32"/>
  <c r="H4023" i="32"/>
  <c r="G4023" i="32"/>
  <c r="F4023" i="32"/>
  <c r="I4022" i="32"/>
  <c r="H4022" i="32"/>
  <c r="G4022" i="32"/>
  <c r="F4022" i="32"/>
  <c r="I4021" i="32"/>
  <c r="H4021" i="32"/>
  <c r="G4021" i="32"/>
  <c r="F4021" i="32"/>
  <c r="I4020" i="32"/>
  <c r="H4020" i="32"/>
  <c r="G4020" i="32"/>
  <c r="F4020" i="32"/>
  <c r="I4019" i="32"/>
  <c r="H4019" i="32"/>
  <c r="G4019" i="32"/>
  <c r="F4019" i="32"/>
  <c r="I4018" i="32"/>
  <c r="H4018" i="32"/>
  <c r="G4018" i="32"/>
  <c r="F4018" i="32"/>
  <c r="I4017" i="32"/>
  <c r="H4017" i="32"/>
  <c r="G4017" i="32"/>
  <c r="F4017" i="32"/>
  <c r="I4016" i="32"/>
  <c r="H4016" i="32"/>
  <c r="G4016" i="32"/>
  <c r="F4016" i="32"/>
  <c r="I4015" i="32"/>
  <c r="H4015" i="32"/>
  <c r="G4015" i="32"/>
  <c r="F4015" i="32"/>
  <c r="I4014" i="32"/>
  <c r="H4014" i="32"/>
  <c r="G4014" i="32"/>
  <c r="F4014" i="32"/>
  <c r="I4013" i="32"/>
  <c r="H4013" i="32"/>
  <c r="G4013" i="32"/>
  <c r="F4013" i="32"/>
  <c r="I4012" i="32"/>
  <c r="H4012" i="32"/>
  <c r="G4012" i="32"/>
  <c r="F4012" i="32"/>
  <c r="I4011" i="32"/>
  <c r="H4011" i="32"/>
  <c r="G4011" i="32"/>
  <c r="F4011" i="32"/>
  <c r="I4010" i="32"/>
  <c r="H4010" i="32"/>
  <c r="G4010" i="32"/>
  <c r="F4010" i="32"/>
  <c r="I4009" i="32"/>
  <c r="H4009" i="32"/>
  <c r="G4009" i="32"/>
  <c r="F4009" i="32"/>
  <c r="I4008" i="32"/>
  <c r="H4008" i="32"/>
  <c r="G4008" i="32"/>
  <c r="F4008" i="32"/>
  <c r="I4007" i="32"/>
  <c r="H4007" i="32"/>
  <c r="G4007" i="32"/>
  <c r="F4007" i="32"/>
  <c r="I4006" i="32"/>
  <c r="H4006" i="32"/>
  <c r="G4006" i="32"/>
  <c r="F4006" i="32"/>
  <c r="I4005" i="32"/>
  <c r="H4005" i="32"/>
  <c r="G4005" i="32"/>
  <c r="F4005" i="32"/>
  <c r="I4004" i="32"/>
  <c r="H4004" i="32"/>
  <c r="G4004" i="32"/>
  <c r="F4004" i="32"/>
  <c r="I4003" i="32"/>
  <c r="H4003" i="32"/>
  <c r="G4003" i="32"/>
  <c r="F4003" i="32"/>
  <c r="I4002" i="32"/>
  <c r="H4002" i="32"/>
  <c r="G4002" i="32"/>
  <c r="F4002" i="32"/>
  <c r="I4001" i="32"/>
  <c r="H4001" i="32"/>
  <c r="G4001" i="32"/>
  <c r="F4001" i="32"/>
  <c r="I4000" i="32"/>
  <c r="H4000" i="32"/>
  <c r="G4000" i="32"/>
  <c r="F4000" i="32"/>
  <c r="I3999" i="32"/>
  <c r="H3999" i="32"/>
  <c r="G3999" i="32"/>
  <c r="F3999" i="32"/>
  <c r="I3998" i="32"/>
  <c r="H3998" i="32"/>
  <c r="G3998" i="32"/>
  <c r="F3998" i="32"/>
  <c r="I3997" i="32"/>
  <c r="H3997" i="32"/>
  <c r="G3997" i="32"/>
  <c r="F3997" i="32"/>
  <c r="I3996" i="32"/>
  <c r="H3996" i="32"/>
  <c r="G3996" i="32"/>
  <c r="F3996" i="32"/>
  <c r="I3995" i="32"/>
  <c r="H3995" i="32"/>
  <c r="G3995" i="32"/>
  <c r="F3995" i="32"/>
  <c r="I3994" i="32"/>
  <c r="H3994" i="32"/>
  <c r="G3994" i="32"/>
  <c r="F3994" i="32"/>
  <c r="I3993" i="32"/>
  <c r="H3993" i="32"/>
  <c r="G3993" i="32"/>
  <c r="F3993" i="32"/>
  <c r="I3992" i="32"/>
  <c r="H3992" i="32"/>
  <c r="G3992" i="32"/>
  <c r="F3992" i="32"/>
  <c r="I3991" i="32"/>
  <c r="H3991" i="32"/>
  <c r="G3991" i="32"/>
  <c r="F3991" i="32"/>
  <c r="I3990" i="32"/>
  <c r="H3990" i="32"/>
  <c r="G3990" i="32"/>
  <c r="F3990" i="32"/>
  <c r="I3989" i="32"/>
  <c r="H3989" i="32"/>
  <c r="G3989" i="32"/>
  <c r="F3989" i="32"/>
  <c r="I3988" i="32"/>
  <c r="H3988" i="32"/>
  <c r="G3988" i="32"/>
  <c r="F3988" i="32"/>
  <c r="I3987" i="32"/>
  <c r="H3987" i="32"/>
  <c r="G3987" i="32"/>
  <c r="F3987" i="32"/>
  <c r="I3986" i="32"/>
  <c r="H3986" i="32"/>
  <c r="G3986" i="32"/>
  <c r="F3986" i="32"/>
  <c r="I3985" i="32"/>
  <c r="H3985" i="32"/>
  <c r="G3985" i="32"/>
  <c r="F3985" i="32"/>
  <c r="I3984" i="32"/>
  <c r="H3984" i="32"/>
  <c r="G3984" i="32"/>
  <c r="F3984" i="32"/>
  <c r="I3983" i="32"/>
  <c r="H3983" i="32"/>
  <c r="G3983" i="32"/>
  <c r="F3983" i="32"/>
  <c r="I3982" i="32"/>
  <c r="H3982" i="32"/>
  <c r="G3982" i="32"/>
  <c r="F3982" i="32"/>
  <c r="I3981" i="32"/>
  <c r="H3981" i="32"/>
  <c r="G3981" i="32"/>
  <c r="F3981" i="32"/>
  <c r="I3980" i="32"/>
  <c r="H3980" i="32"/>
  <c r="G3980" i="32"/>
  <c r="F3980" i="32"/>
  <c r="I3979" i="32"/>
  <c r="H3979" i="32"/>
  <c r="G3979" i="32"/>
  <c r="F3979" i="32"/>
  <c r="I3978" i="32"/>
  <c r="H3978" i="32"/>
  <c r="G3978" i="32"/>
  <c r="F3978" i="32"/>
  <c r="I3977" i="32"/>
  <c r="H3977" i="32"/>
  <c r="G3977" i="32"/>
  <c r="F3977" i="32"/>
  <c r="I3976" i="32"/>
  <c r="H3976" i="32"/>
  <c r="G3976" i="32"/>
  <c r="F3976" i="32"/>
  <c r="I3975" i="32"/>
  <c r="H3975" i="32"/>
  <c r="G3975" i="32"/>
  <c r="F3975" i="32"/>
  <c r="I3974" i="32"/>
  <c r="H3974" i="32"/>
  <c r="G3974" i="32"/>
  <c r="F3974" i="32"/>
  <c r="I3973" i="32"/>
  <c r="H3973" i="32"/>
  <c r="G3973" i="32"/>
  <c r="F3973" i="32"/>
  <c r="I3972" i="32"/>
  <c r="H3972" i="32"/>
  <c r="G3972" i="32"/>
  <c r="F3972" i="32"/>
  <c r="I3971" i="32"/>
  <c r="H3971" i="32"/>
  <c r="G3971" i="32"/>
  <c r="F3971" i="32"/>
  <c r="I3970" i="32"/>
  <c r="H3970" i="32"/>
  <c r="G3970" i="32"/>
  <c r="F3970" i="32"/>
  <c r="I3969" i="32"/>
  <c r="H3969" i="32"/>
  <c r="G3969" i="32"/>
  <c r="F3969" i="32"/>
  <c r="I3968" i="32"/>
  <c r="H3968" i="32"/>
  <c r="G3968" i="32"/>
  <c r="F3968" i="32"/>
  <c r="I3967" i="32"/>
  <c r="H3967" i="32"/>
  <c r="G3967" i="32"/>
  <c r="F3967" i="32"/>
  <c r="I3966" i="32"/>
  <c r="H3966" i="32"/>
  <c r="G3966" i="32"/>
  <c r="F3966" i="32"/>
  <c r="I3965" i="32"/>
  <c r="H3965" i="32"/>
  <c r="G3965" i="32"/>
  <c r="F3965" i="32"/>
  <c r="I3964" i="32"/>
  <c r="H3964" i="32"/>
  <c r="G3964" i="32"/>
  <c r="F3964" i="32"/>
  <c r="I3963" i="32"/>
  <c r="H3963" i="32"/>
  <c r="G3963" i="32"/>
  <c r="F3963" i="32"/>
  <c r="I3962" i="32"/>
  <c r="H3962" i="32"/>
  <c r="G3962" i="32"/>
  <c r="F3962" i="32"/>
  <c r="I3961" i="32"/>
  <c r="H3961" i="32"/>
  <c r="G3961" i="32"/>
  <c r="F3961" i="32"/>
  <c r="I3960" i="32"/>
  <c r="H3960" i="32"/>
  <c r="G3960" i="32"/>
  <c r="F3960" i="32"/>
  <c r="I3959" i="32"/>
  <c r="H3959" i="32"/>
  <c r="G3959" i="32"/>
  <c r="F3959" i="32"/>
  <c r="I3958" i="32"/>
  <c r="H3958" i="32"/>
  <c r="G3958" i="32"/>
  <c r="F3958" i="32"/>
  <c r="I3957" i="32"/>
  <c r="H3957" i="32"/>
  <c r="G3957" i="32"/>
  <c r="F3957" i="32"/>
  <c r="I3956" i="32"/>
  <c r="H3956" i="32"/>
  <c r="G3956" i="32"/>
  <c r="F3956" i="32"/>
  <c r="I3955" i="32"/>
  <c r="H3955" i="32"/>
  <c r="G3955" i="32"/>
  <c r="F3955" i="32"/>
  <c r="I3954" i="32"/>
  <c r="H3954" i="32"/>
  <c r="G3954" i="32"/>
  <c r="F3954" i="32"/>
  <c r="I3953" i="32"/>
  <c r="H3953" i="32"/>
  <c r="G3953" i="32"/>
  <c r="F3953" i="32"/>
  <c r="I3952" i="32"/>
  <c r="H3952" i="32"/>
  <c r="G3952" i="32"/>
  <c r="F3952" i="32"/>
  <c r="I3951" i="32"/>
  <c r="H3951" i="32"/>
  <c r="G3951" i="32"/>
  <c r="F3951" i="32"/>
  <c r="I3950" i="32"/>
  <c r="H3950" i="32"/>
  <c r="G3950" i="32"/>
  <c r="F3950" i="32"/>
  <c r="I3949" i="32"/>
  <c r="H3949" i="32"/>
  <c r="G3949" i="32"/>
  <c r="F3949" i="32"/>
  <c r="I3948" i="32"/>
  <c r="H3948" i="32"/>
  <c r="G3948" i="32"/>
  <c r="F3948" i="32"/>
  <c r="I3947" i="32"/>
  <c r="H3947" i="32"/>
  <c r="G3947" i="32"/>
  <c r="F3947" i="32"/>
  <c r="I3946" i="32"/>
  <c r="H3946" i="32"/>
  <c r="G3946" i="32"/>
  <c r="F3946" i="32"/>
  <c r="I3945" i="32"/>
  <c r="H3945" i="32"/>
  <c r="G3945" i="32"/>
  <c r="F3945" i="32"/>
  <c r="I3944" i="32"/>
  <c r="H3944" i="32"/>
  <c r="G3944" i="32"/>
  <c r="F3944" i="32"/>
  <c r="I3943" i="32"/>
  <c r="H3943" i="32"/>
  <c r="G3943" i="32"/>
  <c r="F3943" i="32"/>
  <c r="I3942" i="32"/>
  <c r="H3942" i="32"/>
  <c r="G3942" i="32"/>
  <c r="F3942" i="32"/>
  <c r="I3941" i="32"/>
  <c r="H3941" i="32"/>
  <c r="G3941" i="32"/>
  <c r="F3941" i="32"/>
  <c r="I3940" i="32"/>
  <c r="H3940" i="32"/>
  <c r="G3940" i="32"/>
  <c r="F3940" i="32"/>
  <c r="I3939" i="32"/>
  <c r="H3939" i="32"/>
  <c r="G3939" i="32"/>
  <c r="F3939" i="32"/>
  <c r="I3938" i="32"/>
  <c r="H3938" i="32"/>
  <c r="G3938" i="32"/>
  <c r="F3938" i="32"/>
  <c r="I3937" i="32"/>
  <c r="H3937" i="32"/>
  <c r="G3937" i="32"/>
  <c r="F3937" i="32"/>
  <c r="I3936" i="32"/>
  <c r="H3936" i="32"/>
  <c r="G3936" i="32"/>
  <c r="F3936" i="32"/>
  <c r="I3935" i="32"/>
  <c r="H3935" i="32"/>
  <c r="G3935" i="32"/>
  <c r="F3935" i="32"/>
  <c r="I3934" i="32"/>
  <c r="H3934" i="32"/>
  <c r="G3934" i="32"/>
  <c r="F3934" i="32"/>
  <c r="I3933" i="32"/>
  <c r="H3933" i="32"/>
  <c r="G3933" i="32"/>
  <c r="F3933" i="32"/>
  <c r="I3932" i="32"/>
  <c r="H3932" i="32"/>
  <c r="G3932" i="32"/>
  <c r="F3932" i="32"/>
  <c r="I3931" i="32"/>
  <c r="H3931" i="32"/>
  <c r="G3931" i="32"/>
  <c r="F3931" i="32"/>
  <c r="I3930" i="32"/>
  <c r="H3930" i="32"/>
  <c r="G3930" i="32"/>
  <c r="F3930" i="32"/>
  <c r="I3929" i="32"/>
  <c r="H3929" i="32"/>
  <c r="G3929" i="32"/>
  <c r="F3929" i="32"/>
  <c r="I3928" i="32"/>
  <c r="H3928" i="32"/>
  <c r="G3928" i="32"/>
  <c r="F3928" i="32"/>
  <c r="I3927" i="32"/>
  <c r="H3927" i="32"/>
  <c r="G3927" i="32"/>
  <c r="F3927" i="32"/>
  <c r="I3926" i="32"/>
  <c r="H3926" i="32"/>
  <c r="G3926" i="32"/>
  <c r="F3926" i="32"/>
  <c r="I3925" i="32"/>
  <c r="H3925" i="32"/>
  <c r="G3925" i="32"/>
  <c r="F3925" i="32"/>
  <c r="I3924" i="32"/>
  <c r="H3924" i="32"/>
  <c r="G3924" i="32"/>
  <c r="F3924" i="32"/>
  <c r="I3923" i="32"/>
  <c r="H3923" i="32"/>
  <c r="G3923" i="32"/>
  <c r="F3923" i="32"/>
  <c r="I3922" i="32"/>
  <c r="H3922" i="32"/>
  <c r="G3922" i="32"/>
  <c r="F3922" i="32"/>
  <c r="I3921" i="32"/>
  <c r="H3921" i="32"/>
  <c r="G3921" i="32"/>
  <c r="F3921" i="32"/>
  <c r="I3920" i="32"/>
  <c r="H3920" i="32"/>
  <c r="G3920" i="32"/>
  <c r="F3920" i="32"/>
  <c r="I3919" i="32"/>
  <c r="H3919" i="32"/>
  <c r="G3919" i="32"/>
  <c r="F3919" i="32"/>
  <c r="I3918" i="32"/>
  <c r="H3918" i="32"/>
  <c r="G3918" i="32"/>
  <c r="F3918" i="32"/>
  <c r="I3917" i="32"/>
  <c r="H3917" i="32"/>
  <c r="G3917" i="32"/>
  <c r="F3917" i="32"/>
  <c r="I3916" i="32"/>
  <c r="H3916" i="32"/>
  <c r="G3916" i="32"/>
  <c r="F3916" i="32"/>
  <c r="I3915" i="32"/>
  <c r="H3915" i="32"/>
  <c r="G3915" i="32"/>
  <c r="F3915" i="32"/>
  <c r="I3914" i="32"/>
  <c r="H3914" i="32"/>
  <c r="G3914" i="32"/>
  <c r="F3914" i="32"/>
  <c r="I3913" i="32"/>
  <c r="H3913" i="32"/>
  <c r="G3913" i="32"/>
  <c r="F3913" i="32"/>
  <c r="I3912" i="32"/>
  <c r="H3912" i="32"/>
  <c r="G3912" i="32"/>
  <c r="F3912" i="32"/>
  <c r="I3911" i="32"/>
  <c r="H3911" i="32"/>
  <c r="G3911" i="32"/>
  <c r="F3911" i="32"/>
  <c r="I3910" i="32"/>
  <c r="H3910" i="32"/>
  <c r="G3910" i="32"/>
  <c r="F3910" i="32"/>
  <c r="I3909" i="32"/>
  <c r="H3909" i="32"/>
  <c r="G3909" i="32"/>
  <c r="F3909" i="32"/>
  <c r="I3908" i="32"/>
  <c r="H3908" i="32"/>
  <c r="G3908" i="32"/>
  <c r="F3908" i="32"/>
  <c r="I3907" i="32"/>
  <c r="H3907" i="32"/>
  <c r="G3907" i="32"/>
  <c r="F3907" i="32"/>
  <c r="I3906" i="32"/>
  <c r="H3906" i="32"/>
  <c r="G3906" i="32"/>
  <c r="F3906" i="32"/>
  <c r="I3905" i="32"/>
  <c r="H3905" i="32"/>
  <c r="G3905" i="32"/>
  <c r="F3905" i="32"/>
  <c r="I3904" i="32"/>
  <c r="H3904" i="32"/>
  <c r="G3904" i="32"/>
  <c r="F3904" i="32"/>
  <c r="I3903" i="32"/>
  <c r="H3903" i="32"/>
  <c r="G3903" i="32"/>
  <c r="F3903" i="32"/>
  <c r="I3902" i="32"/>
  <c r="H3902" i="32"/>
  <c r="G3902" i="32"/>
  <c r="F3902" i="32"/>
  <c r="I3901" i="32"/>
  <c r="H3901" i="32"/>
  <c r="G3901" i="32"/>
  <c r="F3901" i="32"/>
  <c r="I3900" i="32"/>
  <c r="H3900" i="32"/>
  <c r="G3900" i="32"/>
  <c r="F3900" i="32"/>
  <c r="I3899" i="32"/>
  <c r="H3899" i="32"/>
  <c r="G3899" i="32"/>
  <c r="F3899" i="32"/>
  <c r="I3898" i="32"/>
  <c r="H3898" i="32"/>
  <c r="G3898" i="32"/>
  <c r="F3898" i="32"/>
  <c r="I3897" i="32"/>
  <c r="H3897" i="32"/>
  <c r="G3897" i="32"/>
  <c r="F3897" i="32"/>
  <c r="I3896" i="32"/>
  <c r="H3896" i="32"/>
  <c r="G3896" i="32"/>
  <c r="F3896" i="32"/>
  <c r="I3895" i="32"/>
  <c r="H3895" i="32"/>
  <c r="G3895" i="32"/>
  <c r="F3895" i="32"/>
  <c r="I3894" i="32"/>
  <c r="H3894" i="32"/>
  <c r="G3894" i="32"/>
  <c r="F3894" i="32"/>
  <c r="I3893" i="32"/>
  <c r="H3893" i="32"/>
  <c r="G3893" i="32"/>
  <c r="F3893" i="32"/>
  <c r="I3892" i="32"/>
  <c r="H3892" i="32"/>
  <c r="G3892" i="32"/>
  <c r="F3892" i="32"/>
  <c r="I3891" i="32"/>
  <c r="H3891" i="32"/>
  <c r="G3891" i="32"/>
  <c r="F3891" i="32"/>
  <c r="I3890" i="32"/>
  <c r="H3890" i="32"/>
  <c r="G3890" i="32"/>
  <c r="F3890" i="32"/>
  <c r="I3889" i="32"/>
  <c r="H3889" i="32"/>
  <c r="G3889" i="32"/>
  <c r="F3889" i="32"/>
  <c r="I3888" i="32"/>
  <c r="H3888" i="32"/>
  <c r="G3888" i="32"/>
  <c r="F3888" i="32"/>
  <c r="I3887" i="32"/>
  <c r="H3887" i="32"/>
  <c r="G3887" i="32"/>
  <c r="F3887" i="32"/>
  <c r="I3886" i="32"/>
  <c r="H3886" i="32"/>
  <c r="G3886" i="32"/>
  <c r="F3886" i="32"/>
  <c r="I3885" i="32"/>
  <c r="H3885" i="32"/>
  <c r="G3885" i="32"/>
  <c r="F3885" i="32"/>
  <c r="I3884" i="32"/>
  <c r="H3884" i="32"/>
  <c r="G3884" i="32"/>
  <c r="F3884" i="32"/>
  <c r="I3883" i="32"/>
  <c r="H3883" i="32"/>
  <c r="G3883" i="32"/>
  <c r="F3883" i="32"/>
  <c r="I3882" i="32"/>
  <c r="H3882" i="32"/>
  <c r="G3882" i="32"/>
  <c r="F3882" i="32"/>
  <c r="I3881" i="32"/>
  <c r="H3881" i="32"/>
  <c r="G3881" i="32"/>
  <c r="F3881" i="32"/>
  <c r="I3880" i="32"/>
  <c r="H3880" i="32"/>
  <c r="G3880" i="32"/>
  <c r="F3880" i="32"/>
  <c r="I3879" i="32"/>
  <c r="H3879" i="32"/>
  <c r="G3879" i="32"/>
  <c r="F3879" i="32"/>
  <c r="I3878" i="32"/>
  <c r="H3878" i="32"/>
  <c r="G3878" i="32"/>
  <c r="F3878" i="32"/>
  <c r="I3877" i="32"/>
  <c r="H3877" i="32"/>
  <c r="G3877" i="32"/>
  <c r="F3877" i="32"/>
  <c r="I3876" i="32"/>
  <c r="H3876" i="32"/>
  <c r="G3876" i="32"/>
  <c r="F3876" i="32"/>
  <c r="I3875" i="32"/>
  <c r="H3875" i="32"/>
  <c r="G3875" i="32"/>
  <c r="F3875" i="32"/>
  <c r="I3874" i="32"/>
  <c r="H3874" i="32"/>
  <c r="G3874" i="32"/>
  <c r="F3874" i="32"/>
  <c r="I3873" i="32"/>
  <c r="H3873" i="32"/>
  <c r="G3873" i="32"/>
  <c r="F3873" i="32"/>
  <c r="I3872" i="32"/>
  <c r="H3872" i="32"/>
  <c r="G3872" i="32"/>
  <c r="F3872" i="32"/>
  <c r="I3871" i="32"/>
  <c r="H3871" i="32"/>
  <c r="G3871" i="32"/>
  <c r="F3871" i="32"/>
  <c r="I3870" i="32"/>
  <c r="H3870" i="32"/>
  <c r="G3870" i="32"/>
  <c r="F3870" i="32"/>
  <c r="I3869" i="32"/>
  <c r="H3869" i="32"/>
  <c r="G3869" i="32"/>
  <c r="F3869" i="32"/>
  <c r="I3868" i="32"/>
  <c r="H3868" i="32"/>
  <c r="G3868" i="32"/>
  <c r="F3868" i="32"/>
  <c r="I3867" i="32"/>
  <c r="H3867" i="32"/>
  <c r="G3867" i="32"/>
  <c r="F3867" i="32"/>
  <c r="I3866" i="32"/>
  <c r="H3866" i="32"/>
  <c r="G3866" i="32"/>
  <c r="F3866" i="32"/>
  <c r="I3865" i="32"/>
  <c r="H3865" i="32"/>
  <c r="G3865" i="32"/>
  <c r="F3865" i="32"/>
  <c r="I3864" i="32"/>
  <c r="H3864" i="32"/>
  <c r="G3864" i="32"/>
  <c r="F3864" i="32"/>
  <c r="I3863" i="32"/>
  <c r="H3863" i="32"/>
  <c r="G3863" i="32"/>
  <c r="F3863" i="32"/>
  <c r="I3862" i="32"/>
  <c r="H3862" i="32"/>
  <c r="G3862" i="32"/>
  <c r="F3862" i="32"/>
  <c r="I3861" i="32"/>
  <c r="H3861" i="32"/>
  <c r="G3861" i="32"/>
  <c r="F3861" i="32"/>
  <c r="I3860" i="32"/>
  <c r="H3860" i="32"/>
  <c r="G3860" i="32"/>
  <c r="F3860" i="32"/>
  <c r="I3859" i="32"/>
  <c r="H3859" i="32"/>
  <c r="G3859" i="32"/>
  <c r="F3859" i="32"/>
  <c r="I3858" i="32"/>
  <c r="H3858" i="32"/>
  <c r="G3858" i="32"/>
  <c r="F3858" i="32"/>
  <c r="I3857" i="32"/>
  <c r="H3857" i="32"/>
  <c r="G3857" i="32"/>
  <c r="F3857" i="32"/>
  <c r="I3856" i="32"/>
  <c r="H3856" i="32"/>
  <c r="G3856" i="32"/>
  <c r="F3856" i="32"/>
  <c r="I3855" i="32"/>
  <c r="H3855" i="32"/>
  <c r="G3855" i="32"/>
  <c r="F3855" i="32"/>
  <c r="I3854" i="32"/>
  <c r="H3854" i="32"/>
  <c r="G3854" i="32"/>
  <c r="F3854" i="32"/>
  <c r="I3853" i="32"/>
  <c r="H3853" i="32"/>
  <c r="G3853" i="32"/>
  <c r="F3853" i="32"/>
  <c r="I3852" i="32"/>
  <c r="H3852" i="32"/>
  <c r="G3852" i="32"/>
  <c r="F3852" i="32"/>
  <c r="I3851" i="32"/>
  <c r="H3851" i="32"/>
  <c r="G3851" i="32"/>
  <c r="F3851" i="32"/>
  <c r="I3850" i="32"/>
  <c r="H3850" i="32"/>
  <c r="G3850" i="32"/>
  <c r="F3850" i="32"/>
  <c r="I3849" i="32"/>
  <c r="H3849" i="32"/>
  <c r="G3849" i="32"/>
  <c r="F3849" i="32"/>
  <c r="I3848" i="32"/>
  <c r="H3848" i="32"/>
  <c r="G3848" i="32"/>
  <c r="F3848" i="32"/>
  <c r="I3847" i="32"/>
  <c r="H3847" i="32"/>
  <c r="G3847" i="32"/>
  <c r="F3847" i="32"/>
  <c r="I3846" i="32"/>
  <c r="H3846" i="32"/>
  <c r="G3846" i="32"/>
  <c r="F3846" i="32"/>
  <c r="I3845" i="32"/>
  <c r="H3845" i="32"/>
  <c r="G3845" i="32"/>
  <c r="F3845" i="32"/>
  <c r="I3844" i="32"/>
  <c r="H3844" i="32"/>
  <c r="G3844" i="32"/>
  <c r="F3844" i="32"/>
  <c r="I3843" i="32"/>
  <c r="H3843" i="32"/>
  <c r="G3843" i="32"/>
  <c r="F3843" i="32"/>
  <c r="I3842" i="32"/>
  <c r="H3842" i="32"/>
  <c r="G3842" i="32"/>
  <c r="F3842" i="32"/>
  <c r="I3841" i="32"/>
  <c r="H3841" i="32"/>
  <c r="G3841" i="32"/>
  <c r="F3841" i="32"/>
  <c r="I3840" i="32"/>
  <c r="H3840" i="32"/>
  <c r="G3840" i="32"/>
  <c r="F3840" i="32"/>
  <c r="I3839" i="32"/>
  <c r="H3839" i="32"/>
  <c r="G3839" i="32"/>
  <c r="F3839" i="32"/>
  <c r="I3838" i="32"/>
  <c r="H3838" i="32"/>
  <c r="G3838" i="32"/>
  <c r="F3838" i="32"/>
  <c r="I3837" i="32"/>
  <c r="H3837" i="32"/>
  <c r="G3837" i="32"/>
  <c r="F3837" i="32"/>
  <c r="I3836" i="32"/>
  <c r="H3836" i="32"/>
  <c r="G3836" i="32"/>
  <c r="F3836" i="32"/>
  <c r="I3835" i="32"/>
  <c r="H3835" i="32"/>
  <c r="G3835" i="32"/>
  <c r="F3835" i="32"/>
  <c r="I3834" i="32"/>
  <c r="H3834" i="32"/>
  <c r="G3834" i="32"/>
  <c r="F3834" i="32"/>
  <c r="I3833" i="32"/>
  <c r="H3833" i="32"/>
  <c r="G3833" i="32"/>
  <c r="F3833" i="32"/>
  <c r="I3832" i="32"/>
  <c r="H3832" i="32"/>
  <c r="G3832" i="32"/>
  <c r="F3832" i="32"/>
  <c r="I3831" i="32"/>
  <c r="H3831" i="32"/>
  <c r="G3831" i="32"/>
  <c r="F3831" i="32"/>
  <c r="I3830" i="32"/>
  <c r="H3830" i="32"/>
  <c r="G3830" i="32"/>
  <c r="F3830" i="32"/>
  <c r="I3829" i="32"/>
  <c r="H3829" i="32"/>
  <c r="G3829" i="32"/>
  <c r="F3829" i="32"/>
  <c r="I3828" i="32"/>
  <c r="H3828" i="32"/>
  <c r="G3828" i="32"/>
  <c r="F3828" i="32"/>
  <c r="I3827" i="32"/>
  <c r="H3827" i="32"/>
  <c r="G3827" i="32"/>
  <c r="F3827" i="32"/>
  <c r="I3826" i="32"/>
  <c r="H3826" i="32"/>
  <c r="G3826" i="32"/>
  <c r="F3826" i="32"/>
  <c r="I3825" i="32"/>
  <c r="H3825" i="32"/>
  <c r="G3825" i="32"/>
  <c r="F3825" i="32"/>
  <c r="I3824" i="32"/>
  <c r="H3824" i="32"/>
  <c r="G3824" i="32"/>
  <c r="F3824" i="32"/>
  <c r="I3823" i="32"/>
  <c r="H3823" i="32"/>
  <c r="G3823" i="32"/>
  <c r="F3823" i="32"/>
  <c r="I3822" i="32"/>
  <c r="H3822" i="32"/>
  <c r="G3822" i="32"/>
  <c r="F3822" i="32"/>
  <c r="I3821" i="32"/>
  <c r="H3821" i="32"/>
  <c r="G3821" i="32"/>
  <c r="F3821" i="32"/>
  <c r="I3820" i="32"/>
  <c r="H3820" i="32"/>
  <c r="G3820" i="32"/>
  <c r="F3820" i="32"/>
  <c r="I3819" i="32"/>
  <c r="H3819" i="32"/>
  <c r="G3819" i="32"/>
  <c r="F3819" i="32"/>
  <c r="I3818" i="32"/>
  <c r="H3818" i="32"/>
  <c r="G3818" i="32"/>
  <c r="F3818" i="32"/>
  <c r="I3817" i="32"/>
  <c r="H3817" i="32"/>
  <c r="G3817" i="32"/>
  <c r="F3817" i="32"/>
  <c r="I3816" i="32"/>
  <c r="H3816" i="32"/>
  <c r="G3816" i="32"/>
  <c r="F3816" i="32"/>
  <c r="I3815" i="32"/>
  <c r="H3815" i="32"/>
  <c r="G3815" i="32"/>
  <c r="F3815" i="32"/>
  <c r="I3814" i="32"/>
  <c r="H3814" i="32"/>
  <c r="G3814" i="32"/>
  <c r="F3814" i="32"/>
  <c r="I3813" i="32"/>
  <c r="H3813" i="32"/>
  <c r="G3813" i="32"/>
  <c r="F3813" i="32"/>
  <c r="I3812" i="32"/>
  <c r="H3812" i="32"/>
  <c r="G3812" i="32"/>
  <c r="F3812" i="32"/>
  <c r="I3811" i="32"/>
  <c r="H3811" i="32"/>
  <c r="G3811" i="32"/>
  <c r="F3811" i="32"/>
  <c r="I3810" i="32"/>
  <c r="H3810" i="32"/>
  <c r="G3810" i="32"/>
  <c r="F3810" i="32"/>
  <c r="I3809" i="32"/>
  <c r="H3809" i="32"/>
  <c r="G3809" i="32"/>
  <c r="F3809" i="32"/>
  <c r="I3808" i="32"/>
  <c r="H3808" i="32"/>
  <c r="G3808" i="32"/>
  <c r="F3808" i="32"/>
  <c r="I3807" i="32"/>
  <c r="H3807" i="32"/>
  <c r="G3807" i="32"/>
  <c r="F3807" i="32"/>
  <c r="I3806" i="32"/>
  <c r="H3806" i="32"/>
  <c r="G3806" i="32"/>
  <c r="F3806" i="32"/>
  <c r="I3805" i="32"/>
  <c r="H3805" i="32"/>
  <c r="G3805" i="32"/>
  <c r="F3805" i="32"/>
  <c r="I3804" i="32"/>
  <c r="H3804" i="32"/>
  <c r="G3804" i="32"/>
  <c r="F3804" i="32"/>
  <c r="I3803" i="32"/>
  <c r="H3803" i="32"/>
  <c r="G3803" i="32"/>
  <c r="F3803" i="32"/>
  <c r="I3802" i="32"/>
  <c r="H3802" i="32"/>
  <c r="G3802" i="32"/>
  <c r="F3802" i="32"/>
  <c r="I3801" i="32"/>
  <c r="H3801" i="32"/>
  <c r="G3801" i="32"/>
  <c r="F3801" i="32"/>
  <c r="I3800" i="32"/>
  <c r="H3800" i="32"/>
  <c r="G3800" i="32"/>
  <c r="F3800" i="32"/>
  <c r="I3799" i="32"/>
  <c r="H3799" i="32"/>
  <c r="G3799" i="32"/>
  <c r="F3799" i="32"/>
  <c r="I3798" i="32"/>
  <c r="H3798" i="32"/>
  <c r="G3798" i="32"/>
  <c r="F3798" i="32"/>
  <c r="I3797" i="32"/>
  <c r="H3797" i="32"/>
  <c r="G3797" i="32"/>
  <c r="F3797" i="32"/>
  <c r="I3796" i="32"/>
  <c r="H3796" i="32"/>
  <c r="G3796" i="32"/>
  <c r="F3796" i="32"/>
  <c r="I3795" i="32"/>
  <c r="H3795" i="32"/>
  <c r="G3795" i="32"/>
  <c r="F3795" i="32"/>
  <c r="I3794" i="32"/>
  <c r="H3794" i="32"/>
  <c r="G3794" i="32"/>
  <c r="F3794" i="32"/>
  <c r="I3793" i="32"/>
  <c r="H3793" i="32"/>
  <c r="G3793" i="32"/>
  <c r="F3793" i="32"/>
  <c r="I3792" i="32"/>
  <c r="H3792" i="32"/>
  <c r="G3792" i="32"/>
  <c r="F3792" i="32"/>
  <c r="I3791" i="32"/>
  <c r="H3791" i="32"/>
  <c r="G3791" i="32"/>
  <c r="F3791" i="32"/>
  <c r="I3790" i="32"/>
  <c r="H3790" i="32"/>
  <c r="G3790" i="32"/>
  <c r="F3790" i="32"/>
  <c r="I3789" i="32"/>
  <c r="H3789" i="32"/>
  <c r="G3789" i="32"/>
  <c r="F3789" i="32"/>
  <c r="I3788" i="32"/>
  <c r="H3788" i="32"/>
  <c r="G3788" i="32"/>
  <c r="F3788" i="32"/>
  <c r="I3787" i="32"/>
  <c r="H3787" i="32"/>
  <c r="G3787" i="32"/>
  <c r="F3787" i="32"/>
  <c r="I3786" i="32"/>
  <c r="H3786" i="32"/>
  <c r="G3786" i="32"/>
  <c r="F3786" i="32"/>
  <c r="I3785" i="32"/>
  <c r="H3785" i="32"/>
  <c r="G3785" i="32"/>
  <c r="F3785" i="32"/>
  <c r="I3784" i="32"/>
  <c r="H3784" i="32"/>
  <c r="G3784" i="32"/>
  <c r="F3784" i="32"/>
  <c r="I3783" i="32"/>
  <c r="H3783" i="32"/>
  <c r="G3783" i="32"/>
  <c r="F3783" i="32"/>
  <c r="I3782" i="32"/>
  <c r="H3782" i="32"/>
  <c r="G3782" i="32"/>
  <c r="F3782" i="32"/>
  <c r="I3781" i="32"/>
  <c r="H3781" i="32"/>
  <c r="G3781" i="32"/>
  <c r="F3781" i="32"/>
  <c r="I3780" i="32"/>
  <c r="H3780" i="32"/>
  <c r="G3780" i="32"/>
  <c r="F3780" i="32"/>
  <c r="I3779" i="32"/>
  <c r="H3779" i="32"/>
  <c r="G3779" i="32"/>
  <c r="F3779" i="32"/>
  <c r="I3778" i="32"/>
  <c r="H3778" i="32"/>
  <c r="G3778" i="32"/>
  <c r="F3778" i="32"/>
  <c r="I3777" i="32"/>
  <c r="H3777" i="32"/>
  <c r="G3777" i="32"/>
  <c r="F3777" i="32"/>
  <c r="I3776" i="32"/>
  <c r="H3776" i="32"/>
  <c r="G3776" i="32"/>
  <c r="F3776" i="32"/>
  <c r="I3775" i="32"/>
  <c r="H3775" i="32"/>
  <c r="G3775" i="32"/>
  <c r="F3775" i="32"/>
  <c r="I3774" i="32"/>
  <c r="H3774" i="32"/>
  <c r="G3774" i="32"/>
  <c r="F3774" i="32"/>
  <c r="I3773" i="32"/>
  <c r="H3773" i="32"/>
  <c r="G3773" i="32"/>
  <c r="F3773" i="32"/>
  <c r="I3772" i="32"/>
  <c r="H3772" i="32"/>
  <c r="G3772" i="32"/>
  <c r="F3772" i="32"/>
  <c r="I3771" i="32"/>
  <c r="H3771" i="32"/>
  <c r="G3771" i="32"/>
  <c r="F3771" i="32"/>
  <c r="I3770" i="32"/>
  <c r="H3770" i="32"/>
  <c r="G3770" i="32"/>
  <c r="F3770" i="32"/>
  <c r="I3769" i="32"/>
  <c r="H3769" i="32"/>
  <c r="G3769" i="32"/>
  <c r="F3769" i="32"/>
  <c r="I3768" i="32"/>
  <c r="H3768" i="32"/>
  <c r="G3768" i="32"/>
  <c r="F3768" i="32"/>
  <c r="I3767" i="32"/>
  <c r="H3767" i="32"/>
  <c r="G3767" i="32"/>
  <c r="F3767" i="32"/>
  <c r="I3766" i="32"/>
  <c r="H3766" i="32"/>
  <c r="G3766" i="32"/>
  <c r="F3766" i="32"/>
  <c r="I3765" i="32"/>
  <c r="H3765" i="32"/>
  <c r="G3765" i="32"/>
  <c r="F3765" i="32"/>
  <c r="I3764" i="32"/>
  <c r="H3764" i="32"/>
  <c r="G3764" i="32"/>
  <c r="F3764" i="32"/>
  <c r="I3763" i="32"/>
  <c r="H3763" i="32"/>
  <c r="G3763" i="32"/>
  <c r="F3763" i="32"/>
  <c r="I3762" i="32"/>
  <c r="H3762" i="32"/>
  <c r="G3762" i="32"/>
  <c r="F3762" i="32"/>
  <c r="I3761" i="32"/>
  <c r="H3761" i="32"/>
  <c r="G3761" i="32"/>
  <c r="F3761" i="32"/>
  <c r="I3760" i="32"/>
  <c r="H3760" i="32"/>
  <c r="G3760" i="32"/>
  <c r="F3760" i="32"/>
  <c r="I3759" i="32"/>
  <c r="H3759" i="32"/>
  <c r="G3759" i="32"/>
  <c r="F3759" i="32"/>
  <c r="I3758" i="32"/>
  <c r="H3758" i="32"/>
  <c r="G3758" i="32"/>
  <c r="F3758" i="32"/>
  <c r="I3757" i="32"/>
  <c r="H3757" i="32"/>
  <c r="G3757" i="32"/>
  <c r="F3757" i="32"/>
  <c r="I3756" i="32"/>
  <c r="H3756" i="32"/>
  <c r="G3756" i="32"/>
  <c r="F3756" i="32"/>
  <c r="I3755" i="32"/>
  <c r="H3755" i="32"/>
  <c r="G3755" i="32"/>
  <c r="F3755" i="32"/>
  <c r="I3754" i="32"/>
  <c r="H3754" i="32"/>
  <c r="G3754" i="32"/>
  <c r="F3754" i="32"/>
  <c r="I3753" i="32"/>
  <c r="H3753" i="32"/>
  <c r="G3753" i="32"/>
  <c r="F3753" i="32"/>
  <c r="I3752" i="32"/>
  <c r="H3752" i="32"/>
  <c r="G3752" i="32"/>
  <c r="F3752" i="32"/>
  <c r="I3751" i="32"/>
  <c r="H3751" i="32"/>
  <c r="G3751" i="32"/>
  <c r="F3751" i="32"/>
  <c r="I3750" i="32"/>
  <c r="H3750" i="32"/>
  <c r="G3750" i="32"/>
  <c r="F3750" i="32"/>
  <c r="I3749" i="32"/>
  <c r="H3749" i="32"/>
  <c r="G3749" i="32"/>
  <c r="F3749" i="32"/>
  <c r="I3748" i="32"/>
  <c r="H3748" i="32"/>
  <c r="G3748" i="32"/>
  <c r="F3748" i="32"/>
  <c r="I3747" i="32"/>
  <c r="H3747" i="32"/>
  <c r="G3747" i="32"/>
  <c r="F3747" i="32"/>
  <c r="I3746" i="32"/>
  <c r="H3746" i="32"/>
  <c r="G3746" i="32"/>
  <c r="F3746" i="32"/>
  <c r="I3745" i="32"/>
  <c r="H3745" i="32"/>
  <c r="G3745" i="32"/>
  <c r="F3745" i="32"/>
  <c r="I3744" i="32"/>
  <c r="H3744" i="32"/>
  <c r="G3744" i="32"/>
  <c r="F3744" i="32"/>
  <c r="I3743" i="32"/>
  <c r="H3743" i="32"/>
  <c r="G3743" i="32"/>
  <c r="F3743" i="32"/>
  <c r="I3742" i="32"/>
  <c r="H3742" i="32"/>
  <c r="G3742" i="32"/>
  <c r="F3742" i="32"/>
  <c r="I3741" i="32"/>
  <c r="H3741" i="32"/>
  <c r="G3741" i="32"/>
  <c r="F3741" i="32"/>
  <c r="I3740" i="32"/>
  <c r="H3740" i="32"/>
  <c r="G3740" i="32"/>
  <c r="F3740" i="32"/>
  <c r="I3739" i="32"/>
  <c r="H3739" i="32"/>
  <c r="G3739" i="32"/>
  <c r="F3739" i="32"/>
  <c r="I3738" i="32"/>
  <c r="H3738" i="32"/>
  <c r="G3738" i="32"/>
  <c r="F3738" i="32"/>
  <c r="I3737" i="32"/>
  <c r="H3737" i="32"/>
  <c r="G3737" i="32"/>
  <c r="F3737" i="32"/>
  <c r="I3736" i="32"/>
  <c r="H3736" i="32"/>
  <c r="G3736" i="32"/>
  <c r="F3736" i="32"/>
  <c r="I3735" i="32"/>
  <c r="H3735" i="32"/>
  <c r="G3735" i="32"/>
  <c r="F3735" i="32"/>
  <c r="I3734" i="32"/>
  <c r="H3734" i="32"/>
  <c r="G3734" i="32"/>
  <c r="F3734" i="32"/>
  <c r="I3733" i="32"/>
  <c r="H3733" i="32"/>
  <c r="G3733" i="32"/>
  <c r="F3733" i="32"/>
  <c r="I3732" i="32"/>
  <c r="H3732" i="32"/>
  <c r="G3732" i="32"/>
  <c r="F3732" i="32"/>
  <c r="I3731" i="32"/>
  <c r="H3731" i="32"/>
  <c r="G3731" i="32"/>
  <c r="F3731" i="32"/>
  <c r="I3730" i="32"/>
  <c r="H3730" i="32"/>
  <c r="G3730" i="32"/>
  <c r="F3730" i="32"/>
  <c r="I3729" i="32"/>
  <c r="H3729" i="32"/>
  <c r="G3729" i="32"/>
  <c r="F3729" i="32"/>
  <c r="I3728" i="32"/>
  <c r="H3728" i="32"/>
  <c r="G3728" i="32"/>
  <c r="F3728" i="32"/>
  <c r="I3727" i="32"/>
  <c r="H3727" i="32"/>
  <c r="G3727" i="32"/>
  <c r="F3727" i="32"/>
  <c r="I3726" i="32"/>
  <c r="H3726" i="32"/>
  <c r="G3726" i="32"/>
  <c r="F3726" i="32"/>
  <c r="I3725" i="32"/>
  <c r="H3725" i="32"/>
  <c r="G3725" i="32"/>
  <c r="F3725" i="32"/>
  <c r="I3724" i="32"/>
  <c r="H3724" i="32"/>
  <c r="G3724" i="32"/>
  <c r="F3724" i="32"/>
  <c r="I3723" i="32"/>
  <c r="H3723" i="32"/>
  <c r="G3723" i="32"/>
  <c r="F3723" i="32"/>
  <c r="I3722" i="32"/>
  <c r="H3722" i="32"/>
  <c r="G3722" i="32"/>
  <c r="F3722" i="32"/>
  <c r="I3721" i="32"/>
  <c r="H3721" i="32"/>
  <c r="G3721" i="32"/>
  <c r="F3721" i="32"/>
  <c r="I3720" i="32"/>
  <c r="H3720" i="32"/>
  <c r="G3720" i="32"/>
  <c r="F3720" i="32"/>
  <c r="I3719" i="32"/>
  <c r="H3719" i="32"/>
  <c r="G3719" i="32"/>
  <c r="F3719" i="32"/>
  <c r="I3718" i="32"/>
  <c r="H3718" i="32"/>
  <c r="G3718" i="32"/>
  <c r="F3718" i="32"/>
  <c r="I3717" i="32"/>
  <c r="H3717" i="32"/>
  <c r="G3717" i="32"/>
  <c r="F3717" i="32"/>
  <c r="I3716" i="32"/>
  <c r="H3716" i="32"/>
  <c r="G3716" i="32"/>
  <c r="F3716" i="32"/>
  <c r="I3715" i="32"/>
  <c r="H3715" i="32"/>
  <c r="G3715" i="32"/>
  <c r="F3715" i="32"/>
  <c r="I3714" i="32"/>
  <c r="H3714" i="32"/>
  <c r="G3714" i="32"/>
  <c r="F3714" i="32"/>
  <c r="I3713" i="32"/>
  <c r="H3713" i="32"/>
  <c r="G3713" i="32"/>
  <c r="F3713" i="32"/>
  <c r="I3712" i="32"/>
  <c r="H3712" i="32"/>
  <c r="G3712" i="32"/>
  <c r="F3712" i="32"/>
  <c r="I3711" i="32"/>
  <c r="H3711" i="32"/>
  <c r="G3711" i="32"/>
  <c r="F3711" i="32"/>
  <c r="I3710" i="32"/>
  <c r="H3710" i="32"/>
  <c r="G3710" i="32"/>
  <c r="F3710" i="32"/>
  <c r="I3709" i="32"/>
  <c r="H3709" i="32"/>
  <c r="G3709" i="32"/>
  <c r="F3709" i="32"/>
  <c r="I3708" i="32"/>
  <c r="H3708" i="32"/>
  <c r="G3708" i="32"/>
  <c r="F3708" i="32"/>
  <c r="I3707" i="32"/>
  <c r="H3707" i="32"/>
  <c r="G3707" i="32"/>
  <c r="F3707" i="32"/>
  <c r="I3706" i="32"/>
  <c r="H3706" i="32"/>
  <c r="G3706" i="32"/>
  <c r="F3706" i="32"/>
  <c r="I3705" i="32"/>
  <c r="H3705" i="32"/>
  <c r="G3705" i="32"/>
  <c r="F3705" i="32"/>
  <c r="I3704" i="32"/>
  <c r="H3704" i="32"/>
  <c r="G3704" i="32"/>
  <c r="F3704" i="32"/>
  <c r="I3703" i="32"/>
  <c r="H3703" i="32"/>
  <c r="G3703" i="32"/>
  <c r="F3703" i="32"/>
  <c r="I3702" i="32"/>
  <c r="H3702" i="32"/>
  <c r="G3702" i="32"/>
  <c r="F3702" i="32"/>
  <c r="I3701" i="32"/>
  <c r="H3701" i="32"/>
  <c r="G3701" i="32"/>
  <c r="F3701" i="32"/>
  <c r="I3700" i="32"/>
  <c r="H3700" i="32"/>
  <c r="G3700" i="32"/>
  <c r="F3700" i="32"/>
  <c r="I3699" i="32"/>
  <c r="H3699" i="32"/>
  <c r="G3699" i="32"/>
  <c r="F3699" i="32"/>
  <c r="I3698" i="32"/>
  <c r="H3698" i="32"/>
  <c r="G3698" i="32"/>
  <c r="F3698" i="32"/>
  <c r="I3697" i="32"/>
  <c r="H3697" i="32"/>
  <c r="G3697" i="32"/>
  <c r="F3697" i="32"/>
  <c r="I3696" i="32"/>
  <c r="H3696" i="32"/>
  <c r="G3696" i="32"/>
  <c r="F3696" i="32"/>
  <c r="I3695" i="32"/>
  <c r="H3695" i="32"/>
  <c r="G3695" i="32"/>
  <c r="F3695" i="32"/>
  <c r="I3694" i="32"/>
  <c r="H3694" i="32"/>
  <c r="G3694" i="32"/>
  <c r="F3694" i="32"/>
  <c r="I3693" i="32"/>
  <c r="H3693" i="32"/>
  <c r="G3693" i="32"/>
  <c r="F3693" i="32"/>
  <c r="I3692" i="32"/>
  <c r="H3692" i="32"/>
  <c r="G3692" i="32"/>
  <c r="F3692" i="32"/>
  <c r="I3691" i="32"/>
  <c r="H3691" i="32"/>
  <c r="G3691" i="32"/>
  <c r="F3691" i="32"/>
  <c r="I3690" i="32"/>
  <c r="H3690" i="32"/>
  <c r="G3690" i="32"/>
  <c r="F3690" i="32"/>
  <c r="I3689" i="32"/>
  <c r="H3689" i="32"/>
  <c r="G3689" i="32"/>
  <c r="F3689" i="32"/>
  <c r="I3688" i="32"/>
  <c r="H3688" i="32"/>
  <c r="G3688" i="32"/>
  <c r="F3688" i="32"/>
  <c r="I3687" i="32"/>
  <c r="H3687" i="32"/>
  <c r="G3687" i="32"/>
  <c r="F3687" i="32"/>
  <c r="I3686" i="32"/>
  <c r="H3686" i="32"/>
  <c r="G3686" i="32"/>
  <c r="F3686" i="32"/>
  <c r="I3685" i="32"/>
  <c r="H3685" i="32"/>
  <c r="G3685" i="32"/>
  <c r="F3685" i="32"/>
  <c r="I3684" i="32"/>
  <c r="H3684" i="32"/>
  <c r="G3684" i="32"/>
  <c r="F3684" i="32"/>
  <c r="I3683" i="32"/>
  <c r="H3683" i="32"/>
  <c r="G3683" i="32"/>
  <c r="F3683" i="32"/>
  <c r="I3682" i="32"/>
  <c r="H3682" i="32"/>
  <c r="G3682" i="32"/>
  <c r="F3682" i="32"/>
  <c r="I3681" i="32"/>
  <c r="H3681" i="32"/>
  <c r="G3681" i="32"/>
  <c r="F3681" i="32"/>
  <c r="I3680" i="32"/>
  <c r="H3680" i="32"/>
  <c r="G3680" i="32"/>
  <c r="F3680" i="32"/>
  <c r="I3679" i="32"/>
  <c r="H3679" i="32"/>
  <c r="G3679" i="32"/>
  <c r="F3679" i="32"/>
  <c r="I3678" i="32"/>
  <c r="H3678" i="32"/>
  <c r="G3678" i="32"/>
  <c r="F3678" i="32"/>
  <c r="I3677" i="32"/>
  <c r="H3677" i="32"/>
  <c r="G3677" i="32"/>
  <c r="F3677" i="32"/>
  <c r="I3676" i="32"/>
  <c r="H3676" i="32"/>
  <c r="G3676" i="32"/>
  <c r="F3676" i="32"/>
  <c r="I3675" i="32"/>
  <c r="H3675" i="32"/>
  <c r="G3675" i="32"/>
  <c r="F3675" i="32"/>
  <c r="I3674" i="32"/>
  <c r="H3674" i="32"/>
  <c r="G3674" i="32"/>
  <c r="F3674" i="32"/>
  <c r="I3673" i="32"/>
  <c r="H3673" i="32"/>
  <c r="G3673" i="32"/>
  <c r="F3673" i="32"/>
  <c r="I3672" i="32"/>
  <c r="H3672" i="32"/>
  <c r="G3672" i="32"/>
  <c r="F3672" i="32"/>
  <c r="I3671" i="32"/>
  <c r="H3671" i="32"/>
  <c r="G3671" i="32"/>
  <c r="F3671" i="32"/>
  <c r="I3670" i="32"/>
  <c r="H3670" i="32"/>
  <c r="G3670" i="32"/>
  <c r="F3670" i="32"/>
  <c r="I3669" i="32"/>
  <c r="H3669" i="32"/>
  <c r="G3669" i="32"/>
  <c r="F3669" i="32"/>
  <c r="I3668" i="32"/>
  <c r="H3668" i="32"/>
  <c r="G3668" i="32"/>
  <c r="F3668" i="32"/>
  <c r="I3667" i="32"/>
  <c r="H3667" i="32"/>
  <c r="G3667" i="32"/>
  <c r="F3667" i="32"/>
  <c r="I3666" i="32"/>
  <c r="H3666" i="32"/>
  <c r="G3666" i="32"/>
  <c r="F3666" i="32"/>
  <c r="I3665" i="32"/>
  <c r="H3665" i="32"/>
  <c r="G3665" i="32"/>
  <c r="F3665" i="32"/>
  <c r="I3664" i="32"/>
  <c r="H3664" i="32"/>
  <c r="G3664" i="32"/>
  <c r="F3664" i="32"/>
  <c r="I3663" i="32"/>
  <c r="H3663" i="32"/>
  <c r="G3663" i="32"/>
  <c r="F3663" i="32"/>
  <c r="I3662" i="32"/>
  <c r="H3662" i="32"/>
  <c r="G3662" i="32"/>
  <c r="F3662" i="32"/>
  <c r="I3661" i="32"/>
  <c r="H3661" i="32"/>
  <c r="G3661" i="32"/>
  <c r="F3661" i="32"/>
  <c r="I3660" i="32"/>
  <c r="H3660" i="32"/>
  <c r="G3660" i="32"/>
  <c r="F3660" i="32"/>
  <c r="I3659" i="32"/>
  <c r="H3659" i="32"/>
  <c r="G3659" i="32"/>
  <c r="F3659" i="32"/>
  <c r="I3658" i="32"/>
  <c r="H3658" i="32"/>
  <c r="G3658" i="32"/>
  <c r="F3658" i="32"/>
  <c r="I3657" i="32"/>
  <c r="H3657" i="32"/>
  <c r="G3657" i="32"/>
  <c r="F3657" i="32"/>
  <c r="I3656" i="32"/>
  <c r="H3656" i="32"/>
  <c r="G3656" i="32"/>
  <c r="F3656" i="32"/>
  <c r="I3655" i="32"/>
  <c r="H3655" i="32"/>
  <c r="G3655" i="32"/>
  <c r="F3655" i="32"/>
  <c r="I3654" i="32"/>
  <c r="H3654" i="32"/>
  <c r="G3654" i="32"/>
  <c r="F3654" i="32"/>
  <c r="I3653" i="32"/>
  <c r="H3653" i="32"/>
  <c r="G3653" i="32"/>
  <c r="F3653" i="32"/>
  <c r="I3652" i="32"/>
  <c r="H3652" i="32"/>
  <c r="G3652" i="32"/>
  <c r="F3652" i="32"/>
  <c r="I3651" i="32"/>
  <c r="H3651" i="32"/>
  <c r="G3651" i="32"/>
  <c r="F3651" i="32"/>
  <c r="I3650" i="32"/>
  <c r="H3650" i="32"/>
  <c r="G3650" i="32"/>
  <c r="F3650" i="32"/>
  <c r="I3649" i="32"/>
  <c r="H3649" i="32"/>
  <c r="G3649" i="32"/>
  <c r="F3649" i="32"/>
  <c r="I3648" i="32"/>
  <c r="H3648" i="32"/>
  <c r="G3648" i="32"/>
  <c r="F3648" i="32"/>
  <c r="I3647" i="32"/>
  <c r="H3647" i="32"/>
  <c r="G3647" i="32"/>
  <c r="F3647" i="32"/>
  <c r="I3646" i="32"/>
  <c r="H3646" i="32"/>
  <c r="G3646" i="32"/>
  <c r="F3646" i="32"/>
  <c r="I3645" i="32"/>
  <c r="H3645" i="32"/>
  <c r="G3645" i="32"/>
  <c r="F3645" i="32"/>
  <c r="I3644" i="32"/>
  <c r="H3644" i="32"/>
  <c r="G3644" i="32"/>
  <c r="F3644" i="32"/>
  <c r="I3643" i="32"/>
  <c r="H3643" i="32"/>
  <c r="G3643" i="32"/>
  <c r="F3643" i="32"/>
  <c r="I3642" i="32"/>
  <c r="H3642" i="32"/>
  <c r="G3642" i="32"/>
  <c r="F3642" i="32"/>
  <c r="I3641" i="32"/>
  <c r="H3641" i="32"/>
  <c r="G3641" i="32"/>
  <c r="F3641" i="32"/>
  <c r="I3640" i="32"/>
  <c r="H3640" i="32"/>
  <c r="G3640" i="32"/>
  <c r="F3640" i="32"/>
  <c r="I3639" i="32"/>
  <c r="H3639" i="32"/>
  <c r="G3639" i="32"/>
  <c r="F3639" i="32"/>
  <c r="I3638" i="32"/>
  <c r="H3638" i="32"/>
  <c r="G3638" i="32"/>
  <c r="F3638" i="32"/>
  <c r="I3637" i="32"/>
  <c r="H3637" i="32"/>
  <c r="G3637" i="32"/>
  <c r="F3637" i="32"/>
  <c r="I3636" i="32"/>
  <c r="H3636" i="32"/>
  <c r="G3636" i="32"/>
  <c r="F3636" i="32"/>
  <c r="I3635" i="32"/>
  <c r="H3635" i="32"/>
  <c r="G3635" i="32"/>
  <c r="F3635" i="32"/>
  <c r="I3634" i="32"/>
  <c r="H3634" i="32"/>
  <c r="G3634" i="32"/>
  <c r="F3634" i="32"/>
  <c r="I3633" i="32"/>
  <c r="H3633" i="32"/>
  <c r="G3633" i="32"/>
  <c r="F3633" i="32"/>
  <c r="I3632" i="32"/>
  <c r="H3632" i="32"/>
  <c r="G3632" i="32"/>
  <c r="F3632" i="32"/>
  <c r="I3631" i="32"/>
  <c r="H3631" i="32"/>
  <c r="G3631" i="32"/>
  <c r="F3631" i="32"/>
  <c r="I3630" i="32"/>
  <c r="H3630" i="32"/>
  <c r="G3630" i="32"/>
  <c r="F3630" i="32"/>
  <c r="I3629" i="32"/>
  <c r="H3629" i="32"/>
  <c r="G3629" i="32"/>
  <c r="F3629" i="32"/>
  <c r="I3628" i="32"/>
  <c r="H3628" i="32"/>
  <c r="G3628" i="32"/>
  <c r="F3628" i="32"/>
  <c r="I3627" i="32"/>
  <c r="H3627" i="32"/>
  <c r="G3627" i="32"/>
  <c r="F3627" i="32"/>
  <c r="I3626" i="32"/>
  <c r="H3626" i="32"/>
  <c r="G3626" i="32"/>
  <c r="F3626" i="32"/>
  <c r="I3625" i="32"/>
  <c r="H3625" i="32"/>
  <c r="G3625" i="32"/>
  <c r="F3625" i="32"/>
  <c r="I3624" i="32"/>
  <c r="H3624" i="32"/>
  <c r="G3624" i="32"/>
  <c r="F3624" i="32"/>
  <c r="I3623" i="32"/>
  <c r="H3623" i="32"/>
  <c r="G3623" i="32"/>
  <c r="F3623" i="32"/>
  <c r="I3622" i="32"/>
  <c r="H3622" i="32"/>
  <c r="G3622" i="32"/>
  <c r="F3622" i="32"/>
  <c r="I3621" i="32"/>
  <c r="H3621" i="32"/>
  <c r="G3621" i="32"/>
  <c r="F3621" i="32"/>
  <c r="I3620" i="32"/>
  <c r="H3620" i="32"/>
  <c r="G3620" i="32"/>
  <c r="F3620" i="32"/>
  <c r="I3619" i="32"/>
  <c r="H3619" i="32"/>
  <c r="G3619" i="32"/>
  <c r="F3619" i="32"/>
  <c r="I3618" i="32"/>
  <c r="H3618" i="32"/>
  <c r="G3618" i="32"/>
  <c r="F3618" i="32"/>
  <c r="I3617" i="32"/>
  <c r="H3617" i="32"/>
  <c r="G3617" i="32"/>
  <c r="F3617" i="32"/>
  <c r="I3616" i="32"/>
  <c r="H3616" i="32"/>
  <c r="G3616" i="32"/>
  <c r="F3616" i="32"/>
  <c r="I3615" i="32"/>
  <c r="H3615" i="32"/>
  <c r="G3615" i="32"/>
  <c r="F3615" i="32"/>
  <c r="I3614" i="32"/>
  <c r="H3614" i="32"/>
  <c r="G3614" i="32"/>
  <c r="F3614" i="32"/>
  <c r="I3613" i="32"/>
  <c r="H3613" i="32"/>
  <c r="G3613" i="32"/>
  <c r="F3613" i="32"/>
  <c r="I3612" i="32"/>
  <c r="H3612" i="32"/>
  <c r="G3612" i="32"/>
  <c r="F3612" i="32"/>
  <c r="I3611" i="32"/>
  <c r="H3611" i="32"/>
  <c r="G3611" i="32"/>
  <c r="F3611" i="32"/>
  <c r="I3610" i="32"/>
  <c r="H3610" i="32"/>
  <c r="G3610" i="32"/>
  <c r="F3610" i="32"/>
  <c r="I3609" i="32"/>
  <c r="H3609" i="32"/>
  <c r="G3609" i="32"/>
  <c r="F3609" i="32"/>
  <c r="I3608" i="32"/>
  <c r="H3608" i="32"/>
  <c r="G3608" i="32"/>
  <c r="F3608" i="32"/>
  <c r="I3607" i="32"/>
  <c r="H3607" i="32"/>
  <c r="G3607" i="32"/>
  <c r="F3607" i="32"/>
  <c r="I3606" i="32"/>
  <c r="H3606" i="32"/>
  <c r="G3606" i="32"/>
  <c r="F3606" i="32"/>
  <c r="I3605" i="32"/>
  <c r="H3605" i="32"/>
  <c r="G3605" i="32"/>
  <c r="F3605" i="32"/>
  <c r="I3604" i="32"/>
  <c r="H3604" i="32"/>
  <c r="G3604" i="32"/>
  <c r="F3604" i="32"/>
  <c r="I3603" i="32"/>
  <c r="H3603" i="32"/>
  <c r="G3603" i="32"/>
  <c r="F3603" i="32"/>
  <c r="I3602" i="32"/>
  <c r="H3602" i="32"/>
  <c r="G3602" i="32"/>
  <c r="F3602" i="32"/>
  <c r="I3601" i="32"/>
  <c r="H3601" i="32"/>
  <c r="G3601" i="32"/>
  <c r="F3601" i="32"/>
  <c r="I3600" i="32"/>
  <c r="H3600" i="32"/>
  <c r="G3600" i="32"/>
  <c r="F3600" i="32"/>
  <c r="I3599" i="32"/>
  <c r="H3599" i="32"/>
  <c r="G3599" i="32"/>
  <c r="F3599" i="32"/>
  <c r="I3598" i="32"/>
  <c r="H3598" i="32"/>
  <c r="G3598" i="32"/>
  <c r="F3598" i="32"/>
  <c r="I3597" i="32"/>
  <c r="H3597" i="32"/>
  <c r="G3597" i="32"/>
  <c r="F3597" i="32"/>
  <c r="I3596" i="32"/>
  <c r="H3596" i="32"/>
  <c r="G3596" i="32"/>
  <c r="F3596" i="32"/>
  <c r="I3595" i="32"/>
  <c r="H3595" i="32"/>
  <c r="G3595" i="32"/>
  <c r="F3595" i="32"/>
  <c r="I3594" i="32"/>
  <c r="H3594" i="32"/>
  <c r="G3594" i="32"/>
  <c r="F3594" i="32"/>
  <c r="I3593" i="32"/>
  <c r="H3593" i="32"/>
  <c r="G3593" i="32"/>
  <c r="F3593" i="32"/>
  <c r="I3592" i="32"/>
  <c r="H3592" i="32"/>
  <c r="G3592" i="32"/>
  <c r="F3592" i="32"/>
  <c r="I3591" i="32"/>
  <c r="H3591" i="32"/>
  <c r="G3591" i="32"/>
  <c r="F3591" i="32"/>
  <c r="I3590" i="32"/>
  <c r="H3590" i="32"/>
  <c r="G3590" i="32"/>
  <c r="F3590" i="32"/>
  <c r="I3589" i="32"/>
  <c r="H3589" i="32"/>
  <c r="G3589" i="32"/>
  <c r="F3589" i="32"/>
  <c r="I3588" i="32"/>
  <c r="H3588" i="32"/>
  <c r="G3588" i="32"/>
  <c r="F3588" i="32"/>
  <c r="I3587" i="32"/>
  <c r="H3587" i="32"/>
  <c r="G3587" i="32"/>
  <c r="F3587" i="32"/>
  <c r="I3586" i="32"/>
  <c r="H3586" i="32"/>
  <c r="G3586" i="32"/>
  <c r="F3586" i="32"/>
  <c r="I3585" i="32"/>
  <c r="H3585" i="32"/>
  <c r="G3585" i="32"/>
  <c r="F3585" i="32"/>
  <c r="I3584" i="32"/>
  <c r="H3584" i="32"/>
  <c r="G3584" i="32"/>
  <c r="F3584" i="32"/>
  <c r="I3583" i="32"/>
  <c r="H3583" i="32"/>
  <c r="G3583" i="32"/>
  <c r="F3583" i="32"/>
  <c r="I3582" i="32"/>
  <c r="H3582" i="32"/>
  <c r="G3582" i="32"/>
  <c r="F3582" i="32"/>
  <c r="I3581" i="32"/>
  <c r="H3581" i="32"/>
  <c r="G3581" i="32"/>
  <c r="F3581" i="32"/>
  <c r="I3580" i="32"/>
  <c r="H3580" i="32"/>
  <c r="G3580" i="32"/>
  <c r="F3580" i="32"/>
  <c r="I3579" i="32"/>
  <c r="H3579" i="32"/>
  <c r="G3579" i="32"/>
  <c r="F3579" i="32"/>
  <c r="I3578" i="32"/>
  <c r="H3578" i="32"/>
  <c r="G3578" i="32"/>
  <c r="F3578" i="32"/>
  <c r="I3577" i="32"/>
  <c r="H3577" i="32"/>
  <c r="G3577" i="32"/>
  <c r="F3577" i="32"/>
  <c r="I3576" i="32"/>
  <c r="H3576" i="32"/>
  <c r="G3576" i="32"/>
  <c r="F3576" i="32"/>
  <c r="I3575" i="32"/>
  <c r="H3575" i="32"/>
  <c r="G3575" i="32"/>
  <c r="F3575" i="32"/>
  <c r="I3574" i="32"/>
  <c r="H3574" i="32"/>
  <c r="G3574" i="32"/>
  <c r="F3574" i="32"/>
  <c r="I3573" i="32"/>
  <c r="H3573" i="32"/>
  <c r="G3573" i="32"/>
  <c r="F3573" i="32"/>
  <c r="I3572" i="32"/>
  <c r="H3572" i="32"/>
  <c r="G3572" i="32"/>
  <c r="F3572" i="32"/>
  <c r="I3571" i="32"/>
  <c r="H3571" i="32"/>
  <c r="G3571" i="32"/>
  <c r="F3571" i="32"/>
  <c r="I3570" i="32"/>
  <c r="H3570" i="32"/>
  <c r="G3570" i="32"/>
  <c r="F3570" i="32"/>
  <c r="I3569" i="32"/>
  <c r="H3569" i="32"/>
  <c r="G3569" i="32"/>
  <c r="F3569" i="32"/>
  <c r="I3568" i="32"/>
  <c r="H3568" i="32"/>
  <c r="G3568" i="32"/>
  <c r="F3568" i="32"/>
  <c r="I3567" i="32"/>
  <c r="H3567" i="32"/>
  <c r="G3567" i="32"/>
  <c r="F3567" i="32"/>
  <c r="I3566" i="32"/>
  <c r="H3566" i="32"/>
  <c r="G3566" i="32"/>
  <c r="F3566" i="32"/>
  <c r="I3565" i="32"/>
  <c r="H3565" i="32"/>
  <c r="G3565" i="32"/>
  <c r="F3565" i="32"/>
  <c r="I3564" i="32"/>
  <c r="H3564" i="32"/>
  <c r="G3564" i="32"/>
  <c r="F3564" i="32"/>
  <c r="I3563" i="32"/>
  <c r="H3563" i="32"/>
  <c r="G3563" i="32"/>
  <c r="F3563" i="32"/>
  <c r="I3562" i="32"/>
  <c r="H3562" i="32"/>
  <c r="G3562" i="32"/>
  <c r="F3562" i="32"/>
  <c r="I3561" i="32"/>
  <c r="H3561" i="32"/>
  <c r="G3561" i="32"/>
  <c r="F3561" i="32"/>
  <c r="I3560" i="32"/>
  <c r="H3560" i="32"/>
  <c r="G3560" i="32"/>
  <c r="F3560" i="32"/>
  <c r="I3559" i="32"/>
  <c r="H3559" i="32"/>
  <c r="G3559" i="32"/>
  <c r="F3559" i="32"/>
  <c r="I3558" i="32"/>
  <c r="H3558" i="32"/>
  <c r="G3558" i="32"/>
  <c r="F3558" i="32"/>
  <c r="I3557" i="32"/>
  <c r="H3557" i="32"/>
  <c r="G3557" i="32"/>
  <c r="F3557" i="32"/>
  <c r="I3556" i="32"/>
  <c r="H3556" i="32"/>
  <c r="G3556" i="32"/>
  <c r="F3556" i="32"/>
  <c r="I3555" i="32"/>
  <c r="H3555" i="32"/>
  <c r="G3555" i="32"/>
  <c r="F3555" i="32"/>
  <c r="I3554" i="32"/>
  <c r="H3554" i="32"/>
  <c r="G3554" i="32"/>
  <c r="F3554" i="32"/>
  <c r="I3553" i="32"/>
  <c r="H3553" i="32"/>
  <c r="G3553" i="32"/>
  <c r="F3553" i="32"/>
  <c r="I3552" i="32"/>
  <c r="H3552" i="32"/>
  <c r="G3552" i="32"/>
  <c r="F3552" i="32"/>
  <c r="I3551" i="32"/>
  <c r="H3551" i="32"/>
  <c r="G3551" i="32"/>
  <c r="F3551" i="32"/>
  <c r="I3550" i="32"/>
  <c r="H3550" i="32"/>
  <c r="G3550" i="32"/>
  <c r="F3550" i="32"/>
  <c r="I3549" i="32"/>
  <c r="H3549" i="32"/>
  <c r="G3549" i="32"/>
  <c r="F3549" i="32"/>
  <c r="I3548" i="32"/>
  <c r="H3548" i="32"/>
  <c r="G3548" i="32"/>
  <c r="F3548" i="32"/>
  <c r="I3547" i="32"/>
  <c r="H3547" i="32"/>
  <c r="G3547" i="32"/>
  <c r="F3547" i="32"/>
  <c r="I3546" i="32"/>
  <c r="H3546" i="32"/>
  <c r="G3546" i="32"/>
  <c r="F3546" i="32"/>
  <c r="I3545" i="32"/>
  <c r="H3545" i="32"/>
  <c r="G3545" i="32"/>
  <c r="F3545" i="32"/>
  <c r="I3544" i="32"/>
  <c r="H3544" i="32"/>
  <c r="G3544" i="32"/>
  <c r="F3544" i="32"/>
  <c r="I3543" i="32"/>
  <c r="H3543" i="32"/>
  <c r="G3543" i="32"/>
  <c r="F3543" i="32"/>
  <c r="I3542" i="32"/>
  <c r="H3542" i="32"/>
  <c r="G3542" i="32"/>
  <c r="F3542" i="32"/>
  <c r="I3541" i="32"/>
  <c r="H3541" i="32"/>
  <c r="G3541" i="32"/>
  <c r="F3541" i="32"/>
  <c r="I3540" i="32"/>
  <c r="H3540" i="32"/>
  <c r="G3540" i="32"/>
  <c r="F3540" i="32"/>
  <c r="I3539" i="32"/>
  <c r="H3539" i="32"/>
  <c r="G3539" i="32"/>
  <c r="F3539" i="32"/>
  <c r="I3538" i="32"/>
  <c r="H3538" i="32"/>
  <c r="G3538" i="32"/>
  <c r="F3538" i="32"/>
  <c r="I3537" i="32"/>
  <c r="H3537" i="32"/>
  <c r="G3537" i="32"/>
  <c r="F3537" i="32"/>
  <c r="I3536" i="32"/>
  <c r="H3536" i="32"/>
  <c r="G3536" i="32"/>
  <c r="F3536" i="32"/>
  <c r="I3535" i="32"/>
  <c r="H3535" i="32"/>
  <c r="G3535" i="32"/>
  <c r="F3535" i="32"/>
  <c r="I3534" i="32"/>
  <c r="H3534" i="32"/>
  <c r="G3534" i="32"/>
  <c r="F3534" i="32"/>
  <c r="I3533" i="32"/>
  <c r="H3533" i="32"/>
  <c r="G3533" i="32"/>
  <c r="F3533" i="32"/>
  <c r="I3532" i="32"/>
  <c r="H3532" i="32"/>
  <c r="G3532" i="32"/>
  <c r="F3532" i="32"/>
  <c r="I3531" i="32"/>
  <c r="H3531" i="32"/>
  <c r="G3531" i="32"/>
  <c r="F3531" i="32"/>
  <c r="I3530" i="32"/>
  <c r="H3530" i="32"/>
  <c r="G3530" i="32"/>
  <c r="F3530" i="32"/>
  <c r="I3529" i="32"/>
  <c r="H3529" i="32"/>
  <c r="G3529" i="32"/>
  <c r="F3529" i="32"/>
  <c r="I3528" i="32"/>
  <c r="H3528" i="32"/>
  <c r="G3528" i="32"/>
  <c r="F3528" i="32"/>
  <c r="I3527" i="32"/>
  <c r="H3527" i="32"/>
  <c r="G3527" i="32"/>
  <c r="F3527" i="32"/>
  <c r="I3526" i="32"/>
  <c r="H3526" i="32"/>
  <c r="G3526" i="32"/>
  <c r="F3526" i="32"/>
  <c r="I3525" i="32"/>
  <c r="H3525" i="32"/>
  <c r="G3525" i="32"/>
  <c r="F3525" i="32"/>
  <c r="I3524" i="32"/>
  <c r="H3524" i="32"/>
  <c r="G3524" i="32"/>
  <c r="F3524" i="32"/>
  <c r="I3523" i="32"/>
  <c r="H3523" i="32"/>
  <c r="G3523" i="32"/>
  <c r="F3523" i="32"/>
  <c r="I3522" i="32"/>
  <c r="H3522" i="32"/>
  <c r="G3522" i="32"/>
  <c r="F3522" i="32"/>
  <c r="I3521" i="32"/>
  <c r="H3521" i="32"/>
  <c r="G3521" i="32"/>
  <c r="F3521" i="32"/>
  <c r="I3520" i="32"/>
  <c r="H3520" i="32"/>
  <c r="G3520" i="32"/>
  <c r="F3520" i="32"/>
  <c r="I3519" i="32"/>
  <c r="H3519" i="32"/>
  <c r="G3519" i="32"/>
  <c r="F3519" i="32"/>
  <c r="I3518" i="32"/>
  <c r="H3518" i="32"/>
  <c r="G3518" i="32"/>
  <c r="F3518" i="32"/>
  <c r="I3517" i="32"/>
  <c r="H3517" i="32"/>
  <c r="G3517" i="32"/>
  <c r="F3517" i="32"/>
  <c r="I3516" i="32"/>
  <c r="H3516" i="32"/>
  <c r="G3516" i="32"/>
  <c r="F3516" i="32"/>
  <c r="I3515" i="32"/>
  <c r="H3515" i="32"/>
  <c r="G3515" i="32"/>
  <c r="F3515" i="32"/>
  <c r="I3514" i="32"/>
  <c r="H3514" i="32"/>
  <c r="G3514" i="32"/>
  <c r="F3514" i="32"/>
  <c r="I3513" i="32"/>
  <c r="H3513" i="32"/>
  <c r="G3513" i="32"/>
  <c r="F3513" i="32"/>
  <c r="I3512" i="32"/>
  <c r="H3512" i="32"/>
  <c r="G3512" i="32"/>
  <c r="F3512" i="32"/>
  <c r="I3511" i="32"/>
  <c r="H3511" i="32"/>
  <c r="G3511" i="32"/>
  <c r="F3511" i="32"/>
  <c r="I3510" i="32"/>
  <c r="H3510" i="32"/>
  <c r="G3510" i="32"/>
  <c r="F3510" i="32"/>
  <c r="I3509" i="32"/>
  <c r="H3509" i="32"/>
  <c r="G3509" i="32"/>
  <c r="F3509" i="32"/>
  <c r="I3508" i="32"/>
  <c r="H3508" i="32"/>
  <c r="G3508" i="32"/>
  <c r="F3508" i="32"/>
  <c r="I3507" i="32"/>
  <c r="H3507" i="32"/>
  <c r="G3507" i="32"/>
  <c r="F3507" i="32"/>
  <c r="I3506" i="32"/>
  <c r="H3506" i="32"/>
  <c r="G3506" i="32"/>
  <c r="F3506" i="32"/>
  <c r="I3505" i="32"/>
  <c r="H3505" i="32"/>
  <c r="G3505" i="32"/>
  <c r="F3505" i="32"/>
  <c r="I3504" i="32"/>
  <c r="H3504" i="32"/>
  <c r="G3504" i="32"/>
  <c r="F3504" i="32"/>
  <c r="I3503" i="32"/>
  <c r="H3503" i="32"/>
  <c r="G3503" i="32"/>
  <c r="F3503" i="32"/>
  <c r="I3502" i="32"/>
  <c r="H3502" i="32"/>
  <c r="G3502" i="32"/>
  <c r="F3502" i="32"/>
  <c r="I3501" i="32"/>
  <c r="H3501" i="32"/>
  <c r="G3501" i="32"/>
  <c r="F3501" i="32"/>
  <c r="I3500" i="32"/>
  <c r="H3500" i="32"/>
  <c r="G3500" i="32"/>
  <c r="F3500" i="32"/>
  <c r="I3499" i="32"/>
  <c r="H3499" i="32"/>
  <c r="G3499" i="32"/>
  <c r="F3499" i="32"/>
  <c r="I3498" i="32"/>
  <c r="H3498" i="32"/>
  <c r="G3498" i="32"/>
  <c r="F3498" i="32"/>
  <c r="I3497" i="32"/>
  <c r="H3497" i="32"/>
  <c r="G3497" i="32"/>
  <c r="F3497" i="32"/>
  <c r="I3496" i="32"/>
  <c r="H3496" i="32"/>
  <c r="G3496" i="32"/>
  <c r="F3496" i="32"/>
  <c r="I3495" i="32"/>
  <c r="H3495" i="32"/>
  <c r="G3495" i="32"/>
  <c r="F3495" i="32"/>
  <c r="I3494" i="32"/>
  <c r="H3494" i="32"/>
  <c r="G3494" i="32"/>
  <c r="F3494" i="32"/>
  <c r="I3493" i="32"/>
  <c r="H3493" i="32"/>
  <c r="G3493" i="32"/>
  <c r="F3493" i="32"/>
  <c r="I3492" i="32"/>
  <c r="H3492" i="32"/>
  <c r="G3492" i="32"/>
  <c r="F3492" i="32"/>
  <c r="I3491" i="32"/>
  <c r="H3491" i="32"/>
  <c r="G3491" i="32"/>
  <c r="F3491" i="32"/>
  <c r="I3490" i="32"/>
  <c r="H3490" i="32"/>
  <c r="G3490" i="32"/>
  <c r="F3490" i="32"/>
  <c r="I3489" i="32"/>
  <c r="H3489" i="32"/>
  <c r="G3489" i="32"/>
  <c r="F3489" i="32"/>
  <c r="I3488" i="32"/>
  <c r="H3488" i="32"/>
  <c r="G3488" i="32"/>
  <c r="F3488" i="32"/>
  <c r="I3487" i="32"/>
  <c r="H3487" i="32"/>
  <c r="G3487" i="32"/>
  <c r="F3487" i="32"/>
  <c r="I3486" i="32"/>
  <c r="H3486" i="32"/>
  <c r="G3486" i="32"/>
  <c r="F3486" i="32"/>
  <c r="I3485" i="32"/>
  <c r="H3485" i="32"/>
  <c r="G3485" i="32"/>
  <c r="F3485" i="32"/>
  <c r="I3484" i="32"/>
  <c r="H3484" i="32"/>
  <c r="G3484" i="32"/>
  <c r="F3484" i="32"/>
  <c r="I3483" i="32"/>
  <c r="H3483" i="32"/>
  <c r="G3483" i="32"/>
  <c r="F3483" i="32"/>
  <c r="I3482" i="32"/>
  <c r="H3482" i="32"/>
  <c r="G3482" i="32"/>
  <c r="F3482" i="32"/>
  <c r="I3481" i="32"/>
  <c r="H3481" i="32"/>
  <c r="G3481" i="32"/>
  <c r="F3481" i="32"/>
  <c r="I3480" i="32"/>
  <c r="H3480" i="32"/>
  <c r="G3480" i="32"/>
  <c r="F3480" i="32"/>
  <c r="I3479" i="32"/>
  <c r="H3479" i="32"/>
  <c r="G3479" i="32"/>
  <c r="F3479" i="32"/>
  <c r="I3478" i="32"/>
  <c r="H3478" i="32"/>
  <c r="G3478" i="32"/>
  <c r="F3478" i="32"/>
  <c r="I3477" i="32"/>
  <c r="H3477" i="32"/>
  <c r="G3477" i="32"/>
  <c r="F3477" i="32"/>
  <c r="I3476" i="32"/>
  <c r="H3476" i="32"/>
  <c r="G3476" i="32"/>
  <c r="F3476" i="32"/>
  <c r="I3475" i="32"/>
  <c r="H3475" i="32"/>
  <c r="G3475" i="32"/>
  <c r="F3475" i="32"/>
  <c r="I3474" i="32"/>
  <c r="H3474" i="32"/>
  <c r="G3474" i="32"/>
  <c r="F3474" i="32"/>
  <c r="I3473" i="32"/>
  <c r="H3473" i="32"/>
  <c r="G3473" i="32"/>
  <c r="F3473" i="32"/>
  <c r="I3472" i="32"/>
  <c r="H3472" i="32"/>
  <c r="G3472" i="32"/>
  <c r="F3472" i="32"/>
  <c r="I3471" i="32"/>
  <c r="H3471" i="32"/>
  <c r="G3471" i="32"/>
  <c r="F3471" i="32"/>
  <c r="I3470" i="32"/>
  <c r="H3470" i="32"/>
  <c r="G3470" i="32"/>
  <c r="F3470" i="32"/>
  <c r="I3469" i="32"/>
  <c r="H3469" i="32"/>
  <c r="G3469" i="32"/>
  <c r="F3469" i="32"/>
  <c r="I3468" i="32"/>
  <c r="H3468" i="32"/>
  <c r="G3468" i="32"/>
  <c r="F3468" i="32"/>
  <c r="I3467" i="32"/>
  <c r="H3467" i="32"/>
  <c r="G3467" i="32"/>
  <c r="F3467" i="32"/>
  <c r="I3466" i="32"/>
  <c r="H3466" i="32"/>
  <c r="G3466" i="32"/>
  <c r="F3466" i="32"/>
  <c r="I3465" i="32"/>
  <c r="H3465" i="32"/>
  <c r="G3465" i="32"/>
  <c r="F3465" i="32"/>
  <c r="I3464" i="32"/>
  <c r="H3464" i="32"/>
  <c r="G3464" i="32"/>
  <c r="F3464" i="32"/>
  <c r="I3463" i="32"/>
  <c r="H3463" i="32"/>
  <c r="G3463" i="32"/>
  <c r="F3463" i="32"/>
  <c r="I3462" i="32"/>
  <c r="H3462" i="32"/>
  <c r="G3462" i="32"/>
  <c r="F3462" i="32"/>
  <c r="I3461" i="32"/>
  <c r="H3461" i="32"/>
  <c r="G3461" i="32"/>
  <c r="F3461" i="32"/>
  <c r="I3460" i="32"/>
  <c r="H3460" i="32"/>
  <c r="G3460" i="32"/>
  <c r="F3460" i="32"/>
  <c r="I3459" i="32"/>
  <c r="H3459" i="32"/>
  <c r="G3459" i="32"/>
  <c r="F3459" i="32"/>
  <c r="I3458" i="32"/>
  <c r="H3458" i="32"/>
  <c r="G3458" i="32"/>
  <c r="F3458" i="32"/>
  <c r="I3457" i="32"/>
  <c r="H3457" i="32"/>
  <c r="G3457" i="32"/>
  <c r="F3457" i="32"/>
  <c r="I3456" i="32"/>
  <c r="H3456" i="32"/>
  <c r="G3456" i="32"/>
  <c r="F3456" i="32"/>
  <c r="I3455" i="32"/>
  <c r="H3455" i="32"/>
  <c r="G3455" i="32"/>
  <c r="F3455" i="32"/>
  <c r="I3454" i="32"/>
  <c r="H3454" i="32"/>
  <c r="G3454" i="32"/>
  <c r="F3454" i="32"/>
  <c r="I3453" i="32"/>
  <c r="H3453" i="32"/>
  <c r="G3453" i="32"/>
  <c r="F3453" i="32"/>
  <c r="I3452" i="32"/>
  <c r="H3452" i="32"/>
  <c r="G3452" i="32"/>
  <c r="F3452" i="32"/>
  <c r="I3451" i="32"/>
  <c r="H3451" i="32"/>
  <c r="G3451" i="32"/>
  <c r="F3451" i="32"/>
  <c r="I3450" i="32"/>
  <c r="H3450" i="32"/>
  <c r="G3450" i="32"/>
  <c r="F3450" i="32"/>
  <c r="I3449" i="32"/>
  <c r="H3449" i="32"/>
  <c r="G3449" i="32"/>
  <c r="F3449" i="32"/>
  <c r="I3448" i="32"/>
  <c r="H3448" i="32"/>
  <c r="G3448" i="32"/>
  <c r="F3448" i="32"/>
  <c r="I3447" i="32"/>
  <c r="H3447" i="32"/>
  <c r="G3447" i="32"/>
  <c r="F3447" i="32"/>
  <c r="I3446" i="32"/>
  <c r="H3446" i="32"/>
  <c r="G3446" i="32"/>
  <c r="F3446" i="32"/>
  <c r="I3445" i="32"/>
  <c r="H3445" i="32"/>
  <c r="G3445" i="32"/>
  <c r="F3445" i="32"/>
  <c r="I3444" i="32"/>
  <c r="H3444" i="32"/>
  <c r="G3444" i="32"/>
  <c r="F3444" i="32"/>
  <c r="I3443" i="32"/>
  <c r="H3443" i="32"/>
  <c r="G3443" i="32"/>
  <c r="F3443" i="32"/>
  <c r="I3442" i="32"/>
  <c r="H3442" i="32"/>
  <c r="G3442" i="32"/>
  <c r="F3442" i="32"/>
  <c r="I3441" i="32"/>
  <c r="H3441" i="32"/>
  <c r="G3441" i="32"/>
  <c r="F3441" i="32"/>
  <c r="I3440" i="32"/>
  <c r="H3440" i="32"/>
  <c r="G3440" i="32"/>
  <c r="F3440" i="32"/>
  <c r="I3439" i="32"/>
  <c r="H3439" i="32"/>
  <c r="G3439" i="32"/>
  <c r="F3439" i="32"/>
  <c r="I3438" i="32"/>
  <c r="H3438" i="32"/>
  <c r="G3438" i="32"/>
  <c r="F3438" i="32"/>
  <c r="I3437" i="32"/>
  <c r="H3437" i="32"/>
  <c r="G3437" i="32"/>
  <c r="F3437" i="32"/>
  <c r="I3436" i="32"/>
  <c r="H3436" i="32"/>
  <c r="G3436" i="32"/>
  <c r="F3436" i="32"/>
  <c r="I3435" i="32"/>
  <c r="H3435" i="32"/>
  <c r="G3435" i="32"/>
  <c r="F3435" i="32"/>
  <c r="I3434" i="32"/>
  <c r="H3434" i="32"/>
  <c r="G3434" i="32"/>
  <c r="F3434" i="32"/>
  <c r="I3433" i="32"/>
  <c r="H3433" i="32"/>
  <c r="G3433" i="32"/>
  <c r="F3433" i="32"/>
  <c r="I3432" i="32"/>
  <c r="H3432" i="32"/>
  <c r="G3432" i="32"/>
  <c r="F3432" i="32"/>
  <c r="I3431" i="32"/>
  <c r="H3431" i="32"/>
  <c r="G3431" i="32"/>
  <c r="F3431" i="32"/>
  <c r="I3430" i="32"/>
  <c r="H3430" i="32"/>
  <c r="G3430" i="32"/>
  <c r="F3430" i="32"/>
  <c r="I3429" i="32"/>
  <c r="H3429" i="32"/>
  <c r="G3429" i="32"/>
  <c r="F3429" i="32"/>
  <c r="I3428" i="32"/>
  <c r="H3428" i="32"/>
  <c r="G3428" i="32"/>
  <c r="F3428" i="32"/>
  <c r="I3427" i="32"/>
  <c r="H3427" i="32"/>
  <c r="G3427" i="32"/>
  <c r="F3427" i="32"/>
  <c r="I3426" i="32"/>
  <c r="H3426" i="32"/>
  <c r="G3426" i="32"/>
  <c r="F3426" i="32"/>
  <c r="I3425" i="32"/>
  <c r="H3425" i="32"/>
  <c r="G3425" i="32"/>
  <c r="F3425" i="32"/>
  <c r="I3424" i="32"/>
  <c r="H3424" i="32"/>
  <c r="G3424" i="32"/>
  <c r="F3424" i="32"/>
  <c r="I3423" i="32"/>
  <c r="H3423" i="32"/>
  <c r="G3423" i="32"/>
  <c r="F3423" i="32"/>
  <c r="I3422" i="32"/>
  <c r="H3422" i="32"/>
  <c r="G3422" i="32"/>
  <c r="F3422" i="32"/>
  <c r="I3421" i="32"/>
  <c r="H3421" i="32"/>
  <c r="G3421" i="32"/>
  <c r="F3421" i="32"/>
  <c r="I3420" i="32"/>
  <c r="H3420" i="32"/>
  <c r="G3420" i="32"/>
  <c r="F3420" i="32"/>
  <c r="I3419" i="32"/>
  <c r="H3419" i="32"/>
  <c r="G3419" i="32"/>
  <c r="F3419" i="32"/>
  <c r="I3418" i="32"/>
  <c r="H3418" i="32"/>
  <c r="G3418" i="32"/>
  <c r="F3418" i="32"/>
  <c r="I3417" i="32"/>
  <c r="H3417" i="32"/>
  <c r="G3417" i="32"/>
  <c r="F3417" i="32"/>
  <c r="I3416" i="32"/>
  <c r="H3416" i="32"/>
  <c r="G3416" i="32"/>
  <c r="F3416" i="32"/>
  <c r="I3415" i="32"/>
  <c r="H3415" i="32"/>
  <c r="G3415" i="32"/>
  <c r="F3415" i="32"/>
  <c r="I3414" i="32"/>
  <c r="H3414" i="32"/>
  <c r="G3414" i="32"/>
  <c r="F3414" i="32"/>
  <c r="I3413" i="32"/>
  <c r="H3413" i="32"/>
  <c r="G3413" i="32"/>
  <c r="F3413" i="32"/>
  <c r="I3412" i="32"/>
  <c r="H3412" i="32"/>
  <c r="G3412" i="32"/>
  <c r="F3412" i="32"/>
  <c r="I3411" i="32"/>
  <c r="H3411" i="32"/>
  <c r="G3411" i="32"/>
  <c r="F3411" i="32"/>
  <c r="I3410" i="32"/>
  <c r="H3410" i="32"/>
  <c r="G3410" i="32"/>
  <c r="F3410" i="32"/>
  <c r="I3409" i="32"/>
  <c r="H3409" i="32"/>
  <c r="G3409" i="32"/>
  <c r="F3409" i="32"/>
  <c r="I3408" i="32"/>
  <c r="H3408" i="32"/>
  <c r="G3408" i="32"/>
  <c r="F3408" i="32"/>
  <c r="I3407" i="32"/>
  <c r="H3407" i="32"/>
  <c r="G3407" i="32"/>
  <c r="F3407" i="32"/>
  <c r="I3406" i="32"/>
  <c r="H3406" i="32"/>
  <c r="G3406" i="32"/>
  <c r="F3406" i="32"/>
  <c r="I3405" i="32"/>
  <c r="H3405" i="32"/>
  <c r="G3405" i="32"/>
  <c r="F3405" i="32"/>
  <c r="I3404" i="32"/>
  <c r="H3404" i="32"/>
  <c r="G3404" i="32"/>
  <c r="F3404" i="32"/>
  <c r="I3403" i="32"/>
  <c r="H3403" i="32"/>
  <c r="G3403" i="32"/>
  <c r="F3403" i="32"/>
  <c r="I3402" i="32"/>
  <c r="H3402" i="32"/>
  <c r="G3402" i="32"/>
  <c r="F3402" i="32"/>
  <c r="I3401" i="32"/>
  <c r="H3401" i="32"/>
  <c r="G3401" i="32"/>
  <c r="F3401" i="32"/>
  <c r="I3400" i="32"/>
  <c r="H3400" i="32"/>
  <c r="G3400" i="32"/>
  <c r="F3400" i="32"/>
  <c r="I3399" i="32"/>
  <c r="H3399" i="32"/>
  <c r="G3399" i="32"/>
  <c r="F3399" i="32"/>
  <c r="I3398" i="32"/>
  <c r="H3398" i="32"/>
  <c r="G3398" i="32"/>
  <c r="F3398" i="32"/>
  <c r="I3397" i="32"/>
  <c r="H3397" i="32"/>
  <c r="G3397" i="32"/>
  <c r="F3397" i="32"/>
  <c r="I3396" i="32"/>
  <c r="H3396" i="32"/>
  <c r="G3396" i="32"/>
  <c r="F3396" i="32"/>
  <c r="I3395" i="32"/>
  <c r="H3395" i="32"/>
  <c r="G3395" i="32"/>
  <c r="F3395" i="32"/>
  <c r="I3394" i="32"/>
  <c r="H3394" i="32"/>
  <c r="G3394" i="32"/>
  <c r="F3394" i="32"/>
  <c r="I3393" i="32"/>
  <c r="H3393" i="32"/>
  <c r="G3393" i="32"/>
  <c r="F3393" i="32"/>
  <c r="I3392" i="32"/>
  <c r="H3392" i="32"/>
  <c r="G3392" i="32"/>
  <c r="F3392" i="32"/>
  <c r="I3391" i="32"/>
  <c r="H3391" i="32"/>
  <c r="G3391" i="32"/>
  <c r="F3391" i="32"/>
  <c r="I3390" i="32"/>
  <c r="H3390" i="32"/>
  <c r="G3390" i="32"/>
  <c r="F3390" i="32"/>
  <c r="I3389" i="32"/>
  <c r="H3389" i="32"/>
  <c r="G3389" i="32"/>
  <c r="F3389" i="32"/>
  <c r="I3388" i="32"/>
  <c r="H3388" i="32"/>
  <c r="G3388" i="32"/>
  <c r="F3388" i="32"/>
  <c r="I3387" i="32"/>
  <c r="H3387" i="32"/>
  <c r="G3387" i="32"/>
  <c r="F3387" i="32"/>
  <c r="I3386" i="32"/>
  <c r="H3386" i="32"/>
  <c r="G3386" i="32"/>
  <c r="F3386" i="32"/>
  <c r="I3385" i="32"/>
  <c r="H3385" i="32"/>
  <c r="G3385" i="32"/>
  <c r="F3385" i="32"/>
  <c r="I3384" i="32"/>
  <c r="H3384" i="32"/>
  <c r="G3384" i="32"/>
  <c r="F3384" i="32"/>
  <c r="I3383" i="32"/>
  <c r="H3383" i="32"/>
  <c r="G3383" i="32"/>
  <c r="F3383" i="32"/>
  <c r="I3382" i="32"/>
  <c r="H3382" i="32"/>
  <c r="G3382" i="32"/>
  <c r="F3382" i="32"/>
  <c r="I3381" i="32"/>
  <c r="H3381" i="32"/>
  <c r="G3381" i="32"/>
  <c r="F3381" i="32"/>
  <c r="I3380" i="32"/>
  <c r="H3380" i="32"/>
  <c r="G3380" i="32"/>
  <c r="F3380" i="32"/>
  <c r="I3379" i="32"/>
  <c r="H3379" i="32"/>
  <c r="G3379" i="32"/>
  <c r="F3379" i="32"/>
  <c r="I3378" i="32"/>
  <c r="H3378" i="32"/>
  <c r="G3378" i="32"/>
  <c r="F3378" i="32"/>
  <c r="I3377" i="32"/>
  <c r="H3377" i="32"/>
  <c r="G3377" i="32"/>
  <c r="F3377" i="32"/>
  <c r="I3376" i="32"/>
  <c r="H3376" i="32"/>
  <c r="G3376" i="32"/>
  <c r="F3376" i="32"/>
  <c r="I3375" i="32"/>
  <c r="H3375" i="32"/>
  <c r="G3375" i="32"/>
  <c r="F3375" i="32"/>
  <c r="I3374" i="32"/>
  <c r="H3374" i="32"/>
  <c r="G3374" i="32"/>
  <c r="F3374" i="32"/>
  <c r="I3373" i="32"/>
  <c r="H3373" i="32"/>
  <c r="G3373" i="32"/>
  <c r="F3373" i="32"/>
  <c r="I3372" i="32"/>
  <c r="H3372" i="32"/>
  <c r="G3372" i="32"/>
  <c r="F3372" i="32"/>
  <c r="I3371" i="32"/>
  <c r="H3371" i="32"/>
  <c r="G3371" i="32"/>
  <c r="F3371" i="32"/>
  <c r="I3370" i="32"/>
  <c r="H3370" i="32"/>
  <c r="G3370" i="32"/>
  <c r="F3370" i="32"/>
  <c r="I3369" i="32"/>
  <c r="H3369" i="32"/>
  <c r="G3369" i="32"/>
  <c r="F3369" i="32"/>
  <c r="I3368" i="32"/>
  <c r="H3368" i="32"/>
  <c r="G3368" i="32"/>
  <c r="F3368" i="32"/>
  <c r="I3367" i="32"/>
  <c r="H3367" i="32"/>
  <c r="G3367" i="32"/>
  <c r="F3367" i="32"/>
  <c r="I3366" i="32"/>
  <c r="H3366" i="32"/>
  <c r="G3366" i="32"/>
  <c r="F3366" i="32"/>
  <c r="I3365" i="32"/>
  <c r="H3365" i="32"/>
  <c r="G3365" i="32"/>
  <c r="F3365" i="32"/>
  <c r="I3364" i="32"/>
  <c r="H3364" i="32"/>
  <c r="G3364" i="32"/>
  <c r="F3364" i="32"/>
  <c r="I3363" i="32"/>
  <c r="H3363" i="32"/>
  <c r="G3363" i="32"/>
  <c r="F3363" i="32"/>
  <c r="I3362" i="32"/>
  <c r="H3362" i="32"/>
  <c r="G3362" i="32"/>
  <c r="F3362" i="32"/>
  <c r="I3361" i="32"/>
  <c r="H3361" i="32"/>
  <c r="G3361" i="32"/>
  <c r="F3361" i="32"/>
  <c r="I3360" i="32"/>
  <c r="H3360" i="32"/>
  <c r="G3360" i="32"/>
  <c r="F3360" i="32"/>
  <c r="I3359" i="32"/>
  <c r="H3359" i="32"/>
  <c r="G3359" i="32"/>
  <c r="F3359" i="32"/>
  <c r="I3358" i="32"/>
  <c r="H3358" i="32"/>
  <c r="G3358" i="32"/>
  <c r="F3358" i="32"/>
  <c r="I3357" i="32"/>
  <c r="H3357" i="32"/>
  <c r="G3357" i="32"/>
  <c r="F3357" i="32"/>
  <c r="I3356" i="32"/>
  <c r="H3356" i="32"/>
  <c r="G3356" i="32"/>
  <c r="F3356" i="32"/>
  <c r="I3355" i="32"/>
  <c r="H3355" i="32"/>
  <c r="G3355" i="32"/>
  <c r="F3355" i="32"/>
  <c r="I3354" i="32"/>
  <c r="H3354" i="32"/>
  <c r="G3354" i="32"/>
  <c r="F3354" i="32"/>
  <c r="I3353" i="32"/>
  <c r="H3353" i="32"/>
  <c r="G3353" i="32"/>
  <c r="F3353" i="32"/>
  <c r="I3352" i="32"/>
  <c r="H3352" i="32"/>
  <c r="G3352" i="32"/>
  <c r="F3352" i="32"/>
  <c r="I3351" i="32"/>
  <c r="H3351" i="32"/>
  <c r="G3351" i="32"/>
  <c r="F3351" i="32"/>
  <c r="I3350" i="32"/>
  <c r="H3350" i="32"/>
  <c r="G3350" i="32"/>
  <c r="F3350" i="32"/>
  <c r="I3349" i="32"/>
  <c r="H3349" i="32"/>
  <c r="G3349" i="32"/>
  <c r="F3349" i="32"/>
  <c r="I3348" i="32"/>
  <c r="H3348" i="32"/>
  <c r="G3348" i="32"/>
  <c r="F3348" i="32"/>
  <c r="I3347" i="32"/>
  <c r="H3347" i="32"/>
  <c r="G3347" i="32"/>
  <c r="F3347" i="32"/>
  <c r="I3346" i="32"/>
  <c r="H3346" i="32"/>
  <c r="G3346" i="32"/>
  <c r="F3346" i="32"/>
  <c r="I3345" i="32"/>
  <c r="H3345" i="32"/>
  <c r="G3345" i="32"/>
  <c r="F3345" i="32"/>
  <c r="I3344" i="32"/>
  <c r="H3344" i="32"/>
  <c r="G3344" i="32"/>
  <c r="F3344" i="32"/>
  <c r="I3343" i="32"/>
  <c r="H3343" i="32"/>
  <c r="G3343" i="32"/>
  <c r="F3343" i="32"/>
  <c r="I3342" i="32"/>
  <c r="H3342" i="32"/>
  <c r="G3342" i="32"/>
  <c r="F3342" i="32"/>
  <c r="I3341" i="32"/>
  <c r="H3341" i="32"/>
  <c r="G3341" i="32"/>
  <c r="F3341" i="32"/>
  <c r="I3340" i="32"/>
  <c r="H3340" i="32"/>
  <c r="G3340" i="32"/>
  <c r="F3340" i="32"/>
  <c r="I3339" i="32"/>
  <c r="H3339" i="32"/>
  <c r="G3339" i="32"/>
  <c r="F3339" i="32"/>
  <c r="I3338" i="32"/>
  <c r="H3338" i="32"/>
  <c r="G3338" i="32"/>
  <c r="F3338" i="32"/>
  <c r="I3337" i="32"/>
  <c r="H3337" i="32"/>
  <c r="G3337" i="32"/>
  <c r="F3337" i="32"/>
  <c r="I3336" i="32"/>
  <c r="H3336" i="32"/>
  <c r="G3336" i="32"/>
  <c r="F3336" i="32"/>
  <c r="I3335" i="32"/>
  <c r="H3335" i="32"/>
  <c r="G3335" i="32"/>
  <c r="F3335" i="32"/>
  <c r="I3334" i="32"/>
  <c r="H3334" i="32"/>
  <c r="G3334" i="32"/>
  <c r="F3334" i="32"/>
  <c r="I3333" i="32"/>
  <c r="H3333" i="32"/>
  <c r="G3333" i="32"/>
  <c r="F3333" i="32"/>
  <c r="I3332" i="32"/>
  <c r="H3332" i="32"/>
  <c r="G3332" i="32"/>
  <c r="F3332" i="32"/>
  <c r="I3331" i="32"/>
  <c r="H3331" i="32"/>
  <c r="G3331" i="32"/>
  <c r="F3331" i="32"/>
  <c r="I3330" i="32"/>
  <c r="H3330" i="32"/>
  <c r="G3330" i="32"/>
  <c r="F3330" i="32"/>
  <c r="I3329" i="32"/>
  <c r="H3329" i="32"/>
  <c r="G3329" i="32"/>
  <c r="F3329" i="32"/>
  <c r="I3328" i="32"/>
  <c r="H3328" i="32"/>
  <c r="G3328" i="32"/>
  <c r="F3328" i="32"/>
  <c r="I3327" i="32"/>
  <c r="H3327" i="32"/>
  <c r="G3327" i="32"/>
  <c r="F3327" i="32"/>
  <c r="I3326" i="32"/>
  <c r="H3326" i="32"/>
  <c r="G3326" i="32"/>
  <c r="F3326" i="32"/>
  <c r="I3325" i="32"/>
  <c r="H3325" i="32"/>
  <c r="G3325" i="32"/>
  <c r="F3325" i="32"/>
  <c r="I3324" i="32"/>
  <c r="H3324" i="32"/>
  <c r="G3324" i="32"/>
  <c r="F3324" i="32"/>
  <c r="I3323" i="32"/>
  <c r="H3323" i="32"/>
  <c r="G3323" i="32"/>
  <c r="F3323" i="32"/>
  <c r="I3322" i="32"/>
  <c r="H3322" i="32"/>
  <c r="G3322" i="32"/>
  <c r="F3322" i="32"/>
  <c r="I3321" i="32"/>
  <c r="H3321" i="32"/>
  <c r="G3321" i="32"/>
  <c r="F3321" i="32"/>
  <c r="I3320" i="32"/>
  <c r="H3320" i="32"/>
  <c r="G3320" i="32"/>
  <c r="F3320" i="32"/>
  <c r="I3319" i="32"/>
  <c r="H3319" i="32"/>
  <c r="G3319" i="32"/>
  <c r="F3319" i="32"/>
  <c r="I3318" i="32"/>
  <c r="H3318" i="32"/>
  <c r="G3318" i="32"/>
  <c r="F3318" i="32"/>
  <c r="I3317" i="32"/>
  <c r="H3317" i="32"/>
  <c r="G3317" i="32"/>
  <c r="F3317" i="32"/>
  <c r="I3316" i="32"/>
  <c r="H3316" i="32"/>
  <c r="G3316" i="32"/>
  <c r="F3316" i="32"/>
  <c r="I3315" i="32"/>
  <c r="H3315" i="32"/>
  <c r="G3315" i="32"/>
  <c r="F3315" i="32"/>
  <c r="I3314" i="32"/>
  <c r="H3314" i="32"/>
  <c r="G3314" i="32"/>
  <c r="F3314" i="32"/>
  <c r="I3313" i="32"/>
  <c r="H3313" i="32"/>
  <c r="G3313" i="32"/>
  <c r="F3313" i="32"/>
  <c r="I3312" i="32"/>
  <c r="H3312" i="32"/>
  <c r="G3312" i="32"/>
  <c r="F3312" i="32"/>
  <c r="I3311" i="32"/>
  <c r="H3311" i="32"/>
  <c r="G3311" i="32"/>
  <c r="F3311" i="32"/>
  <c r="I3310" i="32"/>
  <c r="H3310" i="32"/>
  <c r="G3310" i="32"/>
  <c r="F3310" i="32"/>
  <c r="I3309" i="32"/>
  <c r="H3309" i="32"/>
  <c r="G3309" i="32"/>
  <c r="F3309" i="32"/>
  <c r="I3308" i="32"/>
  <c r="H3308" i="32"/>
  <c r="G3308" i="32"/>
  <c r="F3308" i="32"/>
  <c r="I3307" i="32"/>
  <c r="H3307" i="32"/>
  <c r="G3307" i="32"/>
  <c r="F3307" i="32"/>
  <c r="I3306" i="32"/>
  <c r="H3306" i="32"/>
  <c r="G3306" i="32"/>
  <c r="F3306" i="32"/>
  <c r="I3305" i="32"/>
  <c r="H3305" i="32"/>
  <c r="G3305" i="32"/>
  <c r="F3305" i="32"/>
  <c r="I3304" i="32"/>
  <c r="H3304" i="32"/>
  <c r="G3304" i="32"/>
  <c r="F3304" i="32"/>
  <c r="I3303" i="32"/>
  <c r="H3303" i="32"/>
  <c r="G3303" i="32"/>
  <c r="F3303" i="32"/>
  <c r="I3302" i="32"/>
  <c r="H3302" i="32"/>
  <c r="G3302" i="32"/>
  <c r="F3302" i="32"/>
  <c r="I3301" i="32"/>
  <c r="H3301" i="32"/>
  <c r="G3301" i="32"/>
  <c r="F3301" i="32"/>
  <c r="I3300" i="32"/>
  <c r="H3300" i="32"/>
  <c r="G3300" i="32"/>
  <c r="F3300" i="32"/>
  <c r="I3299" i="32"/>
  <c r="H3299" i="32"/>
  <c r="G3299" i="32"/>
  <c r="F3299" i="32"/>
  <c r="I3298" i="32"/>
  <c r="H3298" i="32"/>
  <c r="G3298" i="32"/>
  <c r="F3298" i="32"/>
  <c r="I3297" i="32"/>
  <c r="H3297" i="32"/>
  <c r="G3297" i="32"/>
  <c r="F3297" i="32"/>
  <c r="I3296" i="32"/>
  <c r="H3296" i="32"/>
  <c r="G3296" i="32"/>
  <c r="F3296" i="32"/>
  <c r="I3295" i="32"/>
  <c r="H3295" i="32"/>
  <c r="G3295" i="32"/>
  <c r="F3295" i="32"/>
  <c r="I3294" i="32"/>
  <c r="H3294" i="32"/>
  <c r="G3294" i="32"/>
  <c r="F3294" i="32"/>
  <c r="I3293" i="32"/>
  <c r="H3293" i="32"/>
  <c r="G3293" i="32"/>
  <c r="F3293" i="32"/>
  <c r="I3292" i="32"/>
  <c r="H3292" i="32"/>
  <c r="G3292" i="32"/>
  <c r="F3292" i="32"/>
  <c r="I3291" i="32"/>
  <c r="H3291" i="32"/>
  <c r="G3291" i="32"/>
  <c r="F3291" i="32"/>
  <c r="I3290" i="32"/>
  <c r="H3290" i="32"/>
  <c r="G3290" i="32"/>
  <c r="F3290" i="32"/>
  <c r="I3289" i="32"/>
  <c r="H3289" i="32"/>
  <c r="G3289" i="32"/>
  <c r="F3289" i="32"/>
  <c r="I3288" i="32"/>
  <c r="H3288" i="32"/>
  <c r="G3288" i="32"/>
  <c r="F3288" i="32"/>
  <c r="I3287" i="32"/>
  <c r="H3287" i="32"/>
  <c r="G3287" i="32"/>
  <c r="F3287" i="32"/>
  <c r="I3286" i="32"/>
  <c r="H3286" i="32"/>
  <c r="G3286" i="32"/>
  <c r="F3286" i="32"/>
  <c r="I3285" i="32"/>
  <c r="H3285" i="32"/>
  <c r="G3285" i="32"/>
  <c r="F3285" i="32"/>
  <c r="I3284" i="32"/>
  <c r="H3284" i="32"/>
  <c r="G3284" i="32"/>
  <c r="F3284" i="32"/>
  <c r="I3283" i="32"/>
  <c r="H3283" i="32"/>
  <c r="G3283" i="32"/>
  <c r="F3283" i="32"/>
  <c r="I3282" i="32"/>
  <c r="H3282" i="32"/>
  <c r="G3282" i="32"/>
  <c r="F3282" i="32"/>
  <c r="I3281" i="32"/>
  <c r="H3281" i="32"/>
  <c r="G3281" i="32"/>
  <c r="F3281" i="32"/>
  <c r="I3280" i="32"/>
  <c r="H3280" i="32"/>
  <c r="G3280" i="32"/>
  <c r="F3280" i="32"/>
  <c r="I3279" i="32"/>
  <c r="H3279" i="32"/>
  <c r="G3279" i="32"/>
  <c r="F3279" i="32"/>
  <c r="I3278" i="32"/>
  <c r="H3278" i="32"/>
  <c r="G3278" i="32"/>
  <c r="F3278" i="32"/>
  <c r="I3277" i="32"/>
  <c r="H3277" i="32"/>
  <c r="G3277" i="32"/>
  <c r="F3277" i="32"/>
  <c r="I3276" i="32"/>
  <c r="H3276" i="32"/>
  <c r="G3276" i="32"/>
  <c r="F3276" i="32"/>
  <c r="I3275" i="32"/>
  <c r="H3275" i="32"/>
  <c r="G3275" i="32"/>
  <c r="F3275" i="32"/>
  <c r="I3274" i="32"/>
  <c r="H3274" i="32"/>
  <c r="G3274" i="32"/>
  <c r="F3274" i="32"/>
  <c r="I3273" i="32"/>
  <c r="H3273" i="32"/>
  <c r="G3273" i="32"/>
  <c r="F3273" i="32"/>
  <c r="I3272" i="32"/>
  <c r="H3272" i="32"/>
  <c r="G3272" i="32"/>
  <c r="F3272" i="32"/>
  <c r="I3271" i="32"/>
  <c r="H3271" i="32"/>
  <c r="G3271" i="32"/>
  <c r="F3271" i="32"/>
  <c r="I3270" i="32"/>
  <c r="H3270" i="32"/>
  <c r="G3270" i="32"/>
  <c r="F3270" i="32"/>
  <c r="I3269" i="32"/>
  <c r="H3269" i="32"/>
  <c r="G3269" i="32"/>
  <c r="F3269" i="32"/>
  <c r="I3268" i="32"/>
  <c r="H3268" i="32"/>
  <c r="G3268" i="32"/>
  <c r="F3268" i="32"/>
  <c r="I3267" i="32"/>
  <c r="H3267" i="32"/>
  <c r="G3267" i="32"/>
  <c r="F3267" i="32"/>
  <c r="I3266" i="32"/>
  <c r="H3266" i="32"/>
  <c r="G3266" i="32"/>
  <c r="F3266" i="32"/>
  <c r="I3265" i="32"/>
  <c r="H3265" i="32"/>
  <c r="G3265" i="32"/>
  <c r="F3265" i="32"/>
  <c r="I3264" i="32"/>
  <c r="H3264" i="32"/>
  <c r="G3264" i="32"/>
  <c r="F3264" i="32"/>
  <c r="I3263" i="32"/>
  <c r="H3263" i="32"/>
  <c r="G3263" i="32"/>
  <c r="F3263" i="32"/>
  <c r="I3262" i="32"/>
  <c r="H3262" i="32"/>
  <c r="G3262" i="32"/>
  <c r="F3262" i="32"/>
  <c r="I3261" i="32"/>
  <c r="H3261" i="32"/>
  <c r="G3261" i="32"/>
  <c r="F3261" i="32"/>
  <c r="I3260" i="32"/>
  <c r="H3260" i="32"/>
  <c r="G3260" i="32"/>
  <c r="F3260" i="32"/>
  <c r="I3259" i="32"/>
  <c r="H3259" i="32"/>
  <c r="G3259" i="32"/>
  <c r="F3259" i="32"/>
  <c r="I3258" i="32"/>
  <c r="H3258" i="32"/>
  <c r="G3258" i="32"/>
  <c r="F3258" i="32"/>
  <c r="I3257" i="32"/>
  <c r="H3257" i="32"/>
  <c r="G3257" i="32"/>
  <c r="F3257" i="32"/>
  <c r="I3256" i="32"/>
  <c r="H3256" i="32"/>
  <c r="G3256" i="32"/>
  <c r="F3256" i="32"/>
  <c r="I3255" i="32"/>
  <c r="H3255" i="32"/>
  <c r="G3255" i="32"/>
  <c r="F3255" i="32"/>
  <c r="I3254" i="32"/>
  <c r="H3254" i="32"/>
  <c r="G3254" i="32"/>
  <c r="F3254" i="32"/>
  <c r="I3253" i="32"/>
  <c r="H3253" i="32"/>
  <c r="G3253" i="32"/>
  <c r="F3253" i="32"/>
  <c r="I3252" i="32"/>
  <c r="H3252" i="32"/>
  <c r="G3252" i="32"/>
  <c r="F3252" i="32"/>
  <c r="I3251" i="32"/>
  <c r="H3251" i="32"/>
  <c r="G3251" i="32"/>
  <c r="F3251" i="32"/>
  <c r="I3250" i="32"/>
  <c r="H3250" i="32"/>
  <c r="G3250" i="32"/>
  <c r="F3250" i="32"/>
  <c r="I3249" i="32"/>
  <c r="H3249" i="32"/>
  <c r="G3249" i="32"/>
  <c r="F3249" i="32"/>
  <c r="I3248" i="32"/>
  <c r="H3248" i="32"/>
  <c r="G3248" i="32"/>
  <c r="F3248" i="32"/>
  <c r="I3247" i="32"/>
  <c r="H3247" i="32"/>
  <c r="G3247" i="32"/>
  <c r="F3247" i="32"/>
  <c r="I3246" i="32"/>
  <c r="H3246" i="32"/>
  <c r="G3246" i="32"/>
  <c r="F3246" i="32"/>
  <c r="I3245" i="32"/>
  <c r="H3245" i="32"/>
  <c r="G3245" i="32"/>
  <c r="F3245" i="32"/>
  <c r="I3244" i="32"/>
  <c r="H3244" i="32"/>
  <c r="G3244" i="32"/>
  <c r="F3244" i="32"/>
  <c r="I3243" i="32"/>
  <c r="H3243" i="32"/>
  <c r="G3243" i="32"/>
  <c r="F3243" i="32"/>
  <c r="I3242" i="32"/>
  <c r="H3242" i="32"/>
  <c r="G3242" i="32"/>
  <c r="F3242" i="32"/>
  <c r="I3241" i="32"/>
  <c r="H3241" i="32"/>
  <c r="G3241" i="32"/>
  <c r="F3241" i="32"/>
  <c r="I3240" i="32"/>
  <c r="H3240" i="32"/>
  <c r="G3240" i="32"/>
  <c r="F3240" i="32"/>
  <c r="I3239" i="32"/>
  <c r="H3239" i="32"/>
  <c r="G3239" i="32"/>
  <c r="F3239" i="32"/>
  <c r="I3238" i="32"/>
  <c r="H3238" i="32"/>
  <c r="G3238" i="32"/>
  <c r="F3238" i="32"/>
  <c r="I3237" i="32"/>
  <c r="H3237" i="32"/>
  <c r="G3237" i="32"/>
  <c r="F3237" i="32"/>
  <c r="I3236" i="32"/>
  <c r="H3236" i="32"/>
  <c r="G3236" i="32"/>
  <c r="F3236" i="32"/>
  <c r="I3235" i="32"/>
  <c r="H3235" i="32"/>
  <c r="G3235" i="32"/>
  <c r="F3235" i="32"/>
  <c r="I3234" i="32"/>
  <c r="H3234" i="32"/>
  <c r="G3234" i="32"/>
  <c r="F3234" i="32"/>
  <c r="I3233" i="32"/>
  <c r="H3233" i="32"/>
  <c r="G3233" i="32"/>
  <c r="F3233" i="32"/>
  <c r="I3232" i="32"/>
  <c r="H3232" i="32"/>
  <c r="G3232" i="32"/>
  <c r="F3232" i="32"/>
  <c r="I3231" i="32"/>
  <c r="H3231" i="32"/>
  <c r="G3231" i="32"/>
  <c r="F3231" i="32"/>
  <c r="I3230" i="32"/>
  <c r="H3230" i="32"/>
  <c r="G3230" i="32"/>
  <c r="F3230" i="32"/>
  <c r="I3229" i="32"/>
  <c r="H3229" i="32"/>
  <c r="G3229" i="32"/>
  <c r="F3229" i="32"/>
  <c r="I3228" i="32"/>
  <c r="H3228" i="32"/>
  <c r="G3228" i="32"/>
  <c r="F3228" i="32"/>
  <c r="I3227" i="32"/>
  <c r="H3227" i="32"/>
  <c r="G3227" i="32"/>
  <c r="F3227" i="32"/>
  <c r="I3226" i="32"/>
  <c r="H3226" i="32"/>
  <c r="G3226" i="32"/>
  <c r="F3226" i="32"/>
  <c r="I3225" i="32"/>
  <c r="H3225" i="32"/>
  <c r="G3225" i="32"/>
  <c r="F3225" i="32"/>
  <c r="I3224" i="32"/>
  <c r="H3224" i="32"/>
  <c r="G3224" i="32"/>
  <c r="F3224" i="32"/>
  <c r="I3223" i="32"/>
  <c r="H3223" i="32"/>
  <c r="G3223" i="32"/>
  <c r="F3223" i="32"/>
  <c r="I3222" i="32"/>
  <c r="H3222" i="32"/>
  <c r="G3222" i="32"/>
  <c r="F3222" i="32"/>
  <c r="I3221" i="32"/>
  <c r="H3221" i="32"/>
  <c r="G3221" i="32"/>
  <c r="F3221" i="32"/>
  <c r="I3220" i="32"/>
  <c r="H3220" i="32"/>
  <c r="G3220" i="32"/>
  <c r="F3220" i="32"/>
  <c r="I3219" i="32"/>
  <c r="H3219" i="32"/>
  <c r="G3219" i="32"/>
  <c r="F3219" i="32"/>
  <c r="I3218" i="32"/>
  <c r="H3218" i="32"/>
  <c r="G3218" i="32"/>
  <c r="F3218" i="32"/>
  <c r="I3217" i="32"/>
  <c r="H3217" i="32"/>
  <c r="G3217" i="32"/>
  <c r="F3217" i="32"/>
  <c r="I3216" i="32"/>
  <c r="H3216" i="32"/>
  <c r="G3216" i="32"/>
  <c r="F3216" i="32"/>
  <c r="I3215" i="32"/>
  <c r="H3215" i="32"/>
  <c r="G3215" i="32"/>
  <c r="F3215" i="32"/>
  <c r="I3214" i="32"/>
  <c r="H3214" i="32"/>
  <c r="G3214" i="32"/>
  <c r="F3214" i="32"/>
  <c r="I3213" i="32"/>
  <c r="H3213" i="32"/>
  <c r="G3213" i="32"/>
  <c r="F3213" i="32"/>
  <c r="I3212" i="32"/>
  <c r="H3212" i="32"/>
  <c r="G3212" i="32"/>
  <c r="F3212" i="32"/>
  <c r="I3211" i="32"/>
  <c r="H3211" i="32"/>
  <c r="G3211" i="32"/>
  <c r="F3211" i="32"/>
  <c r="I3210" i="32"/>
  <c r="H3210" i="32"/>
  <c r="G3210" i="32"/>
  <c r="F3210" i="32"/>
  <c r="I3209" i="32"/>
  <c r="H3209" i="32"/>
  <c r="G3209" i="32"/>
  <c r="F3209" i="32"/>
  <c r="I3208" i="32"/>
  <c r="H3208" i="32"/>
  <c r="G3208" i="32"/>
  <c r="F3208" i="32"/>
  <c r="I3207" i="32"/>
  <c r="H3207" i="32"/>
  <c r="G3207" i="32"/>
  <c r="F3207" i="32"/>
  <c r="I3206" i="32"/>
  <c r="H3206" i="32"/>
  <c r="G3206" i="32"/>
  <c r="F3206" i="32"/>
  <c r="I3205" i="32"/>
  <c r="H3205" i="32"/>
  <c r="G3205" i="32"/>
  <c r="F3205" i="32"/>
  <c r="I3204" i="32"/>
  <c r="H3204" i="32"/>
  <c r="G3204" i="32"/>
  <c r="F3204" i="32"/>
  <c r="I3203" i="32"/>
  <c r="H3203" i="32"/>
  <c r="G3203" i="32"/>
  <c r="F3203" i="32"/>
  <c r="I3202" i="32"/>
  <c r="H3202" i="32"/>
  <c r="G3202" i="32"/>
  <c r="F3202" i="32"/>
  <c r="I3201" i="32"/>
  <c r="H3201" i="32"/>
  <c r="G3201" i="32"/>
  <c r="F3201" i="32"/>
  <c r="I3200" i="32"/>
  <c r="H3200" i="32"/>
  <c r="G3200" i="32"/>
  <c r="F3200" i="32"/>
  <c r="I3199" i="32"/>
  <c r="H3199" i="32"/>
  <c r="G3199" i="32"/>
  <c r="F3199" i="32"/>
  <c r="I3198" i="32"/>
  <c r="H3198" i="32"/>
  <c r="G3198" i="32"/>
  <c r="F3198" i="32"/>
  <c r="I3197" i="32"/>
  <c r="H3197" i="32"/>
  <c r="G3197" i="32"/>
  <c r="F3197" i="32"/>
  <c r="I3196" i="32"/>
  <c r="H3196" i="32"/>
  <c r="G3196" i="32"/>
  <c r="F3196" i="32"/>
  <c r="I3195" i="32"/>
  <c r="H3195" i="32"/>
  <c r="G3195" i="32"/>
  <c r="F3195" i="32"/>
  <c r="I3194" i="32"/>
  <c r="H3194" i="32"/>
  <c r="G3194" i="32"/>
  <c r="F3194" i="32"/>
  <c r="I3193" i="32"/>
  <c r="H3193" i="32"/>
  <c r="G3193" i="32"/>
  <c r="F3193" i="32"/>
  <c r="I3192" i="32"/>
  <c r="H3192" i="32"/>
  <c r="G3192" i="32"/>
  <c r="F3192" i="32"/>
  <c r="I3191" i="32"/>
  <c r="H3191" i="32"/>
  <c r="G3191" i="32"/>
  <c r="F3191" i="32"/>
  <c r="I3190" i="32"/>
  <c r="H3190" i="32"/>
  <c r="G3190" i="32"/>
  <c r="F3190" i="32"/>
  <c r="I3189" i="32"/>
  <c r="H3189" i="32"/>
  <c r="G3189" i="32"/>
  <c r="F3189" i="32"/>
  <c r="I3188" i="32"/>
  <c r="H3188" i="32"/>
  <c r="G3188" i="32"/>
  <c r="F3188" i="32"/>
  <c r="I3187" i="32"/>
  <c r="H3187" i="32"/>
  <c r="G3187" i="32"/>
  <c r="F3187" i="32"/>
  <c r="I3186" i="32"/>
  <c r="H3186" i="32"/>
  <c r="G3186" i="32"/>
  <c r="F3186" i="32"/>
  <c r="I3185" i="32"/>
  <c r="H3185" i="32"/>
  <c r="G3185" i="32"/>
  <c r="F3185" i="32"/>
  <c r="I3184" i="32"/>
  <c r="H3184" i="32"/>
  <c r="G3184" i="32"/>
  <c r="F3184" i="32"/>
  <c r="I3183" i="32"/>
  <c r="H3183" i="32"/>
  <c r="G3183" i="32"/>
  <c r="F3183" i="32"/>
  <c r="I3182" i="32"/>
  <c r="H3182" i="32"/>
  <c r="G3182" i="32"/>
  <c r="F3182" i="32"/>
  <c r="I3181" i="32"/>
  <c r="H3181" i="32"/>
  <c r="G3181" i="32"/>
  <c r="F3181" i="32"/>
  <c r="I3180" i="32"/>
  <c r="H3180" i="32"/>
  <c r="G3180" i="32"/>
  <c r="F3180" i="32"/>
  <c r="I3179" i="32"/>
  <c r="H3179" i="32"/>
  <c r="G3179" i="32"/>
  <c r="F3179" i="32"/>
  <c r="I3178" i="32"/>
  <c r="H3178" i="32"/>
  <c r="G3178" i="32"/>
  <c r="F3178" i="32"/>
  <c r="I3177" i="32"/>
  <c r="H3177" i="32"/>
  <c r="G3177" i="32"/>
  <c r="F3177" i="32"/>
  <c r="I3176" i="32"/>
  <c r="H3176" i="32"/>
  <c r="G3176" i="32"/>
  <c r="F3176" i="32"/>
  <c r="I3175" i="32"/>
  <c r="H3175" i="32"/>
  <c r="G3175" i="32"/>
  <c r="F3175" i="32"/>
  <c r="I3174" i="32"/>
  <c r="H3174" i="32"/>
  <c r="G3174" i="32"/>
  <c r="F3174" i="32"/>
  <c r="I3173" i="32"/>
  <c r="H3173" i="32"/>
  <c r="G3173" i="32"/>
  <c r="F3173" i="32"/>
  <c r="I3172" i="32"/>
  <c r="H3172" i="32"/>
  <c r="G3172" i="32"/>
  <c r="F3172" i="32"/>
  <c r="I3171" i="32"/>
  <c r="H3171" i="32"/>
  <c r="G3171" i="32"/>
  <c r="F3171" i="32"/>
  <c r="I3170" i="32"/>
  <c r="H3170" i="32"/>
  <c r="G3170" i="32"/>
  <c r="F3170" i="32"/>
  <c r="I3169" i="32"/>
  <c r="H3169" i="32"/>
  <c r="G3169" i="32"/>
  <c r="F3169" i="32"/>
  <c r="I3168" i="32"/>
  <c r="H3168" i="32"/>
  <c r="G3168" i="32"/>
  <c r="F3168" i="32"/>
  <c r="I3167" i="32"/>
  <c r="H3167" i="32"/>
  <c r="G3167" i="32"/>
  <c r="F3167" i="32"/>
  <c r="I3166" i="32"/>
  <c r="H3166" i="32"/>
  <c r="G3166" i="32"/>
  <c r="F3166" i="32"/>
  <c r="I3165" i="32"/>
  <c r="H3165" i="32"/>
  <c r="G3165" i="32"/>
  <c r="F3165" i="32"/>
  <c r="I3164" i="32"/>
  <c r="H3164" i="32"/>
  <c r="G3164" i="32"/>
  <c r="F3164" i="32"/>
  <c r="I3163" i="32"/>
  <c r="H3163" i="32"/>
  <c r="G3163" i="32"/>
  <c r="F3163" i="32"/>
  <c r="I3162" i="32"/>
  <c r="H3162" i="32"/>
  <c r="G3162" i="32"/>
  <c r="F3162" i="32"/>
  <c r="I3161" i="32"/>
  <c r="H3161" i="32"/>
  <c r="G3161" i="32"/>
  <c r="F3161" i="32"/>
  <c r="I3160" i="32"/>
  <c r="H3160" i="32"/>
  <c r="G3160" i="32"/>
  <c r="F3160" i="32"/>
  <c r="I3159" i="32"/>
  <c r="H3159" i="32"/>
  <c r="G3159" i="32"/>
  <c r="F3159" i="32"/>
  <c r="I3158" i="32"/>
  <c r="H3158" i="32"/>
  <c r="G3158" i="32"/>
  <c r="F3158" i="32"/>
  <c r="I3157" i="32"/>
  <c r="H3157" i="32"/>
  <c r="G3157" i="32"/>
  <c r="F3157" i="32"/>
  <c r="I3156" i="32"/>
  <c r="H3156" i="32"/>
  <c r="G3156" i="32"/>
  <c r="F3156" i="32"/>
  <c r="I3155" i="32"/>
  <c r="H3155" i="32"/>
  <c r="G3155" i="32"/>
  <c r="F3155" i="32"/>
  <c r="I3154" i="32"/>
  <c r="H3154" i="32"/>
  <c r="G3154" i="32"/>
  <c r="F3154" i="32"/>
  <c r="I3153" i="32"/>
  <c r="H3153" i="32"/>
  <c r="G3153" i="32"/>
  <c r="F3153" i="32"/>
  <c r="I3152" i="32"/>
  <c r="H3152" i="32"/>
  <c r="G3152" i="32"/>
  <c r="F3152" i="32"/>
  <c r="I3151" i="32"/>
  <c r="H3151" i="32"/>
  <c r="G3151" i="32"/>
  <c r="F3151" i="32"/>
  <c r="I3150" i="32"/>
  <c r="H3150" i="32"/>
  <c r="G3150" i="32"/>
  <c r="F3150" i="32"/>
  <c r="I3149" i="32"/>
  <c r="H3149" i="32"/>
  <c r="G3149" i="32"/>
  <c r="F3149" i="32"/>
  <c r="I3148" i="32"/>
  <c r="H3148" i="32"/>
  <c r="G3148" i="32"/>
  <c r="F3148" i="32"/>
  <c r="I3147" i="32"/>
  <c r="H3147" i="32"/>
  <c r="G3147" i="32"/>
  <c r="F3147" i="32"/>
  <c r="I3146" i="32"/>
  <c r="H3146" i="32"/>
  <c r="G3146" i="32"/>
  <c r="F3146" i="32"/>
  <c r="I3145" i="32"/>
  <c r="H3145" i="32"/>
  <c r="G3145" i="32"/>
  <c r="F3145" i="32"/>
  <c r="I3144" i="32"/>
  <c r="H3144" i="32"/>
  <c r="G3144" i="32"/>
  <c r="F3144" i="32"/>
  <c r="I3143" i="32"/>
  <c r="H3143" i="32"/>
  <c r="G3143" i="32"/>
  <c r="F3143" i="32"/>
  <c r="I3142" i="32"/>
  <c r="H3142" i="32"/>
  <c r="G3142" i="32"/>
  <c r="F3142" i="32"/>
  <c r="I3141" i="32"/>
  <c r="H3141" i="32"/>
  <c r="G3141" i="32"/>
  <c r="F3141" i="32"/>
  <c r="I3140" i="32"/>
  <c r="H3140" i="32"/>
  <c r="G3140" i="32"/>
  <c r="F3140" i="32"/>
  <c r="I3139" i="32"/>
  <c r="H3139" i="32"/>
  <c r="G3139" i="32"/>
  <c r="F3139" i="32"/>
  <c r="I3138" i="32"/>
  <c r="H3138" i="32"/>
  <c r="G3138" i="32"/>
  <c r="F3138" i="32"/>
  <c r="I3137" i="32"/>
  <c r="H3137" i="32"/>
  <c r="G3137" i="32"/>
  <c r="F3137" i="32"/>
  <c r="I3136" i="32"/>
  <c r="H3136" i="32"/>
  <c r="G3136" i="32"/>
  <c r="F3136" i="32"/>
  <c r="I3135" i="32"/>
  <c r="H3135" i="32"/>
  <c r="G3135" i="32"/>
  <c r="F3135" i="32"/>
  <c r="I3134" i="32"/>
  <c r="H3134" i="32"/>
  <c r="G3134" i="32"/>
  <c r="F3134" i="32"/>
  <c r="I3133" i="32"/>
  <c r="H3133" i="32"/>
  <c r="G3133" i="32"/>
  <c r="F3133" i="32"/>
  <c r="I3132" i="32"/>
  <c r="H3132" i="32"/>
  <c r="G3132" i="32"/>
  <c r="F3132" i="32"/>
  <c r="I3131" i="32"/>
  <c r="H3131" i="32"/>
  <c r="G3131" i="32"/>
  <c r="F3131" i="32"/>
  <c r="I3130" i="32"/>
  <c r="H3130" i="32"/>
  <c r="G3130" i="32"/>
  <c r="F3130" i="32"/>
  <c r="I3129" i="32"/>
  <c r="H3129" i="32"/>
  <c r="G3129" i="32"/>
  <c r="F3129" i="32"/>
  <c r="I3128" i="32"/>
  <c r="H3128" i="32"/>
  <c r="G3128" i="32"/>
  <c r="F3128" i="32"/>
  <c r="I3127" i="32"/>
  <c r="H3127" i="32"/>
  <c r="G3127" i="32"/>
  <c r="F3127" i="32"/>
  <c r="I3126" i="32"/>
  <c r="H3126" i="32"/>
  <c r="G3126" i="32"/>
  <c r="F3126" i="32"/>
  <c r="I3125" i="32"/>
  <c r="H3125" i="32"/>
  <c r="G3125" i="32"/>
  <c r="F3125" i="32"/>
  <c r="I3124" i="32"/>
  <c r="H3124" i="32"/>
  <c r="G3124" i="32"/>
  <c r="F3124" i="32"/>
  <c r="I3123" i="32"/>
  <c r="H3123" i="32"/>
  <c r="G3123" i="32"/>
  <c r="F3123" i="32"/>
  <c r="I3122" i="32"/>
  <c r="H3122" i="32"/>
  <c r="G3122" i="32"/>
  <c r="F3122" i="32"/>
  <c r="I3121" i="32"/>
  <c r="H3121" i="32"/>
  <c r="G3121" i="32"/>
  <c r="F3121" i="32"/>
  <c r="I3120" i="32"/>
  <c r="H3120" i="32"/>
  <c r="G3120" i="32"/>
  <c r="F3120" i="32"/>
  <c r="I3119" i="32"/>
  <c r="H3119" i="32"/>
  <c r="G3119" i="32"/>
  <c r="F3119" i="32"/>
  <c r="I3118" i="32"/>
  <c r="H3118" i="32"/>
  <c r="G3118" i="32"/>
  <c r="F3118" i="32"/>
  <c r="I3117" i="32"/>
  <c r="H3117" i="32"/>
  <c r="G3117" i="32"/>
  <c r="F3117" i="32"/>
  <c r="I3116" i="32"/>
  <c r="H3116" i="32"/>
  <c r="G3116" i="32"/>
  <c r="F3116" i="32"/>
  <c r="I3115" i="32"/>
  <c r="H3115" i="32"/>
  <c r="G3115" i="32"/>
  <c r="F3115" i="32"/>
  <c r="I3114" i="32"/>
  <c r="H3114" i="32"/>
  <c r="G3114" i="32"/>
  <c r="F3114" i="32"/>
  <c r="I3113" i="32"/>
  <c r="H3113" i="32"/>
  <c r="G3113" i="32"/>
  <c r="F3113" i="32"/>
  <c r="I3112" i="32"/>
  <c r="H3112" i="32"/>
  <c r="G3112" i="32"/>
  <c r="F3112" i="32"/>
  <c r="I3111" i="32"/>
  <c r="H3111" i="32"/>
  <c r="G3111" i="32"/>
  <c r="F3111" i="32"/>
  <c r="I3110" i="32"/>
  <c r="H3110" i="32"/>
  <c r="G3110" i="32"/>
  <c r="F3110" i="32"/>
  <c r="I3109" i="32"/>
  <c r="H3109" i="32"/>
  <c r="G3109" i="32"/>
  <c r="F3109" i="32"/>
  <c r="I3108" i="32"/>
  <c r="H3108" i="32"/>
  <c r="G3108" i="32"/>
  <c r="F3108" i="32"/>
  <c r="I3107" i="32"/>
  <c r="H3107" i="32"/>
  <c r="G3107" i="32"/>
  <c r="F3107" i="32"/>
  <c r="I3106" i="32"/>
  <c r="H3106" i="32"/>
  <c r="G3106" i="32"/>
  <c r="F3106" i="32"/>
  <c r="I3105" i="32"/>
  <c r="H3105" i="32"/>
  <c r="G3105" i="32"/>
  <c r="F3105" i="32"/>
  <c r="I3104" i="32"/>
  <c r="H3104" i="32"/>
  <c r="G3104" i="32"/>
  <c r="F3104" i="32"/>
  <c r="I3103" i="32"/>
  <c r="H3103" i="32"/>
  <c r="G3103" i="32"/>
  <c r="F3103" i="32"/>
  <c r="I3102" i="32"/>
  <c r="H3102" i="32"/>
  <c r="G3102" i="32"/>
  <c r="F3102" i="32"/>
  <c r="I3101" i="32"/>
  <c r="H3101" i="32"/>
  <c r="G3101" i="32"/>
  <c r="F3101" i="32"/>
  <c r="I3100" i="32"/>
  <c r="H3100" i="32"/>
  <c r="G3100" i="32"/>
  <c r="F3100" i="32"/>
  <c r="I3099" i="32"/>
  <c r="H3099" i="32"/>
  <c r="G3099" i="32"/>
  <c r="F3099" i="32"/>
  <c r="I3098" i="32"/>
  <c r="H3098" i="32"/>
  <c r="G3098" i="32"/>
  <c r="F3098" i="32"/>
  <c r="I3097" i="32"/>
  <c r="H3097" i="32"/>
  <c r="G3097" i="32"/>
  <c r="F3097" i="32"/>
  <c r="I3096" i="32"/>
  <c r="H3096" i="32"/>
  <c r="G3096" i="32"/>
  <c r="F3096" i="32"/>
  <c r="I3095" i="32"/>
  <c r="H3095" i="32"/>
  <c r="G3095" i="32"/>
  <c r="F3095" i="32"/>
  <c r="I3094" i="32"/>
  <c r="H3094" i="32"/>
  <c r="G3094" i="32"/>
  <c r="F3094" i="32"/>
  <c r="I3093" i="32"/>
  <c r="H3093" i="32"/>
  <c r="G3093" i="32"/>
  <c r="F3093" i="32"/>
  <c r="I3092" i="32"/>
  <c r="H3092" i="32"/>
  <c r="G3092" i="32"/>
  <c r="F3092" i="32"/>
  <c r="I3091" i="32"/>
  <c r="H3091" i="32"/>
  <c r="G3091" i="32"/>
  <c r="F3091" i="32"/>
  <c r="I3090" i="32"/>
  <c r="H3090" i="32"/>
  <c r="G3090" i="32"/>
  <c r="F3090" i="32"/>
  <c r="I3089" i="32"/>
  <c r="H3089" i="32"/>
  <c r="G3089" i="32"/>
  <c r="F3089" i="32"/>
  <c r="I3088" i="32"/>
  <c r="H3088" i="32"/>
  <c r="G3088" i="32"/>
  <c r="F3088" i="32"/>
  <c r="I3087" i="32"/>
  <c r="H3087" i="32"/>
  <c r="G3087" i="32"/>
  <c r="F3087" i="32"/>
  <c r="I3086" i="32"/>
  <c r="H3086" i="32"/>
  <c r="G3086" i="32"/>
  <c r="F3086" i="32"/>
  <c r="I3085" i="32"/>
  <c r="H3085" i="32"/>
  <c r="G3085" i="32"/>
  <c r="F3085" i="32"/>
  <c r="I3084" i="32"/>
  <c r="H3084" i="32"/>
  <c r="G3084" i="32"/>
  <c r="F3084" i="32"/>
  <c r="I3083" i="32"/>
  <c r="H3083" i="32"/>
  <c r="G3083" i="32"/>
  <c r="F3083" i="32"/>
  <c r="I3082" i="32"/>
  <c r="H3082" i="32"/>
  <c r="G3082" i="32"/>
  <c r="F3082" i="32"/>
  <c r="I3081" i="32"/>
  <c r="H3081" i="32"/>
  <c r="G3081" i="32"/>
  <c r="F3081" i="32"/>
  <c r="I3080" i="32"/>
  <c r="H3080" i="32"/>
  <c r="G3080" i="32"/>
  <c r="F3080" i="32"/>
  <c r="I3079" i="32"/>
  <c r="H3079" i="32"/>
  <c r="G3079" i="32"/>
  <c r="F3079" i="32"/>
  <c r="I3078" i="32"/>
  <c r="H3078" i="32"/>
  <c r="G3078" i="32"/>
  <c r="F3078" i="32"/>
  <c r="I3077" i="32"/>
  <c r="H3077" i="32"/>
  <c r="G3077" i="32"/>
  <c r="F3077" i="32"/>
  <c r="I3076" i="32"/>
  <c r="H3076" i="32"/>
  <c r="G3076" i="32"/>
  <c r="F3076" i="32"/>
  <c r="I3075" i="32"/>
  <c r="H3075" i="32"/>
  <c r="G3075" i="32"/>
  <c r="F3075" i="32"/>
  <c r="I3074" i="32"/>
  <c r="H3074" i="32"/>
  <c r="G3074" i="32"/>
  <c r="F3074" i="32"/>
  <c r="I3073" i="32"/>
  <c r="H3073" i="32"/>
  <c r="G3073" i="32"/>
  <c r="F3073" i="32"/>
  <c r="I3072" i="32"/>
  <c r="H3072" i="32"/>
  <c r="G3072" i="32"/>
  <c r="F3072" i="32"/>
  <c r="I3071" i="32"/>
  <c r="H3071" i="32"/>
  <c r="G3071" i="32"/>
  <c r="F3071" i="32"/>
  <c r="I3070" i="32"/>
  <c r="H3070" i="32"/>
  <c r="G3070" i="32"/>
  <c r="F3070" i="32"/>
  <c r="I3069" i="32"/>
  <c r="H3069" i="32"/>
  <c r="G3069" i="32"/>
  <c r="F3069" i="32"/>
  <c r="I3068" i="32"/>
  <c r="H3068" i="32"/>
  <c r="G3068" i="32"/>
  <c r="F3068" i="32"/>
  <c r="I3067" i="32"/>
  <c r="H3067" i="32"/>
  <c r="G3067" i="32"/>
  <c r="F3067" i="32"/>
  <c r="I3066" i="32"/>
  <c r="H3066" i="32"/>
  <c r="G3066" i="32"/>
  <c r="F3066" i="32"/>
  <c r="I3065" i="32"/>
  <c r="H3065" i="32"/>
  <c r="G3065" i="32"/>
  <c r="F3065" i="32"/>
  <c r="I3064" i="32"/>
  <c r="H3064" i="32"/>
  <c r="G3064" i="32"/>
  <c r="F3064" i="32"/>
  <c r="I3063" i="32"/>
  <c r="H3063" i="32"/>
  <c r="G3063" i="32"/>
  <c r="F3063" i="32"/>
  <c r="I3062" i="32"/>
  <c r="H3062" i="32"/>
  <c r="G3062" i="32"/>
  <c r="F3062" i="32"/>
  <c r="I3061" i="32"/>
  <c r="H3061" i="32"/>
  <c r="G3061" i="32"/>
  <c r="F3061" i="32"/>
  <c r="I3060" i="32"/>
  <c r="H3060" i="32"/>
  <c r="G3060" i="32"/>
  <c r="F3060" i="32"/>
  <c r="I3059" i="32"/>
  <c r="H3059" i="32"/>
  <c r="G3059" i="32"/>
  <c r="F3059" i="32"/>
  <c r="I3058" i="32"/>
  <c r="H3058" i="32"/>
  <c r="G3058" i="32"/>
  <c r="F3058" i="32"/>
  <c r="I3057" i="32"/>
  <c r="H3057" i="32"/>
  <c r="G3057" i="32"/>
  <c r="F3057" i="32"/>
  <c r="I3056" i="32"/>
  <c r="H3056" i="32"/>
  <c r="G3056" i="32"/>
  <c r="F3056" i="32"/>
  <c r="I3055" i="32"/>
  <c r="H3055" i="32"/>
  <c r="G3055" i="32"/>
  <c r="F3055" i="32"/>
  <c r="I3054" i="32"/>
  <c r="H3054" i="32"/>
  <c r="G3054" i="32"/>
  <c r="F3054" i="32"/>
  <c r="I3053" i="32"/>
  <c r="H3053" i="32"/>
  <c r="G3053" i="32"/>
  <c r="F3053" i="32"/>
  <c r="I3052" i="32"/>
  <c r="H3052" i="32"/>
  <c r="G3052" i="32"/>
  <c r="F3052" i="32"/>
  <c r="I3051" i="32"/>
  <c r="H3051" i="32"/>
  <c r="G3051" i="32"/>
  <c r="F3051" i="32"/>
  <c r="I3050" i="32"/>
  <c r="H3050" i="32"/>
  <c r="G3050" i="32"/>
  <c r="F3050" i="32"/>
  <c r="I3049" i="32"/>
  <c r="H3049" i="32"/>
  <c r="G3049" i="32"/>
  <c r="F3049" i="32"/>
  <c r="I3048" i="32"/>
  <c r="H3048" i="32"/>
  <c r="G3048" i="32"/>
  <c r="F3048" i="32"/>
  <c r="I3047" i="32"/>
  <c r="H3047" i="32"/>
  <c r="G3047" i="32"/>
  <c r="F3047" i="32"/>
  <c r="I3046" i="32"/>
  <c r="H3046" i="32"/>
  <c r="G3046" i="32"/>
  <c r="F3046" i="32"/>
  <c r="I3045" i="32"/>
  <c r="H3045" i="32"/>
  <c r="G3045" i="32"/>
  <c r="F3045" i="32"/>
  <c r="I3044" i="32"/>
  <c r="H3044" i="32"/>
  <c r="G3044" i="32"/>
  <c r="F3044" i="32"/>
  <c r="I3043" i="32"/>
  <c r="H3043" i="32"/>
  <c r="G3043" i="32"/>
  <c r="F3043" i="32"/>
  <c r="I3042" i="32"/>
  <c r="H3042" i="32"/>
  <c r="G3042" i="32"/>
  <c r="F3042" i="32"/>
  <c r="I3041" i="32"/>
  <c r="H3041" i="32"/>
  <c r="G3041" i="32"/>
  <c r="F3041" i="32"/>
  <c r="I3040" i="32"/>
  <c r="H3040" i="32"/>
  <c r="G3040" i="32"/>
  <c r="F3040" i="32"/>
  <c r="I3039" i="32"/>
  <c r="H3039" i="32"/>
  <c r="G3039" i="32"/>
  <c r="F3039" i="32"/>
  <c r="I3038" i="32"/>
  <c r="H3038" i="32"/>
  <c r="G3038" i="32"/>
  <c r="F3038" i="32"/>
  <c r="I3037" i="32"/>
  <c r="H3037" i="32"/>
  <c r="G3037" i="32"/>
  <c r="F3037" i="32"/>
  <c r="I3036" i="32"/>
  <c r="H3036" i="32"/>
  <c r="G3036" i="32"/>
  <c r="F3036" i="32"/>
  <c r="I3035" i="32"/>
  <c r="H3035" i="32"/>
  <c r="G3035" i="32"/>
  <c r="F3035" i="32"/>
  <c r="I3034" i="32"/>
  <c r="H3034" i="32"/>
  <c r="G3034" i="32"/>
  <c r="F3034" i="32"/>
  <c r="I3033" i="32"/>
  <c r="H3033" i="32"/>
  <c r="G3033" i="32"/>
  <c r="F3033" i="32"/>
  <c r="I3032" i="32"/>
  <c r="H3032" i="32"/>
  <c r="G3032" i="32"/>
  <c r="F3032" i="32"/>
  <c r="I3031" i="32"/>
  <c r="H3031" i="32"/>
  <c r="G3031" i="32"/>
  <c r="F3031" i="32"/>
  <c r="I3030" i="32"/>
  <c r="H3030" i="32"/>
  <c r="G3030" i="32"/>
  <c r="F3030" i="32"/>
  <c r="I3029" i="32"/>
  <c r="H3029" i="32"/>
  <c r="G3029" i="32"/>
  <c r="F3029" i="32"/>
  <c r="I3028" i="32"/>
  <c r="H3028" i="32"/>
  <c r="G3028" i="32"/>
  <c r="F3028" i="32"/>
  <c r="I3027" i="32"/>
  <c r="H3027" i="32"/>
  <c r="G3027" i="32"/>
  <c r="F3027" i="32"/>
  <c r="I3026" i="32"/>
  <c r="H3026" i="32"/>
  <c r="G3026" i="32"/>
  <c r="F3026" i="32"/>
  <c r="I3025" i="32"/>
  <c r="H3025" i="32"/>
  <c r="G3025" i="32"/>
  <c r="F3025" i="32"/>
  <c r="I3024" i="32"/>
  <c r="H3024" i="32"/>
  <c r="G3024" i="32"/>
  <c r="F3024" i="32"/>
  <c r="I3023" i="32"/>
  <c r="H3023" i="32"/>
  <c r="G3023" i="32"/>
  <c r="F3023" i="32"/>
  <c r="I3022" i="32"/>
  <c r="H3022" i="32"/>
  <c r="G3022" i="32"/>
  <c r="F3022" i="32"/>
  <c r="I3021" i="32"/>
  <c r="H3021" i="32"/>
  <c r="G3021" i="32"/>
  <c r="F3021" i="32"/>
  <c r="I3020" i="32"/>
  <c r="H3020" i="32"/>
  <c r="G3020" i="32"/>
  <c r="F3020" i="32"/>
  <c r="I3019" i="32"/>
  <c r="H3019" i="32"/>
  <c r="G3019" i="32"/>
  <c r="F3019" i="32"/>
  <c r="I3018" i="32"/>
  <c r="H3018" i="32"/>
  <c r="G3018" i="32"/>
  <c r="F3018" i="32"/>
  <c r="I3017" i="32"/>
  <c r="H3017" i="32"/>
  <c r="G3017" i="32"/>
  <c r="F3017" i="32"/>
  <c r="I3016" i="32"/>
  <c r="H3016" i="32"/>
  <c r="G3016" i="32"/>
  <c r="F3016" i="32"/>
  <c r="I3015" i="32"/>
  <c r="H3015" i="32"/>
  <c r="G3015" i="32"/>
  <c r="F3015" i="32"/>
  <c r="I3014" i="32"/>
  <c r="H3014" i="32"/>
  <c r="G3014" i="32"/>
  <c r="F3014" i="32"/>
  <c r="I3013" i="32"/>
  <c r="H3013" i="32"/>
  <c r="G3013" i="32"/>
  <c r="F3013" i="32"/>
  <c r="I3012" i="32"/>
  <c r="H3012" i="32"/>
  <c r="G3012" i="32"/>
  <c r="F3012" i="32"/>
  <c r="I3011" i="32"/>
  <c r="H3011" i="32"/>
  <c r="G3011" i="32"/>
  <c r="F3011" i="32"/>
  <c r="I3010" i="32"/>
  <c r="H3010" i="32"/>
  <c r="G3010" i="32"/>
  <c r="F3010" i="32"/>
  <c r="I3009" i="32"/>
  <c r="H3009" i="32"/>
  <c r="G3009" i="32"/>
  <c r="F3009" i="32"/>
  <c r="I3008" i="32"/>
  <c r="H3008" i="32"/>
  <c r="G3008" i="32"/>
  <c r="F3008" i="32"/>
  <c r="I3007" i="32"/>
  <c r="H3007" i="32"/>
  <c r="G3007" i="32"/>
  <c r="F3007" i="32"/>
  <c r="I3006" i="32"/>
  <c r="H3006" i="32"/>
  <c r="G3006" i="32"/>
  <c r="F3006" i="32"/>
  <c r="I3005" i="32"/>
  <c r="H3005" i="32"/>
  <c r="G3005" i="32"/>
  <c r="F3005" i="32"/>
  <c r="I3004" i="32"/>
  <c r="H3004" i="32"/>
  <c r="G3004" i="32"/>
  <c r="F3004" i="32"/>
  <c r="I3003" i="32"/>
  <c r="H3003" i="32"/>
  <c r="G3003" i="32"/>
  <c r="F3003" i="32"/>
  <c r="I3002" i="32"/>
  <c r="H3002" i="32"/>
  <c r="G3002" i="32"/>
  <c r="F3002" i="32"/>
  <c r="I3001" i="32"/>
  <c r="H3001" i="32"/>
  <c r="G3001" i="32"/>
  <c r="F3001" i="32"/>
  <c r="I3000" i="32"/>
  <c r="H3000" i="32"/>
  <c r="G3000" i="32"/>
  <c r="F3000" i="32"/>
  <c r="I2999" i="32"/>
  <c r="H2999" i="32"/>
  <c r="G2999" i="32"/>
  <c r="F2999" i="32"/>
  <c r="I2998" i="32"/>
  <c r="H2998" i="32"/>
  <c r="G2998" i="32"/>
  <c r="F2998" i="32"/>
  <c r="I2997" i="32"/>
  <c r="H2997" i="32"/>
  <c r="G2997" i="32"/>
  <c r="F2997" i="32"/>
  <c r="I2996" i="32"/>
  <c r="H2996" i="32"/>
  <c r="G2996" i="32"/>
  <c r="F2996" i="32"/>
  <c r="I2995" i="32"/>
  <c r="H2995" i="32"/>
  <c r="G2995" i="32"/>
  <c r="F2995" i="32"/>
  <c r="I2994" i="32"/>
  <c r="H2994" i="32"/>
  <c r="G2994" i="32"/>
  <c r="F2994" i="32"/>
  <c r="I2993" i="32"/>
  <c r="H2993" i="32"/>
  <c r="G2993" i="32"/>
  <c r="F2993" i="32"/>
  <c r="I2992" i="32"/>
  <c r="H2992" i="32"/>
  <c r="G2992" i="32"/>
  <c r="F2992" i="32"/>
  <c r="I2991" i="32"/>
  <c r="H2991" i="32"/>
  <c r="G2991" i="32"/>
  <c r="F2991" i="32"/>
  <c r="I2990" i="32"/>
  <c r="H2990" i="32"/>
  <c r="G2990" i="32"/>
  <c r="F2990" i="32"/>
  <c r="I2989" i="32"/>
  <c r="H2989" i="32"/>
  <c r="G2989" i="32"/>
  <c r="F2989" i="32"/>
  <c r="I2988" i="32"/>
  <c r="H2988" i="32"/>
  <c r="G2988" i="32"/>
  <c r="F2988" i="32"/>
  <c r="I2987" i="32"/>
  <c r="H2987" i="32"/>
  <c r="G2987" i="32"/>
  <c r="F2987" i="32"/>
  <c r="I2986" i="32"/>
  <c r="H2986" i="32"/>
  <c r="G2986" i="32"/>
  <c r="F2986" i="32"/>
  <c r="I2985" i="32"/>
  <c r="H2985" i="32"/>
  <c r="G2985" i="32"/>
  <c r="F2985" i="32"/>
  <c r="I2984" i="32"/>
  <c r="H2984" i="32"/>
  <c r="G2984" i="32"/>
  <c r="F2984" i="32"/>
  <c r="I2983" i="32"/>
  <c r="H2983" i="32"/>
  <c r="G2983" i="32"/>
  <c r="F2983" i="32"/>
  <c r="I2982" i="32"/>
  <c r="H2982" i="32"/>
  <c r="G2982" i="32"/>
  <c r="F2982" i="32"/>
  <c r="I2981" i="32"/>
  <c r="H2981" i="32"/>
  <c r="G2981" i="32"/>
  <c r="F2981" i="32"/>
  <c r="I2980" i="32"/>
  <c r="H2980" i="32"/>
  <c r="G2980" i="32"/>
  <c r="F2980" i="32"/>
  <c r="I2979" i="32"/>
  <c r="H2979" i="32"/>
  <c r="G2979" i="32"/>
  <c r="F2979" i="32"/>
  <c r="I2978" i="32"/>
  <c r="H2978" i="32"/>
  <c r="G2978" i="32"/>
  <c r="F2978" i="32"/>
  <c r="I2977" i="32"/>
  <c r="H2977" i="32"/>
  <c r="G2977" i="32"/>
  <c r="F2977" i="32"/>
  <c r="I2976" i="32"/>
  <c r="H2976" i="32"/>
  <c r="G2976" i="32"/>
  <c r="F2976" i="32"/>
  <c r="I2975" i="32"/>
  <c r="H2975" i="32"/>
  <c r="G2975" i="32"/>
  <c r="F2975" i="32"/>
  <c r="I2974" i="32"/>
  <c r="H2974" i="32"/>
  <c r="G2974" i="32"/>
  <c r="F2974" i="32"/>
  <c r="I2973" i="32"/>
  <c r="H2973" i="32"/>
  <c r="G2973" i="32"/>
  <c r="F2973" i="32"/>
  <c r="I2972" i="32"/>
  <c r="H2972" i="32"/>
  <c r="G2972" i="32"/>
  <c r="F2972" i="32"/>
  <c r="I2971" i="32"/>
  <c r="H2971" i="32"/>
  <c r="G2971" i="32"/>
  <c r="F2971" i="32"/>
  <c r="I2970" i="32"/>
  <c r="H2970" i="32"/>
  <c r="G2970" i="32"/>
  <c r="F2970" i="32"/>
  <c r="I2969" i="32"/>
  <c r="H2969" i="32"/>
  <c r="G2969" i="32"/>
  <c r="F2969" i="32"/>
  <c r="I2968" i="32"/>
  <c r="H2968" i="32"/>
  <c r="G2968" i="32"/>
  <c r="F2968" i="32"/>
  <c r="I2967" i="32"/>
  <c r="H2967" i="32"/>
  <c r="G2967" i="32"/>
  <c r="F2967" i="32"/>
  <c r="I2966" i="32"/>
  <c r="H2966" i="32"/>
  <c r="G2966" i="32"/>
  <c r="F2966" i="32"/>
  <c r="I2965" i="32"/>
  <c r="H2965" i="32"/>
  <c r="G2965" i="32"/>
  <c r="F2965" i="32"/>
  <c r="I2964" i="32"/>
  <c r="H2964" i="32"/>
  <c r="G2964" i="32"/>
  <c r="F2964" i="32"/>
  <c r="I2963" i="32"/>
  <c r="H2963" i="32"/>
  <c r="G2963" i="32"/>
  <c r="F2963" i="32"/>
  <c r="I2962" i="32"/>
  <c r="H2962" i="32"/>
  <c r="G2962" i="32"/>
  <c r="F2962" i="32"/>
  <c r="I2961" i="32"/>
  <c r="H2961" i="32"/>
  <c r="G2961" i="32"/>
  <c r="F2961" i="32"/>
  <c r="I2960" i="32"/>
  <c r="H2960" i="32"/>
  <c r="G2960" i="32"/>
  <c r="F2960" i="32"/>
  <c r="I2959" i="32"/>
  <c r="H2959" i="32"/>
  <c r="G2959" i="32"/>
  <c r="F2959" i="32"/>
  <c r="I2958" i="32"/>
  <c r="H2958" i="32"/>
  <c r="G2958" i="32"/>
  <c r="F2958" i="32"/>
  <c r="I2957" i="32"/>
  <c r="H2957" i="32"/>
  <c r="G2957" i="32"/>
  <c r="F2957" i="32"/>
  <c r="I2956" i="32"/>
  <c r="H2956" i="32"/>
  <c r="G2956" i="32"/>
  <c r="F2956" i="32"/>
  <c r="I2955" i="32"/>
  <c r="H2955" i="32"/>
  <c r="G2955" i="32"/>
  <c r="F2955" i="32"/>
  <c r="I2954" i="32"/>
  <c r="H2954" i="32"/>
  <c r="G2954" i="32"/>
  <c r="F2954" i="32"/>
  <c r="I2953" i="32"/>
  <c r="H2953" i="32"/>
  <c r="G2953" i="32"/>
  <c r="F2953" i="32"/>
  <c r="I2952" i="32"/>
  <c r="H2952" i="32"/>
  <c r="G2952" i="32"/>
  <c r="F2952" i="32"/>
  <c r="I2951" i="32"/>
  <c r="H2951" i="32"/>
  <c r="G2951" i="32"/>
  <c r="F2951" i="32"/>
  <c r="I2950" i="32"/>
  <c r="H2950" i="32"/>
  <c r="G2950" i="32"/>
  <c r="F2950" i="32"/>
  <c r="I2949" i="32"/>
  <c r="H2949" i="32"/>
  <c r="G2949" i="32"/>
  <c r="F2949" i="32"/>
  <c r="I2948" i="32"/>
  <c r="H2948" i="32"/>
  <c r="G2948" i="32"/>
  <c r="F2948" i="32"/>
  <c r="I2947" i="32"/>
  <c r="H2947" i="32"/>
  <c r="G2947" i="32"/>
  <c r="F2947" i="32"/>
  <c r="I2946" i="32"/>
  <c r="H2946" i="32"/>
  <c r="G2946" i="32"/>
  <c r="F2946" i="32"/>
  <c r="I2945" i="32"/>
  <c r="H2945" i="32"/>
  <c r="G2945" i="32"/>
  <c r="F2945" i="32"/>
  <c r="I2944" i="32"/>
  <c r="H2944" i="32"/>
  <c r="G2944" i="32"/>
  <c r="F2944" i="32"/>
  <c r="I2943" i="32"/>
  <c r="H2943" i="32"/>
  <c r="G2943" i="32"/>
  <c r="F2943" i="32"/>
  <c r="I2942" i="32"/>
  <c r="H2942" i="32"/>
  <c r="G2942" i="32"/>
  <c r="F2942" i="32"/>
  <c r="I2941" i="32"/>
  <c r="H2941" i="32"/>
  <c r="G2941" i="32"/>
  <c r="F2941" i="32"/>
  <c r="I2940" i="32"/>
  <c r="H2940" i="32"/>
  <c r="G2940" i="32"/>
  <c r="F2940" i="32"/>
  <c r="I2939" i="32"/>
  <c r="H2939" i="32"/>
  <c r="G2939" i="32"/>
  <c r="F2939" i="32"/>
  <c r="I2938" i="32"/>
  <c r="H2938" i="32"/>
  <c r="G2938" i="32"/>
  <c r="F2938" i="32"/>
  <c r="I2937" i="32"/>
  <c r="H2937" i="32"/>
  <c r="G2937" i="32"/>
  <c r="F2937" i="32"/>
  <c r="I2936" i="32"/>
  <c r="H2936" i="32"/>
  <c r="G2936" i="32"/>
  <c r="F2936" i="32"/>
  <c r="I2935" i="32"/>
  <c r="H2935" i="32"/>
  <c r="G2935" i="32"/>
  <c r="F2935" i="32"/>
  <c r="I2934" i="32"/>
  <c r="H2934" i="32"/>
  <c r="G2934" i="32"/>
  <c r="F2934" i="32"/>
  <c r="I2933" i="32"/>
  <c r="H2933" i="32"/>
  <c r="G2933" i="32"/>
  <c r="F2933" i="32"/>
  <c r="I2932" i="32"/>
  <c r="H2932" i="32"/>
  <c r="G2932" i="32"/>
  <c r="F2932" i="32"/>
  <c r="I2931" i="32"/>
  <c r="H2931" i="32"/>
  <c r="G2931" i="32"/>
  <c r="F2931" i="32"/>
  <c r="I2930" i="32"/>
  <c r="H2930" i="32"/>
  <c r="G2930" i="32"/>
  <c r="F2930" i="32"/>
  <c r="I2929" i="32"/>
  <c r="H2929" i="32"/>
  <c r="G2929" i="32"/>
  <c r="F2929" i="32"/>
  <c r="I2928" i="32"/>
  <c r="H2928" i="32"/>
  <c r="G2928" i="32"/>
  <c r="F2928" i="32"/>
  <c r="I2927" i="32"/>
  <c r="H2927" i="32"/>
  <c r="G2927" i="32"/>
  <c r="F2927" i="32"/>
  <c r="I2926" i="32"/>
  <c r="H2926" i="32"/>
  <c r="G2926" i="32"/>
  <c r="F2926" i="32"/>
  <c r="I2925" i="32"/>
  <c r="H2925" i="32"/>
  <c r="G2925" i="32"/>
  <c r="F2925" i="32"/>
  <c r="I2924" i="32"/>
  <c r="H2924" i="32"/>
  <c r="G2924" i="32"/>
  <c r="F2924" i="32"/>
  <c r="I2923" i="32"/>
  <c r="H2923" i="32"/>
  <c r="G2923" i="32"/>
  <c r="F2923" i="32"/>
  <c r="I2922" i="32"/>
  <c r="H2922" i="32"/>
  <c r="G2922" i="32"/>
  <c r="F2922" i="32"/>
  <c r="I2921" i="32"/>
  <c r="H2921" i="32"/>
  <c r="G2921" i="32"/>
  <c r="F2921" i="32"/>
  <c r="I2920" i="32"/>
  <c r="H2920" i="32"/>
  <c r="G2920" i="32"/>
  <c r="F2920" i="32"/>
  <c r="I2919" i="32"/>
  <c r="H2919" i="32"/>
  <c r="G2919" i="32"/>
  <c r="F2919" i="32"/>
  <c r="I2918" i="32"/>
  <c r="H2918" i="32"/>
  <c r="G2918" i="32"/>
  <c r="F2918" i="32"/>
  <c r="I2917" i="32"/>
  <c r="H2917" i="32"/>
  <c r="G2917" i="32"/>
  <c r="F2917" i="32"/>
  <c r="I2916" i="32"/>
  <c r="H2916" i="32"/>
  <c r="G2916" i="32"/>
  <c r="F2916" i="32"/>
  <c r="I2915" i="32"/>
  <c r="H2915" i="32"/>
  <c r="G2915" i="32"/>
  <c r="F2915" i="32"/>
  <c r="I2914" i="32"/>
  <c r="H2914" i="32"/>
  <c r="G2914" i="32"/>
  <c r="F2914" i="32"/>
  <c r="I2913" i="32"/>
  <c r="H2913" i="32"/>
  <c r="G2913" i="32"/>
  <c r="F2913" i="32"/>
  <c r="I2912" i="32"/>
  <c r="H2912" i="32"/>
  <c r="G2912" i="32"/>
  <c r="F2912" i="32"/>
  <c r="I2911" i="32"/>
  <c r="H2911" i="32"/>
  <c r="G2911" i="32"/>
  <c r="F2911" i="32"/>
  <c r="I2910" i="32"/>
  <c r="H2910" i="32"/>
  <c r="G2910" i="32"/>
  <c r="F2910" i="32"/>
  <c r="I2909" i="32"/>
  <c r="H2909" i="32"/>
  <c r="G2909" i="32"/>
  <c r="F2909" i="32"/>
  <c r="I2908" i="32"/>
  <c r="H2908" i="32"/>
  <c r="G2908" i="32"/>
  <c r="F2908" i="32"/>
  <c r="I2907" i="32"/>
  <c r="H2907" i="32"/>
  <c r="G2907" i="32"/>
  <c r="F2907" i="32"/>
  <c r="I2906" i="32"/>
  <c r="H2906" i="32"/>
  <c r="G2906" i="32"/>
  <c r="F2906" i="32"/>
  <c r="I2905" i="32"/>
  <c r="H2905" i="32"/>
  <c r="G2905" i="32"/>
  <c r="F2905" i="32"/>
  <c r="I2904" i="32"/>
  <c r="H2904" i="32"/>
  <c r="G2904" i="32"/>
  <c r="F2904" i="32"/>
  <c r="I2903" i="32"/>
  <c r="H2903" i="32"/>
  <c r="G2903" i="32"/>
  <c r="F2903" i="32"/>
  <c r="I2902" i="32"/>
  <c r="H2902" i="32"/>
  <c r="G2902" i="32"/>
  <c r="F2902" i="32"/>
  <c r="I2901" i="32"/>
  <c r="H2901" i="32"/>
  <c r="G2901" i="32"/>
  <c r="F2901" i="32"/>
  <c r="I2900" i="32"/>
  <c r="H2900" i="32"/>
  <c r="G2900" i="32"/>
  <c r="F2900" i="32"/>
  <c r="I2899" i="32"/>
  <c r="H2899" i="32"/>
  <c r="G2899" i="32"/>
  <c r="F2899" i="32"/>
  <c r="I2898" i="32"/>
  <c r="H2898" i="32"/>
  <c r="G2898" i="32"/>
  <c r="F2898" i="32"/>
  <c r="I2897" i="32"/>
  <c r="H2897" i="32"/>
  <c r="G2897" i="32"/>
  <c r="F2897" i="32"/>
  <c r="I2896" i="32"/>
  <c r="H2896" i="32"/>
  <c r="G2896" i="32"/>
  <c r="F2896" i="32"/>
  <c r="I2895" i="32"/>
  <c r="H2895" i="32"/>
  <c r="G2895" i="32"/>
  <c r="F2895" i="32"/>
  <c r="I2894" i="32"/>
  <c r="H2894" i="32"/>
  <c r="G2894" i="32"/>
  <c r="F2894" i="32"/>
  <c r="I2893" i="32"/>
  <c r="H2893" i="32"/>
  <c r="G2893" i="32"/>
  <c r="F2893" i="32"/>
  <c r="I2892" i="32"/>
  <c r="H2892" i="32"/>
  <c r="G2892" i="32"/>
  <c r="F2892" i="32"/>
  <c r="I2891" i="32"/>
  <c r="H2891" i="32"/>
  <c r="G2891" i="32"/>
  <c r="F2891" i="32"/>
  <c r="I2890" i="32"/>
  <c r="H2890" i="32"/>
  <c r="G2890" i="32"/>
  <c r="F2890" i="32"/>
  <c r="I2889" i="32"/>
  <c r="H2889" i="32"/>
  <c r="G2889" i="32"/>
  <c r="F2889" i="32"/>
  <c r="I2888" i="32"/>
  <c r="H2888" i="32"/>
  <c r="G2888" i="32"/>
  <c r="F2888" i="32"/>
  <c r="I2887" i="32"/>
  <c r="H2887" i="32"/>
  <c r="G2887" i="32"/>
  <c r="F2887" i="32"/>
  <c r="I2886" i="32"/>
  <c r="H2886" i="32"/>
  <c r="G2886" i="32"/>
  <c r="F2886" i="32"/>
  <c r="I2885" i="32"/>
  <c r="H2885" i="32"/>
  <c r="G2885" i="32"/>
  <c r="F2885" i="32"/>
  <c r="I2884" i="32"/>
  <c r="H2884" i="32"/>
  <c r="G2884" i="32"/>
  <c r="F2884" i="32"/>
  <c r="I2883" i="32"/>
  <c r="H2883" i="32"/>
  <c r="G2883" i="32"/>
  <c r="F2883" i="32"/>
  <c r="I2882" i="32"/>
  <c r="H2882" i="32"/>
  <c r="G2882" i="32"/>
  <c r="F2882" i="32"/>
  <c r="I2881" i="32"/>
  <c r="H2881" i="32"/>
  <c r="G2881" i="32"/>
  <c r="F2881" i="32"/>
  <c r="I2880" i="32"/>
  <c r="H2880" i="32"/>
  <c r="G2880" i="32"/>
  <c r="F2880" i="32"/>
  <c r="I2879" i="32"/>
  <c r="H2879" i="32"/>
  <c r="G2879" i="32"/>
  <c r="F2879" i="32"/>
  <c r="I2878" i="32"/>
  <c r="H2878" i="32"/>
  <c r="G2878" i="32"/>
  <c r="F2878" i="32"/>
  <c r="I2877" i="32"/>
  <c r="H2877" i="32"/>
  <c r="G2877" i="32"/>
  <c r="F2877" i="32"/>
  <c r="I2876" i="32"/>
  <c r="H2876" i="32"/>
  <c r="G2876" i="32"/>
  <c r="F2876" i="32"/>
  <c r="I2875" i="32"/>
  <c r="H2875" i="32"/>
  <c r="G2875" i="32"/>
  <c r="F2875" i="32"/>
  <c r="I2874" i="32"/>
  <c r="H2874" i="32"/>
  <c r="G2874" i="32"/>
  <c r="F2874" i="32"/>
  <c r="I2873" i="32"/>
  <c r="H2873" i="32"/>
  <c r="G2873" i="32"/>
  <c r="F2873" i="32"/>
  <c r="I2872" i="32"/>
  <c r="H2872" i="32"/>
  <c r="G2872" i="32"/>
  <c r="F2872" i="32"/>
  <c r="I2871" i="32"/>
  <c r="H2871" i="32"/>
  <c r="G2871" i="32"/>
  <c r="F2871" i="32"/>
  <c r="I2870" i="32"/>
  <c r="H2870" i="32"/>
  <c r="G2870" i="32"/>
  <c r="F2870" i="32"/>
  <c r="I2869" i="32"/>
  <c r="H2869" i="32"/>
  <c r="G2869" i="32"/>
  <c r="F2869" i="32"/>
  <c r="I2868" i="32"/>
  <c r="H2868" i="32"/>
  <c r="G2868" i="32"/>
  <c r="F2868" i="32"/>
  <c r="I2867" i="32"/>
  <c r="H2867" i="32"/>
  <c r="G2867" i="32"/>
  <c r="F2867" i="32"/>
  <c r="I2866" i="32"/>
  <c r="H2866" i="32"/>
  <c r="G2866" i="32"/>
  <c r="F2866" i="32"/>
  <c r="I2865" i="32"/>
  <c r="H2865" i="32"/>
  <c r="G2865" i="32"/>
  <c r="F2865" i="32"/>
  <c r="I2864" i="32"/>
  <c r="H2864" i="32"/>
  <c r="G2864" i="32"/>
  <c r="F2864" i="32"/>
  <c r="I2863" i="32"/>
  <c r="H2863" i="32"/>
  <c r="G2863" i="32"/>
  <c r="F2863" i="32"/>
  <c r="I2862" i="32"/>
  <c r="H2862" i="32"/>
  <c r="G2862" i="32"/>
  <c r="F2862" i="32"/>
  <c r="I2861" i="32"/>
  <c r="H2861" i="32"/>
  <c r="G2861" i="32"/>
  <c r="F2861" i="32"/>
  <c r="I2860" i="32"/>
  <c r="H2860" i="32"/>
  <c r="G2860" i="32"/>
  <c r="F2860" i="32"/>
  <c r="I2859" i="32"/>
  <c r="H2859" i="32"/>
  <c r="G2859" i="32"/>
  <c r="F2859" i="32"/>
  <c r="I2858" i="32"/>
  <c r="H2858" i="32"/>
  <c r="G2858" i="32"/>
  <c r="F2858" i="32"/>
  <c r="I2857" i="32"/>
  <c r="H2857" i="32"/>
  <c r="G2857" i="32"/>
  <c r="F2857" i="32"/>
  <c r="I2856" i="32"/>
  <c r="H2856" i="32"/>
  <c r="G2856" i="32"/>
  <c r="F2856" i="32"/>
  <c r="I2855" i="32"/>
  <c r="H2855" i="32"/>
  <c r="G2855" i="32"/>
  <c r="F2855" i="32"/>
  <c r="I2854" i="32"/>
  <c r="H2854" i="32"/>
  <c r="G2854" i="32"/>
  <c r="F2854" i="32"/>
  <c r="I2853" i="32"/>
  <c r="H2853" i="32"/>
  <c r="G2853" i="32"/>
  <c r="F2853" i="32"/>
  <c r="I2852" i="32"/>
  <c r="H2852" i="32"/>
  <c r="G2852" i="32"/>
  <c r="F2852" i="32"/>
  <c r="I2851" i="32"/>
  <c r="H2851" i="32"/>
  <c r="G2851" i="32"/>
  <c r="F2851" i="32"/>
  <c r="I2850" i="32"/>
  <c r="H2850" i="32"/>
  <c r="G2850" i="32"/>
  <c r="F2850" i="32"/>
  <c r="I2849" i="32"/>
  <c r="H2849" i="32"/>
  <c r="G2849" i="32"/>
  <c r="F2849" i="32"/>
  <c r="I2848" i="32"/>
  <c r="H2848" i="32"/>
  <c r="G2848" i="32"/>
  <c r="F2848" i="32"/>
  <c r="I2847" i="32"/>
  <c r="H2847" i="32"/>
  <c r="G2847" i="32"/>
  <c r="F2847" i="32"/>
  <c r="I2846" i="32"/>
  <c r="H2846" i="32"/>
  <c r="G2846" i="32"/>
  <c r="F2846" i="32"/>
  <c r="I2845" i="32"/>
  <c r="H2845" i="32"/>
  <c r="G2845" i="32"/>
  <c r="F2845" i="32"/>
  <c r="I2844" i="32"/>
  <c r="H2844" i="32"/>
  <c r="G2844" i="32"/>
  <c r="F2844" i="32"/>
  <c r="I2843" i="32"/>
  <c r="H2843" i="32"/>
  <c r="G2843" i="32"/>
  <c r="F2843" i="32"/>
  <c r="I2842" i="32"/>
  <c r="H2842" i="32"/>
  <c r="G2842" i="32"/>
  <c r="F2842" i="32"/>
  <c r="I2841" i="32"/>
  <c r="H2841" i="32"/>
  <c r="G2841" i="32"/>
  <c r="F2841" i="32"/>
  <c r="I2840" i="32"/>
  <c r="H2840" i="32"/>
  <c r="G2840" i="32"/>
  <c r="F2840" i="32"/>
  <c r="I2839" i="32"/>
  <c r="H2839" i="32"/>
  <c r="G2839" i="32"/>
  <c r="F2839" i="32"/>
  <c r="I2838" i="32"/>
  <c r="H2838" i="32"/>
  <c r="G2838" i="32"/>
  <c r="F2838" i="32"/>
  <c r="I2837" i="32"/>
  <c r="H2837" i="32"/>
  <c r="G2837" i="32"/>
  <c r="F2837" i="32"/>
  <c r="I2836" i="32"/>
  <c r="H2836" i="32"/>
  <c r="G2836" i="32"/>
  <c r="F2836" i="32"/>
  <c r="I2835" i="32"/>
  <c r="H2835" i="32"/>
  <c r="G2835" i="32"/>
  <c r="F2835" i="32"/>
  <c r="I2834" i="32"/>
  <c r="H2834" i="32"/>
  <c r="G2834" i="32"/>
  <c r="F2834" i="32"/>
  <c r="I2833" i="32"/>
  <c r="H2833" i="32"/>
  <c r="G2833" i="32"/>
  <c r="F2833" i="32"/>
  <c r="I2832" i="32"/>
  <c r="H2832" i="32"/>
  <c r="G2832" i="32"/>
  <c r="F2832" i="32"/>
  <c r="I2831" i="32"/>
  <c r="H2831" i="32"/>
  <c r="G2831" i="32"/>
  <c r="F2831" i="32"/>
  <c r="I2830" i="32"/>
  <c r="H2830" i="32"/>
  <c r="G2830" i="32"/>
  <c r="F2830" i="32"/>
  <c r="I2829" i="32"/>
  <c r="H2829" i="32"/>
  <c r="G2829" i="32"/>
  <c r="F2829" i="32"/>
  <c r="I2828" i="32"/>
  <c r="H2828" i="32"/>
  <c r="G2828" i="32"/>
  <c r="F2828" i="32"/>
  <c r="I2827" i="32"/>
  <c r="H2827" i="32"/>
  <c r="G2827" i="32"/>
  <c r="F2827" i="32"/>
  <c r="I2826" i="32"/>
  <c r="H2826" i="32"/>
  <c r="G2826" i="32"/>
  <c r="F2826" i="32"/>
  <c r="I2825" i="32"/>
  <c r="H2825" i="32"/>
  <c r="G2825" i="32"/>
  <c r="F2825" i="32"/>
  <c r="I2824" i="32"/>
  <c r="H2824" i="32"/>
  <c r="G2824" i="32"/>
  <c r="F2824" i="32"/>
  <c r="I2823" i="32"/>
  <c r="H2823" i="32"/>
  <c r="G2823" i="32"/>
  <c r="F2823" i="32"/>
  <c r="I2822" i="32"/>
  <c r="H2822" i="32"/>
  <c r="G2822" i="32"/>
  <c r="F2822" i="32"/>
  <c r="I2821" i="32"/>
  <c r="H2821" i="32"/>
  <c r="G2821" i="32"/>
  <c r="F2821" i="32"/>
  <c r="I2820" i="32"/>
  <c r="H2820" i="32"/>
  <c r="G2820" i="32"/>
  <c r="F2820" i="32"/>
  <c r="I2819" i="32"/>
  <c r="H2819" i="32"/>
  <c r="G2819" i="32"/>
  <c r="F2819" i="32"/>
  <c r="I2818" i="32"/>
  <c r="H2818" i="32"/>
  <c r="G2818" i="32"/>
  <c r="F2818" i="32"/>
  <c r="I2817" i="32"/>
  <c r="H2817" i="32"/>
  <c r="G2817" i="32"/>
  <c r="F2817" i="32"/>
  <c r="I2816" i="32"/>
  <c r="H2816" i="32"/>
  <c r="G2816" i="32"/>
  <c r="F2816" i="32"/>
  <c r="I2815" i="32"/>
  <c r="H2815" i="32"/>
  <c r="G2815" i="32"/>
  <c r="F2815" i="32"/>
  <c r="I2814" i="32"/>
  <c r="H2814" i="32"/>
  <c r="G2814" i="32"/>
  <c r="F2814" i="32"/>
  <c r="I2813" i="32"/>
  <c r="H2813" i="32"/>
  <c r="G2813" i="32"/>
  <c r="F2813" i="32"/>
  <c r="I2812" i="32"/>
  <c r="H2812" i="32"/>
  <c r="G2812" i="32"/>
  <c r="F2812" i="32"/>
  <c r="I2811" i="32"/>
  <c r="H2811" i="32"/>
  <c r="G2811" i="32"/>
  <c r="F2811" i="32"/>
  <c r="I2810" i="32"/>
  <c r="H2810" i="32"/>
  <c r="G2810" i="32"/>
  <c r="F2810" i="32"/>
  <c r="I2809" i="32"/>
  <c r="H2809" i="32"/>
  <c r="G2809" i="32"/>
  <c r="F2809" i="32"/>
  <c r="I2808" i="32"/>
  <c r="H2808" i="32"/>
  <c r="G2808" i="32"/>
  <c r="F2808" i="32"/>
  <c r="I2807" i="32"/>
  <c r="H2807" i="32"/>
  <c r="G2807" i="32"/>
  <c r="F2807" i="32"/>
  <c r="I2806" i="32"/>
  <c r="H2806" i="32"/>
  <c r="G2806" i="32"/>
  <c r="F2806" i="32"/>
  <c r="I2805" i="32"/>
  <c r="H2805" i="32"/>
  <c r="G2805" i="32"/>
  <c r="F2805" i="32"/>
  <c r="I2804" i="32"/>
  <c r="H2804" i="32"/>
  <c r="G2804" i="32"/>
  <c r="F2804" i="32"/>
  <c r="I2803" i="32"/>
  <c r="H2803" i="32"/>
  <c r="G2803" i="32"/>
  <c r="F2803" i="32"/>
  <c r="I2802" i="32"/>
  <c r="H2802" i="32"/>
  <c r="G2802" i="32"/>
  <c r="F2802" i="32"/>
  <c r="I2801" i="32"/>
  <c r="H2801" i="32"/>
  <c r="G2801" i="32"/>
  <c r="F2801" i="32"/>
  <c r="I2800" i="32"/>
  <c r="H2800" i="32"/>
  <c r="G2800" i="32"/>
  <c r="F2800" i="32"/>
  <c r="I2799" i="32"/>
  <c r="H2799" i="32"/>
  <c r="G2799" i="32"/>
  <c r="F2799" i="32"/>
  <c r="I2798" i="32"/>
  <c r="H2798" i="32"/>
  <c r="G2798" i="32"/>
  <c r="F2798" i="32"/>
  <c r="I2797" i="32"/>
  <c r="H2797" i="32"/>
  <c r="G2797" i="32"/>
  <c r="F2797" i="32"/>
  <c r="I2796" i="32"/>
  <c r="H2796" i="32"/>
  <c r="G2796" i="32"/>
  <c r="F2796" i="32"/>
  <c r="I2795" i="32"/>
  <c r="H2795" i="32"/>
  <c r="G2795" i="32"/>
  <c r="F2795" i="32"/>
  <c r="I2794" i="32"/>
  <c r="H2794" i="32"/>
  <c r="G2794" i="32"/>
  <c r="F2794" i="32"/>
  <c r="I2793" i="32"/>
  <c r="H2793" i="32"/>
  <c r="G2793" i="32"/>
  <c r="F2793" i="32"/>
  <c r="I2792" i="32"/>
  <c r="H2792" i="32"/>
  <c r="G2792" i="32"/>
  <c r="F2792" i="32"/>
  <c r="I2791" i="32"/>
  <c r="H2791" i="32"/>
  <c r="G2791" i="32"/>
  <c r="F2791" i="32"/>
  <c r="I2790" i="32"/>
  <c r="H2790" i="32"/>
  <c r="G2790" i="32"/>
  <c r="F2790" i="32"/>
  <c r="I2789" i="32"/>
  <c r="H2789" i="32"/>
  <c r="G2789" i="32"/>
  <c r="F2789" i="32"/>
  <c r="I2788" i="32"/>
  <c r="H2788" i="32"/>
  <c r="G2788" i="32"/>
  <c r="F2788" i="32"/>
  <c r="I2787" i="32"/>
  <c r="H2787" i="32"/>
  <c r="G2787" i="32"/>
  <c r="F2787" i="32"/>
  <c r="I2786" i="32"/>
  <c r="H2786" i="32"/>
  <c r="G2786" i="32"/>
  <c r="F2786" i="32"/>
  <c r="I2785" i="32"/>
  <c r="H2785" i="32"/>
  <c r="G2785" i="32"/>
  <c r="F2785" i="32"/>
  <c r="I2784" i="32"/>
  <c r="H2784" i="32"/>
  <c r="G2784" i="32"/>
  <c r="F2784" i="32"/>
  <c r="I2783" i="32"/>
  <c r="H2783" i="32"/>
  <c r="G2783" i="32"/>
  <c r="F2783" i="32"/>
  <c r="I2782" i="32"/>
  <c r="H2782" i="32"/>
  <c r="G2782" i="32"/>
  <c r="F2782" i="32"/>
  <c r="I2781" i="32"/>
  <c r="H2781" i="32"/>
  <c r="G2781" i="32"/>
  <c r="F2781" i="32"/>
  <c r="I2780" i="32"/>
  <c r="H2780" i="32"/>
  <c r="G2780" i="32"/>
  <c r="F2780" i="32"/>
  <c r="I2779" i="32"/>
  <c r="H2779" i="32"/>
  <c r="G2779" i="32"/>
  <c r="F2779" i="32"/>
  <c r="I2778" i="32"/>
  <c r="H2778" i="32"/>
  <c r="G2778" i="32"/>
  <c r="F2778" i="32"/>
  <c r="I2777" i="32"/>
  <c r="H2777" i="32"/>
  <c r="G2777" i="32"/>
  <c r="F2777" i="32"/>
  <c r="I2776" i="32"/>
  <c r="H2776" i="32"/>
  <c r="G2776" i="32"/>
  <c r="F2776" i="32"/>
  <c r="I2775" i="32"/>
  <c r="H2775" i="32"/>
  <c r="G2775" i="32"/>
  <c r="F2775" i="32"/>
  <c r="I2774" i="32"/>
  <c r="H2774" i="32"/>
  <c r="G2774" i="32"/>
  <c r="F2774" i="32"/>
  <c r="I2773" i="32"/>
  <c r="H2773" i="32"/>
  <c r="G2773" i="32"/>
  <c r="F2773" i="32"/>
  <c r="I2772" i="32"/>
  <c r="H2772" i="32"/>
  <c r="G2772" i="32"/>
  <c r="F2772" i="32"/>
  <c r="I2771" i="32"/>
  <c r="H2771" i="32"/>
  <c r="G2771" i="32"/>
  <c r="F2771" i="32"/>
  <c r="I2770" i="32"/>
  <c r="H2770" i="32"/>
  <c r="G2770" i="32"/>
  <c r="F2770" i="32"/>
  <c r="I2769" i="32"/>
  <c r="H2769" i="32"/>
  <c r="G2769" i="32"/>
  <c r="F2769" i="32"/>
  <c r="I2768" i="32"/>
  <c r="H2768" i="32"/>
  <c r="G2768" i="32"/>
  <c r="F2768" i="32"/>
  <c r="I2767" i="32"/>
  <c r="H2767" i="32"/>
  <c r="G2767" i="32"/>
  <c r="F2767" i="32"/>
  <c r="I2766" i="32"/>
  <c r="H2766" i="32"/>
  <c r="G2766" i="32"/>
  <c r="F2766" i="32"/>
  <c r="I2765" i="32"/>
  <c r="H2765" i="32"/>
  <c r="G2765" i="32"/>
  <c r="F2765" i="32"/>
  <c r="I2764" i="32"/>
  <c r="H2764" i="32"/>
  <c r="G2764" i="32"/>
  <c r="F2764" i="32"/>
  <c r="I2763" i="32"/>
  <c r="H2763" i="32"/>
  <c r="G2763" i="32"/>
  <c r="F2763" i="32"/>
  <c r="I2762" i="32"/>
  <c r="H2762" i="32"/>
  <c r="G2762" i="32"/>
  <c r="F2762" i="32"/>
  <c r="I2761" i="32"/>
  <c r="H2761" i="32"/>
  <c r="G2761" i="32"/>
  <c r="F2761" i="32"/>
  <c r="I2760" i="32"/>
  <c r="H2760" i="32"/>
  <c r="G2760" i="32"/>
  <c r="F2760" i="32"/>
  <c r="I2759" i="32"/>
  <c r="H2759" i="32"/>
  <c r="G2759" i="32"/>
  <c r="F2759" i="32"/>
  <c r="I2758" i="32"/>
  <c r="H2758" i="32"/>
  <c r="G2758" i="32"/>
  <c r="F2758" i="32"/>
  <c r="I2757" i="32"/>
  <c r="H2757" i="32"/>
  <c r="G2757" i="32"/>
  <c r="F2757" i="32"/>
  <c r="I2756" i="32"/>
  <c r="H2756" i="32"/>
  <c r="G2756" i="32"/>
  <c r="F2756" i="32"/>
  <c r="I2755" i="32"/>
  <c r="H2755" i="32"/>
  <c r="G2755" i="32"/>
  <c r="F2755" i="32"/>
  <c r="I2754" i="32"/>
  <c r="H2754" i="32"/>
  <c r="G2754" i="32"/>
  <c r="F2754" i="32"/>
  <c r="I2753" i="32"/>
  <c r="H2753" i="32"/>
  <c r="G2753" i="32"/>
  <c r="F2753" i="32"/>
  <c r="I2752" i="32"/>
  <c r="H2752" i="32"/>
  <c r="G2752" i="32"/>
  <c r="F2752" i="32"/>
  <c r="I2751" i="32"/>
  <c r="H2751" i="32"/>
  <c r="G2751" i="32"/>
  <c r="F2751" i="32"/>
  <c r="I2750" i="32"/>
  <c r="H2750" i="32"/>
  <c r="G2750" i="32"/>
  <c r="F2750" i="32"/>
  <c r="I2749" i="32"/>
  <c r="H2749" i="32"/>
  <c r="G2749" i="32"/>
  <c r="F2749" i="32"/>
  <c r="I2748" i="32"/>
  <c r="H2748" i="32"/>
  <c r="G2748" i="32"/>
  <c r="F2748" i="32"/>
  <c r="I2747" i="32"/>
  <c r="H2747" i="32"/>
  <c r="G2747" i="32"/>
  <c r="F2747" i="32"/>
  <c r="I2746" i="32"/>
  <c r="H2746" i="32"/>
  <c r="G2746" i="32"/>
  <c r="F2746" i="32"/>
  <c r="I2745" i="32"/>
  <c r="H2745" i="32"/>
  <c r="G2745" i="32"/>
  <c r="F2745" i="32"/>
  <c r="I2744" i="32"/>
  <c r="H2744" i="32"/>
  <c r="G2744" i="32"/>
  <c r="F2744" i="32"/>
  <c r="I2743" i="32"/>
  <c r="H2743" i="32"/>
  <c r="G2743" i="32"/>
  <c r="F2743" i="32"/>
  <c r="I2742" i="32"/>
  <c r="H2742" i="32"/>
  <c r="G2742" i="32"/>
  <c r="F2742" i="32"/>
  <c r="I2741" i="32"/>
  <c r="H2741" i="32"/>
  <c r="G2741" i="32"/>
  <c r="F2741" i="32"/>
  <c r="I2740" i="32"/>
  <c r="H2740" i="32"/>
  <c r="G2740" i="32"/>
  <c r="F2740" i="32"/>
  <c r="I2739" i="32"/>
  <c r="H2739" i="32"/>
  <c r="G2739" i="32"/>
  <c r="F2739" i="32"/>
  <c r="I2738" i="32"/>
  <c r="H2738" i="32"/>
  <c r="G2738" i="32"/>
  <c r="F2738" i="32"/>
  <c r="I2737" i="32"/>
  <c r="H2737" i="32"/>
  <c r="G2737" i="32"/>
  <c r="F2737" i="32"/>
  <c r="I2736" i="32"/>
  <c r="H2736" i="32"/>
  <c r="G2736" i="32"/>
  <c r="F2736" i="32"/>
  <c r="I2735" i="32"/>
  <c r="H2735" i="32"/>
  <c r="G2735" i="32"/>
  <c r="F2735" i="32"/>
  <c r="I2734" i="32"/>
  <c r="H2734" i="32"/>
  <c r="G2734" i="32"/>
  <c r="F2734" i="32"/>
  <c r="I2733" i="32"/>
  <c r="H2733" i="32"/>
  <c r="G2733" i="32"/>
  <c r="F2733" i="32"/>
  <c r="I2732" i="32"/>
  <c r="H2732" i="32"/>
  <c r="G2732" i="32"/>
  <c r="F2732" i="32"/>
  <c r="I2731" i="32"/>
  <c r="H2731" i="32"/>
  <c r="G2731" i="32"/>
  <c r="F2731" i="32"/>
  <c r="I2730" i="32"/>
  <c r="H2730" i="32"/>
  <c r="G2730" i="32"/>
  <c r="F2730" i="32"/>
  <c r="I2729" i="32"/>
  <c r="H2729" i="32"/>
  <c r="G2729" i="32"/>
  <c r="F2729" i="32"/>
  <c r="I2728" i="32"/>
  <c r="H2728" i="32"/>
  <c r="G2728" i="32"/>
  <c r="F2728" i="32"/>
  <c r="I2727" i="32"/>
  <c r="H2727" i="32"/>
  <c r="G2727" i="32"/>
  <c r="F2727" i="32"/>
  <c r="I2726" i="32"/>
  <c r="H2726" i="32"/>
  <c r="G2726" i="32"/>
  <c r="F2726" i="32"/>
  <c r="I2725" i="32"/>
  <c r="H2725" i="32"/>
  <c r="G2725" i="32"/>
  <c r="F2725" i="32"/>
  <c r="I2724" i="32"/>
  <c r="H2724" i="32"/>
  <c r="G2724" i="32"/>
  <c r="F2724" i="32"/>
  <c r="I2723" i="32"/>
  <c r="H2723" i="32"/>
  <c r="G2723" i="32"/>
  <c r="F2723" i="32"/>
  <c r="I2722" i="32"/>
  <c r="H2722" i="32"/>
  <c r="G2722" i="32"/>
  <c r="F2722" i="32"/>
  <c r="I2721" i="32"/>
  <c r="H2721" i="32"/>
  <c r="G2721" i="32"/>
  <c r="F2721" i="32"/>
  <c r="I2720" i="32"/>
  <c r="H2720" i="32"/>
  <c r="G2720" i="32"/>
  <c r="F2720" i="32"/>
  <c r="I2719" i="32"/>
  <c r="H2719" i="32"/>
  <c r="G2719" i="32"/>
  <c r="F2719" i="32"/>
  <c r="I2718" i="32"/>
  <c r="H2718" i="32"/>
  <c r="G2718" i="32"/>
  <c r="F2718" i="32"/>
  <c r="I2717" i="32"/>
  <c r="H2717" i="32"/>
  <c r="G2717" i="32"/>
  <c r="F2717" i="32"/>
  <c r="I2716" i="32"/>
  <c r="H2716" i="32"/>
  <c r="G2716" i="32"/>
  <c r="F2716" i="32"/>
  <c r="I2715" i="32"/>
  <c r="H2715" i="32"/>
  <c r="G2715" i="32"/>
  <c r="F2715" i="32"/>
  <c r="I2714" i="32"/>
  <c r="H2714" i="32"/>
  <c r="G2714" i="32"/>
  <c r="F2714" i="32"/>
  <c r="I2713" i="32"/>
  <c r="H2713" i="32"/>
  <c r="G2713" i="32"/>
  <c r="F2713" i="32"/>
  <c r="I2712" i="32"/>
  <c r="H2712" i="32"/>
  <c r="G2712" i="32"/>
  <c r="F2712" i="32"/>
  <c r="I2711" i="32"/>
  <c r="H2711" i="32"/>
  <c r="G2711" i="32"/>
  <c r="F2711" i="32"/>
  <c r="I2710" i="32"/>
  <c r="H2710" i="32"/>
  <c r="G2710" i="32"/>
  <c r="F2710" i="32"/>
  <c r="I2709" i="32"/>
  <c r="H2709" i="32"/>
  <c r="G2709" i="32"/>
  <c r="F2709" i="32"/>
  <c r="I2708" i="32"/>
  <c r="H2708" i="32"/>
  <c r="G2708" i="32"/>
  <c r="F2708" i="32"/>
  <c r="I2707" i="32"/>
  <c r="H2707" i="32"/>
  <c r="G2707" i="32"/>
  <c r="F2707" i="32"/>
  <c r="I2706" i="32"/>
  <c r="H2706" i="32"/>
  <c r="G2706" i="32"/>
  <c r="F2706" i="32"/>
  <c r="I2705" i="32"/>
  <c r="H2705" i="32"/>
  <c r="G2705" i="32"/>
  <c r="F2705" i="32"/>
  <c r="I2704" i="32"/>
  <c r="H2704" i="32"/>
  <c r="G2704" i="32"/>
  <c r="F2704" i="32"/>
  <c r="I2703" i="32"/>
  <c r="H2703" i="32"/>
  <c r="G2703" i="32"/>
  <c r="F2703" i="32"/>
  <c r="I2702" i="32"/>
  <c r="H2702" i="32"/>
  <c r="G2702" i="32"/>
  <c r="F2702" i="32"/>
  <c r="I2701" i="32"/>
  <c r="H2701" i="32"/>
  <c r="G2701" i="32"/>
  <c r="F2701" i="32"/>
  <c r="I2700" i="32"/>
  <c r="H2700" i="32"/>
  <c r="G2700" i="32"/>
  <c r="F2700" i="32"/>
  <c r="I2699" i="32"/>
  <c r="H2699" i="32"/>
  <c r="G2699" i="32"/>
  <c r="F2699" i="32"/>
  <c r="I2698" i="32"/>
  <c r="H2698" i="32"/>
  <c r="G2698" i="32"/>
  <c r="F2698" i="32"/>
  <c r="I2697" i="32"/>
  <c r="H2697" i="32"/>
  <c r="G2697" i="32"/>
  <c r="F2697" i="32"/>
  <c r="I2696" i="32"/>
  <c r="H2696" i="32"/>
  <c r="G2696" i="32"/>
  <c r="F2696" i="32"/>
  <c r="I2695" i="32"/>
  <c r="H2695" i="32"/>
  <c r="G2695" i="32"/>
  <c r="F2695" i="32"/>
  <c r="I2694" i="32"/>
  <c r="H2694" i="32"/>
  <c r="G2694" i="32"/>
  <c r="F2694" i="32"/>
  <c r="I2693" i="32"/>
  <c r="H2693" i="32"/>
  <c r="G2693" i="32"/>
  <c r="F2693" i="32"/>
  <c r="I2692" i="32"/>
  <c r="H2692" i="32"/>
  <c r="G2692" i="32"/>
  <c r="F2692" i="32"/>
  <c r="I2691" i="32"/>
  <c r="H2691" i="32"/>
  <c r="G2691" i="32"/>
  <c r="F2691" i="32"/>
  <c r="I2690" i="32"/>
  <c r="H2690" i="32"/>
  <c r="G2690" i="32"/>
  <c r="F2690" i="32"/>
  <c r="I2689" i="32"/>
  <c r="H2689" i="32"/>
  <c r="G2689" i="32"/>
  <c r="F2689" i="32"/>
  <c r="I2688" i="32"/>
  <c r="H2688" i="32"/>
  <c r="G2688" i="32"/>
  <c r="F2688" i="32"/>
  <c r="I2687" i="32"/>
  <c r="H2687" i="32"/>
  <c r="G2687" i="32"/>
  <c r="F2687" i="32"/>
  <c r="I2686" i="32"/>
  <c r="H2686" i="32"/>
  <c r="G2686" i="32"/>
  <c r="F2686" i="32"/>
  <c r="I2685" i="32"/>
  <c r="H2685" i="32"/>
  <c r="G2685" i="32"/>
  <c r="F2685" i="32"/>
  <c r="I2684" i="32"/>
  <c r="H2684" i="32"/>
  <c r="G2684" i="32"/>
  <c r="F2684" i="32"/>
  <c r="I2683" i="32"/>
  <c r="H2683" i="32"/>
  <c r="G2683" i="32"/>
  <c r="F2683" i="32"/>
  <c r="I2682" i="32"/>
  <c r="H2682" i="32"/>
  <c r="G2682" i="32"/>
  <c r="F2682" i="32"/>
  <c r="I2681" i="32"/>
  <c r="H2681" i="32"/>
  <c r="G2681" i="32"/>
  <c r="F2681" i="32"/>
  <c r="I2680" i="32"/>
  <c r="H2680" i="32"/>
  <c r="G2680" i="32"/>
  <c r="F2680" i="32"/>
  <c r="I2679" i="32"/>
  <c r="H2679" i="32"/>
  <c r="G2679" i="32"/>
  <c r="F2679" i="32"/>
  <c r="I2678" i="32"/>
  <c r="H2678" i="32"/>
  <c r="G2678" i="32"/>
  <c r="F2678" i="32"/>
  <c r="I2677" i="32"/>
  <c r="H2677" i="32"/>
  <c r="G2677" i="32"/>
  <c r="F2677" i="32"/>
  <c r="I2676" i="32"/>
  <c r="H2676" i="32"/>
  <c r="G2676" i="32"/>
  <c r="F2676" i="32"/>
  <c r="I2675" i="32"/>
  <c r="H2675" i="32"/>
  <c r="G2675" i="32"/>
  <c r="F2675" i="32"/>
  <c r="I2674" i="32"/>
  <c r="H2674" i="32"/>
  <c r="G2674" i="32"/>
  <c r="F2674" i="32"/>
  <c r="I2673" i="32"/>
  <c r="H2673" i="32"/>
  <c r="G2673" i="32"/>
  <c r="F2673" i="32"/>
  <c r="I2672" i="32"/>
  <c r="H2672" i="32"/>
  <c r="G2672" i="32"/>
  <c r="F2672" i="32"/>
  <c r="I2671" i="32"/>
  <c r="H2671" i="32"/>
  <c r="G2671" i="32"/>
  <c r="F2671" i="32"/>
  <c r="I2670" i="32"/>
  <c r="H2670" i="32"/>
  <c r="G2670" i="32"/>
  <c r="F2670" i="32"/>
  <c r="I2669" i="32"/>
  <c r="H2669" i="32"/>
  <c r="G2669" i="32"/>
  <c r="F2669" i="32"/>
  <c r="I2668" i="32"/>
  <c r="H2668" i="32"/>
  <c r="G2668" i="32"/>
  <c r="F2668" i="32"/>
  <c r="I2667" i="32"/>
  <c r="H2667" i="32"/>
  <c r="G2667" i="32"/>
  <c r="F2667" i="32"/>
  <c r="I2666" i="32"/>
  <c r="H2666" i="32"/>
  <c r="G2666" i="32"/>
  <c r="F2666" i="32"/>
  <c r="I2665" i="32"/>
  <c r="H2665" i="32"/>
  <c r="G2665" i="32"/>
  <c r="F2665" i="32"/>
  <c r="I2664" i="32"/>
  <c r="H2664" i="32"/>
  <c r="G2664" i="32"/>
  <c r="F2664" i="32"/>
  <c r="I2663" i="32"/>
  <c r="H2663" i="32"/>
  <c r="G2663" i="32"/>
  <c r="F2663" i="32"/>
  <c r="I2662" i="32"/>
  <c r="H2662" i="32"/>
  <c r="G2662" i="32"/>
  <c r="F2662" i="32"/>
  <c r="I2661" i="32"/>
  <c r="H2661" i="32"/>
  <c r="G2661" i="32"/>
  <c r="F2661" i="32"/>
  <c r="I2660" i="32"/>
  <c r="H2660" i="32"/>
  <c r="G2660" i="32"/>
  <c r="F2660" i="32"/>
  <c r="I2659" i="32"/>
  <c r="H2659" i="32"/>
  <c r="G2659" i="32"/>
  <c r="F2659" i="32"/>
  <c r="I2658" i="32"/>
  <c r="H2658" i="32"/>
  <c r="G2658" i="32"/>
  <c r="F2658" i="32"/>
  <c r="I2657" i="32"/>
  <c r="H2657" i="32"/>
  <c r="G2657" i="32"/>
  <c r="F2657" i="32"/>
  <c r="I2656" i="32"/>
  <c r="H2656" i="32"/>
  <c r="G2656" i="32"/>
  <c r="F2656" i="32"/>
  <c r="I2655" i="32"/>
  <c r="H2655" i="32"/>
  <c r="G2655" i="32"/>
  <c r="F2655" i="32"/>
  <c r="I2654" i="32"/>
  <c r="H2654" i="32"/>
  <c r="G2654" i="32"/>
  <c r="F2654" i="32"/>
  <c r="I2653" i="32"/>
  <c r="H2653" i="32"/>
  <c r="G2653" i="32"/>
  <c r="F2653" i="32"/>
  <c r="I2652" i="32"/>
  <c r="H2652" i="32"/>
  <c r="G2652" i="32"/>
  <c r="F2652" i="32"/>
  <c r="I2651" i="32"/>
  <c r="H2651" i="32"/>
  <c r="G2651" i="32"/>
  <c r="F2651" i="32"/>
  <c r="I2650" i="32"/>
  <c r="H2650" i="32"/>
  <c r="G2650" i="32"/>
  <c r="F2650" i="32"/>
  <c r="I2649" i="32"/>
  <c r="H2649" i="32"/>
  <c r="G2649" i="32"/>
  <c r="F2649" i="32"/>
  <c r="I2648" i="32"/>
  <c r="H2648" i="32"/>
  <c r="G2648" i="32"/>
  <c r="F2648" i="32"/>
  <c r="I2647" i="32"/>
  <c r="H2647" i="32"/>
  <c r="G2647" i="32"/>
  <c r="F2647" i="32"/>
  <c r="I2646" i="32"/>
  <c r="H2646" i="32"/>
  <c r="G2646" i="32"/>
  <c r="F2646" i="32"/>
  <c r="I2645" i="32"/>
  <c r="H2645" i="32"/>
  <c r="G2645" i="32"/>
  <c r="F2645" i="32"/>
  <c r="I2644" i="32"/>
  <c r="H2644" i="32"/>
  <c r="G2644" i="32"/>
  <c r="F2644" i="32"/>
  <c r="I2643" i="32"/>
  <c r="H2643" i="32"/>
  <c r="G2643" i="32"/>
  <c r="F2643" i="32"/>
  <c r="I2642" i="32"/>
  <c r="H2642" i="32"/>
  <c r="G2642" i="32"/>
  <c r="F2642" i="32"/>
  <c r="I2641" i="32"/>
  <c r="H2641" i="32"/>
  <c r="G2641" i="32"/>
  <c r="F2641" i="32"/>
  <c r="I2640" i="32"/>
  <c r="H2640" i="32"/>
  <c r="G2640" i="32"/>
  <c r="F2640" i="32"/>
  <c r="I2639" i="32"/>
  <c r="H2639" i="32"/>
  <c r="G2639" i="32"/>
  <c r="F2639" i="32"/>
  <c r="I2638" i="32"/>
  <c r="H2638" i="32"/>
  <c r="G2638" i="32"/>
  <c r="F2638" i="32"/>
  <c r="I2637" i="32"/>
  <c r="H2637" i="32"/>
  <c r="G2637" i="32"/>
  <c r="F2637" i="32"/>
  <c r="I2636" i="32"/>
  <c r="H2636" i="32"/>
  <c r="G2636" i="32"/>
  <c r="F2636" i="32"/>
  <c r="I2635" i="32"/>
  <c r="H2635" i="32"/>
  <c r="G2635" i="32"/>
  <c r="F2635" i="32"/>
  <c r="I2634" i="32"/>
  <c r="H2634" i="32"/>
  <c r="G2634" i="32"/>
  <c r="F2634" i="32"/>
  <c r="I2633" i="32"/>
  <c r="H2633" i="32"/>
  <c r="G2633" i="32"/>
  <c r="F2633" i="32"/>
  <c r="I2632" i="32"/>
  <c r="H2632" i="32"/>
  <c r="G2632" i="32"/>
  <c r="F2632" i="32"/>
  <c r="I2631" i="32"/>
  <c r="H2631" i="32"/>
  <c r="G2631" i="32"/>
  <c r="F2631" i="32"/>
  <c r="I2630" i="32"/>
  <c r="H2630" i="32"/>
  <c r="G2630" i="32"/>
  <c r="F2630" i="32"/>
  <c r="I2629" i="32"/>
  <c r="H2629" i="32"/>
  <c r="G2629" i="32"/>
  <c r="F2629" i="32"/>
  <c r="I2628" i="32"/>
  <c r="H2628" i="32"/>
  <c r="G2628" i="32"/>
  <c r="F2628" i="32"/>
  <c r="I2627" i="32"/>
  <c r="H2627" i="32"/>
  <c r="G2627" i="32"/>
  <c r="F2627" i="32"/>
  <c r="I2626" i="32"/>
  <c r="H2626" i="32"/>
  <c r="G2626" i="32"/>
  <c r="F2626" i="32"/>
  <c r="I2625" i="32"/>
  <c r="H2625" i="32"/>
  <c r="G2625" i="32"/>
  <c r="F2625" i="32"/>
  <c r="I2624" i="32"/>
  <c r="H2624" i="32"/>
  <c r="G2624" i="32"/>
  <c r="F2624" i="32"/>
  <c r="I2623" i="32"/>
  <c r="H2623" i="32"/>
  <c r="G2623" i="32"/>
  <c r="F2623" i="32"/>
  <c r="I2622" i="32"/>
  <c r="H2622" i="32"/>
  <c r="G2622" i="32"/>
  <c r="F2622" i="32"/>
  <c r="I2621" i="32"/>
  <c r="H2621" i="32"/>
  <c r="G2621" i="32"/>
  <c r="F2621" i="32"/>
  <c r="I2620" i="32"/>
  <c r="H2620" i="32"/>
  <c r="G2620" i="32"/>
  <c r="F2620" i="32"/>
  <c r="I2619" i="32"/>
  <c r="H2619" i="32"/>
  <c r="G2619" i="32"/>
  <c r="F2619" i="32"/>
  <c r="I2618" i="32"/>
  <c r="H2618" i="32"/>
  <c r="G2618" i="32"/>
  <c r="F2618" i="32"/>
  <c r="I2617" i="32"/>
  <c r="H2617" i="32"/>
  <c r="G2617" i="32"/>
  <c r="F2617" i="32"/>
  <c r="I2616" i="32"/>
  <c r="H2616" i="32"/>
  <c r="G2616" i="32"/>
  <c r="F2616" i="32"/>
  <c r="I2615" i="32"/>
  <c r="H2615" i="32"/>
  <c r="G2615" i="32"/>
  <c r="F2615" i="32"/>
  <c r="I2614" i="32"/>
  <c r="H2614" i="32"/>
  <c r="G2614" i="32"/>
  <c r="F2614" i="32"/>
  <c r="I2613" i="32"/>
  <c r="H2613" i="32"/>
  <c r="G2613" i="32"/>
  <c r="F2613" i="32"/>
  <c r="I2612" i="32"/>
  <c r="H2612" i="32"/>
  <c r="G2612" i="32"/>
  <c r="F2612" i="32"/>
  <c r="I2611" i="32"/>
  <c r="H2611" i="32"/>
  <c r="G2611" i="32"/>
  <c r="F2611" i="32"/>
  <c r="I2610" i="32"/>
  <c r="H2610" i="32"/>
  <c r="G2610" i="32"/>
  <c r="F2610" i="32"/>
  <c r="I2609" i="32"/>
  <c r="H2609" i="32"/>
  <c r="G2609" i="32"/>
  <c r="F2609" i="32"/>
  <c r="I2608" i="32"/>
  <c r="H2608" i="32"/>
  <c r="G2608" i="32"/>
  <c r="F2608" i="32"/>
  <c r="I2607" i="32"/>
  <c r="H2607" i="32"/>
  <c r="G2607" i="32"/>
  <c r="F2607" i="32"/>
  <c r="I2606" i="32"/>
  <c r="H2606" i="32"/>
  <c r="G2606" i="32"/>
  <c r="F2606" i="32"/>
  <c r="I2605" i="32"/>
  <c r="H2605" i="32"/>
  <c r="G2605" i="32"/>
  <c r="F2605" i="32"/>
  <c r="I2604" i="32"/>
  <c r="H2604" i="32"/>
  <c r="G2604" i="32"/>
  <c r="F2604" i="32"/>
  <c r="I2603" i="32"/>
  <c r="H2603" i="32"/>
  <c r="G2603" i="32"/>
  <c r="F2603" i="32"/>
  <c r="I2602" i="32"/>
  <c r="H2602" i="32"/>
  <c r="G2602" i="32"/>
  <c r="F2602" i="32"/>
  <c r="I2601" i="32"/>
  <c r="H2601" i="32"/>
  <c r="G2601" i="32"/>
  <c r="F2601" i="32"/>
  <c r="I2600" i="32"/>
  <c r="H2600" i="32"/>
  <c r="G2600" i="32"/>
  <c r="F2600" i="32"/>
  <c r="I2599" i="32"/>
  <c r="H2599" i="32"/>
  <c r="G2599" i="32"/>
  <c r="F2599" i="32"/>
  <c r="I2598" i="32"/>
  <c r="H2598" i="32"/>
  <c r="G2598" i="32"/>
  <c r="F2598" i="32"/>
  <c r="I2597" i="32"/>
  <c r="H2597" i="32"/>
  <c r="G2597" i="32"/>
  <c r="F2597" i="32"/>
  <c r="I2596" i="32"/>
  <c r="H2596" i="32"/>
  <c r="G2596" i="32"/>
  <c r="F2596" i="32"/>
  <c r="I2595" i="32"/>
  <c r="H2595" i="32"/>
  <c r="G2595" i="32"/>
  <c r="F2595" i="32"/>
  <c r="I2594" i="32"/>
  <c r="H2594" i="32"/>
  <c r="G2594" i="32"/>
  <c r="F2594" i="32"/>
  <c r="I2593" i="32"/>
  <c r="H2593" i="32"/>
  <c r="G2593" i="32"/>
  <c r="F2593" i="32"/>
  <c r="I2592" i="32"/>
  <c r="H2592" i="32"/>
  <c r="G2592" i="32"/>
  <c r="F2592" i="32"/>
  <c r="I2591" i="32"/>
  <c r="H2591" i="32"/>
  <c r="G2591" i="32"/>
  <c r="F2591" i="32"/>
  <c r="I2590" i="32"/>
  <c r="H2590" i="32"/>
  <c r="G2590" i="32"/>
  <c r="F2590" i="32"/>
  <c r="I2589" i="32"/>
  <c r="H2589" i="32"/>
  <c r="G2589" i="32"/>
  <c r="F2589" i="32"/>
  <c r="I2588" i="32"/>
  <c r="H2588" i="32"/>
  <c r="G2588" i="32"/>
  <c r="F2588" i="32"/>
  <c r="I2587" i="32"/>
  <c r="H2587" i="32"/>
  <c r="G2587" i="32"/>
  <c r="F2587" i="32"/>
  <c r="I2586" i="32"/>
  <c r="H2586" i="32"/>
  <c r="G2586" i="32"/>
  <c r="F2586" i="32"/>
  <c r="I2585" i="32"/>
  <c r="H2585" i="32"/>
  <c r="G2585" i="32"/>
  <c r="F2585" i="32"/>
  <c r="I2584" i="32"/>
  <c r="H2584" i="32"/>
  <c r="G2584" i="32"/>
  <c r="F2584" i="32"/>
  <c r="I2583" i="32"/>
  <c r="H2583" i="32"/>
  <c r="G2583" i="32"/>
  <c r="F2583" i="32"/>
  <c r="I2582" i="32"/>
  <c r="H2582" i="32"/>
  <c r="G2582" i="32"/>
  <c r="F2582" i="32"/>
  <c r="I2581" i="32"/>
  <c r="H2581" i="32"/>
  <c r="G2581" i="32"/>
  <c r="F2581" i="32"/>
  <c r="I2580" i="32"/>
  <c r="H2580" i="32"/>
  <c r="G2580" i="32"/>
  <c r="F2580" i="32"/>
  <c r="I2579" i="32"/>
  <c r="H2579" i="32"/>
  <c r="G2579" i="32"/>
  <c r="F2579" i="32"/>
  <c r="I2578" i="32"/>
  <c r="H2578" i="32"/>
  <c r="G2578" i="32"/>
  <c r="F2578" i="32"/>
  <c r="I2577" i="32"/>
  <c r="H2577" i="32"/>
  <c r="G2577" i="32"/>
  <c r="F2577" i="32"/>
  <c r="I2576" i="32"/>
  <c r="H2576" i="32"/>
  <c r="G2576" i="32"/>
  <c r="F2576" i="32"/>
  <c r="I2575" i="32"/>
  <c r="H2575" i="32"/>
  <c r="G2575" i="32"/>
  <c r="F2575" i="32"/>
  <c r="I2574" i="32"/>
  <c r="H2574" i="32"/>
  <c r="G2574" i="32"/>
  <c r="F2574" i="32"/>
  <c r="I2573" i="32"/>
  <c r="H2573" i="32"/>
  <c r="G2573" i="32"/>
  <c r="F2573" i="32"/>
  <c r="I2572" i="32"/>
  <c r="H2572" i="32"/>
  <c r="G2572" i="32"/>
  <c r="F2572" i="32"/>
  <c r="I2571" i="32"/>
  <c r="H2571" i="32"/>
  <c r="G2571" i="32"/>
  <c r="F2571" i="32"/>
  <c r="I2570" i="32"/>
  <c r="H2570" i="32"/>
  <c r="G2570" i="32"/>
  <c r="F2570" i="32"/>
  <c r="I2569" i="32"/>
  <c r="H2569" i="32"/>
  <c r="G2569" i="32"/>
  <c r="F2569" i="32"/>
  <c r="I2568" i="32"/>
  <c r="H2568" i="32"/>
  <c r="G2568" i="32"/>
  <c r="F2568" i="32"/>
  <c r="I2567" i="32"/>
  <c r="H2567" i="32"/>
  <c r="G2567" i="32"/>
  <c r="F2567" i="32"/>
  <c r="I2566" i="32"/>
  <c r="H2566" i="32"/>
  <c r="G2566" i="32"/>
  <c r="F2566" i="32"/>
  <c r="I2565" i="32"/>
  <c r="H2565" i="32"/>
  <c r="G2565" i="32"/>
  <c r="F2565" i="32"/>
  <c r="I2564" i="32"/>
  <c r="H2564" i="32"/>
  <c r="G2564" i="32"/>
  <c r="F2564" i="32"/>
  <c r="I2563" i="32"/>
  <c r="H2563" i="32"/>
  <c r="G2563" i="32"/>
  <c r="F2563" i="32"/>
  <c r="I2562" i="32"/>
  <c r="H2562" i="32"/>
  <c r="G2562" i="32"/>
  <c r="F2562" i="32"/>
  <c r="I2561" i="32"/>
  <c r="H2561" i="32"/>
  <c r="G2561" i="32"/>
  <c r="F2561" i="32"/>
  <c r="I2560" i="32"/>
  <c r="H2560" i="32"/>
  <c r="G2560" i="32"/>
  <c r="F2560" i="32"/>
  <c r="I2559" i="32"/>
  <c r="H2559" i="32"/>
  <c r="G2559" i="32"/>
  <c r="F2559" i="32"/>
  <c r="I2558" i="32"/>
  <c r="H2558" i="32"/>
  <c r="G2558" i="32"/>
  <c r="F2558" i="32"/>
  <c r="I2557" i="32"/>
  <c r="H2557" i="32"/>
  <c r="G2557" i="32"/>
  <c r="F2557" i="32"/>
  <c r="I2556" i="32"/>
  <c r="H2556" i="32"/>
  <c r="G2556" i="32"/>
  <c r="F2556" i="32"/>
  <c r="I2555" i="32"/>
  <c r="H2555" i="32"/>
  <c r="G2555" i="32"/>
  <c r="F2555" i="32"/>
  <c r="I2554" i="32"/>
  <c r="H2554" i="32"/>
  <c r="G2554" i="32"/>
  <c r="F2554" i="32"/>
  <c r="I2553" i="32"/>
  <c r="H2553" i="32"/>
  <c r="G2553" i="32"/>
  <c r="F2553" i="32"/>
  <c r="I2552" i="32"/>
  <c r="H2552" i="32"/>
  <c r="G2552" i="32"/>
  <c r="F2552" i="32"/>
  <c r="I2551" i="32"/>
  <c r="H2551" i="32"/>
  <c r="G2551" i="32"/>
  <c r="F2551" i="32"/>
  <c r="I2550" i="32"/>
  <c r="H2550" i="32"/>
  <c r="G2550" i="32"/>
  <c r="F2550" i="32"/>
  <c r="I2549" i="32"/>
  <c r="H2549" i="32"/>
  <c r="G2549" i="32"/>
  <c r="F2549" i="32"/>
  <c r="I2548" i="32"/>
  <c r="H2548" i="32"/>
  <c r="G2548" i="32"/>
  <c r="F2548" i="32"/>
  <c r="I2547" i="32"/>
  <c r="H2547" i="32"/>
  <c r="G2547" i="32"/>
  <c r="F2547" i="32"/>
  <c r="I2546" i="32"/>
  <c r="H2546" i="32"/>
  <c r="G2546" i="32"/>
  <c r="F2546" i="32"/>
  <c r="I2545" i="32"/>
  <c r="H2545" i="32"/>
  <c r="G2545" i="32"/>
  <c r="F2545" i="32"/>
  <c r="I2544" i="32"/>
  <c r="H2544" i="32"/>
  <c r="G2544" i="32"/>
  <c r="F2544" i="32"/>
  <c r="I2543" i="32"/>
  <c r="H2543" i="32"/>
  <c r="G2543" i="32"/>
  <c r="F2543" i="32"/>
  <c r="I2542" i="32"/>
  <c r="H2542" i="32"/>
  <c r="G2542" i="32"/>
  <c r="F2542" i="32"/>
  <c r="I2541" i="32"/>
  <c r="H2541" i="32"/>
  <c r="G2541" i="32"/>
  <c r="F2541" i="32"/>
  <c r="I2540" i="32"/>
  <c r="H2540" i="32"/>
  <c r="G2540" i="32"/>
  <c r="F2540" i="32"/>
  <c r="I2539" i="32"/>
  <c r="H2539" i="32"/>
  <c r="G2539" i="32"/>
  <c r="F2539" i="32"/>
  <c r="I2538" i="32"/>
  <c r="H2538" i="32"/>
  <c r="G2538" i="32"/>
  <c r="F2538" i="32"/>
  <c r="I2537" i="32"/>
  <c r="H2537" i="32"/>
  <c r="G2537" i="32"/>
  <c r="F2537" i="32"/>
  <c r="I2536" i="32"/>
  <c r="H2536" i="32"/>
  <c r="G2536" i="32"/>
  <c r="F2536" i="32"/>
  <c r="I2535" i="32"/>
  <c r="H2535" i="32"/>
  <c r="G2535" i="32"/>
  <c r="F2535" i="32"/>
  <c r="I2534" i="32"/>
  <c r="H2534" i="32"/>
  <c r="G2534" i="32"/>
  <c r="F2534" i="32"/>
  <c r="I2533" i="32"/>
  <c r="H2533" i="32"/>
  <c r="G2533" i="32"/>
  <c r="F2533" i="32"/>
  <c r="I2532" i="32"/>
  <c r="H2532" i="32"/>
  <c r="G2532" i="32"/>
  <c r="F2532" i="32"/>
  <c r="I2531" i="32"/>
  <c r="H2531" i="32"/>
  <c r="G2531" i="32"/>
  <c r="F2531" i="32"/>
  <c r="I2530" i="32"/>
  <c r="H2530" i="32"/>
  <c r="G2530" i="32"/>
  <c r="F2530" i="32"/>
  <c r="I2529" i="32"/>
  <c r="H2529" i="32"/>
  <c r="G2529" i="32"/>
  <c r="F2529" i="32"/>
  <c r="I2528" i="32"/>
  <c r="H2528" i="32"/>
  <c r="G2528" i="32"/>
  <c r="F2528" i="32"/>
  <c r="I2527" i="32"/>
  <c r="H2527" i="32"/>
  <c r="G2527" i="32"/>
  <c r="F2527" i="32"/>
  <c r="I2526" i="32"/>
  <c r="H2526" i="32"/>
  <c r="G2526" i="32"/>
  <c r="F2526" i="32"/>
  <c r="I2525" i="32"/>
  <c r="H2525" i="32"/>
  <c r="G2525" i="32"/>
  <c r="F2525" i="32"/>
  <c r="I2524" i="32"/>
  <c r="H2524" i="32"/>
  <c r="G2524" i="32"/>
  <c r="F2524" i="32"/>
  <c r="I2523" i="32"/>
  <c r="H2523" i="32"/>
  <c r="G2523" i="32"/>
  <c r="F2523" i="32"/>
  <c r="I2522" i="32"/>
  <c r="H2522" i="32"/>
  <c r="G2522" i="32"/>
  <c r="F2522" i="32"/>
  <c r="I2521" i="32"/>
  <c r="H2521" i="32"/>
  <c r="G2521" i="32"/>
  <c r="F2521" i="32"/>
  <c r="I2520" i="32"/>
  <c r="H2520" i="32"/>
  <c r="G2520" i="32"/>
  <c r="F2520" i="32"/>
  <c r="I2519" i="32"/>
  <c r="H2519" i="32"/>
  <c r="G2519" i="32"/>
  <c r="F2519" i="32"/>
  <c r="I2518" i="32"/>
  <c r="H2518" i="32"/>
  <c r="G2518" i="32"/>
  <c r="F2518" i="32"/>
  <c r="I2517" i="32"/>
  <c r="H2517" i="32"/>
  <c r="G2517" i="32"/>
  <c r="F2517" i="32"/>
  <c r="I2516" i="32"/>
  <c r="H2516" i="32"/>
  <c r="G2516" i="32"/>
  <c r="F2516" i="32"/>
  <c r="I2515" i="32"/>
  <c r="H2515" i="32"/>
  <c r="G2515" i="32"/>
  <c r="F2515" i="32"/>
  <c r="I2514" i="32"/>
  <c r="H2514" i="32"/>
  <c r="G2514" i="32"/>
  <c r="F2514" i="32"/>
  <c r="I2513" i="32"/>
  <c r="H2513" i="32"/>
  <c r="G2513" i="32"/>
  <c r="F2513" i="32"/>
  <c r="I2512" i="32"/>
  <c r="H2512" i="32"/>
  <c r="G2512" i="32"/>
  <c r="F2512" i="32"/>
  <c r="I2511" i="32"/>
  <c r="H2511" i="32"/>
  <c r="G2511" i="32"/>
  <c r="F2511" i="32"/>
  <c r="I2510" i="32"/>
  <c r="H2510" i="32"/>
  <c r="G2510" i="32"/>
  <c r="F2510" i="32"/>
  <c r="I2509" i="32"/>
  <c r="H2509" i="32"/>
  <c r="G2509" i="32"/>
  <c r="F2509" i="32"/>
  <c r="I2508" i="32"/>
  <c r="H2508" i="32"/>
  <c r="G2508" i="32"/>
  <c r="F2508" i="32"/>
  <c r="I2507" i="32"/>
  <c r="H2507" i="32"/>
  <c r="G2507" i="32"/>
  <c r="F2507" i="32"/>
  <c r="I2506" i="32"/>
  <c r="H2506" i="32"/>
  <c r="G2506" i="32"/>
  <c r="F2506" i="32"/>
  <c r="I2505" i="32"/>
  <c r="H2505" i="32"/>
  <c r="G2505" i="32"/>
  <c r="F2505" i="32"/>
  <c r="I2504" i="32"/>
  <c r="H2504" i="32"/>
  <c r="G2504" i="32"/>
  <c r="F2504" i="32"/>
  <c r="I2503" i="32"/>
  <c r="H2503" i="32"/>
  <c r="G2503" i="32"/>
  <c r="F2503" i="32"/>
  <c r="I2502" i="32"/>
  <c r="H2502" i="32"/>
  <c r="G2502" i="32"/>
  <c r="F2502" i="32"/>
  <c r="I2501" i="32"/>
  <c r="H2501" i="32"/>
  <c r="G2501" i="32"/>
  <c r="F2501" i="32"/>
  <c r="I2500" i="32"/>
  <c r="H2500" i="32"/>
  <c r="G2500" i="32"/>
  <c r="F2500" i="32"/>
  <c r="I2499" i="32"/>
  <c r="H2499" i="32"/>
  <c r="G2499" i="32"/>
  <c r="F2499" i="32"/>
  <c r="I2498" i="32"/>
  <c r="H2498" i="32"/>
  <c r="G2498" i="32"/>
  <c r="F2498" i="32"/>
  <c r="I2497" i="32"/>
  <c r="H2497" i="32"/>
  <c r="G2497" i="32"/>
  <c r="F2497" i="32"/>
  <c r="I2496" i="32"/>
  <c r="H2496" i="32"/>
  <c r="G2496" i="32"/>
  <c r="F2496" i="32"/>
  <c r="I2495" i="32"/>
  <c r="H2495" i="32"/>
  <c r="G2495" i="32"/>
  <c r="F2495" i="32"/>
  <c r="I2494" i="32"/>
  <c r="H2494" i="32"/>
  <c r="G2494" i="32"/>
  <c r="F2494" i="32"/>
  <c r="I2493" i="32"/>
  <c r="H2493" i="32"/>
  <c r="G2493" i="32"/>
  <c r="F2493" i="32"/>
  <c r="I2492" i="32"/>
  <c r="H2492" i="32"/>
  <c r="G2492" i="32"/>
  <c r="F2492" i="32"/>
  <c r="I2491" i="32"/>
  <c r="H2491" i="32"/>
  <c r="G2491" i="32"/>
  <c r="F2491" i="32"/>
  <c r="I2490" i="32"/>
  <c r="H2490" i="32"/>
  <c r="G2490" i="32"/>
  <c r="F2490" i="32"/>
  <c r="I2489" i="32"/>
  <c r="H2489" i="32"/>
  <c r="G2489" i="32"/>
  <c r="F2489" i="32"/>
  <c r="I2488" i="32"/>
  <c r="H2488" i="32"/>
  <c r="G2488" i="32"/>
  <c r="F2488" i="32"/>
  <c r="I2487" i="32"/>
  <c r="H2487" i="32"/>
  <c r="G2487" i="32"/>
  <c r="F2487" i="32"/>
  <c r="I2486" i="32"/>
  <c r="H2486" i="32"/>
  <c r="G2486" i="32"/>
  <c r="F2486" i="32"/>
  <c r="I2485" i="32"/>
  <c r="H2485" i="32"/>
  <c r="G2485" i="32"/>
  <c r="F2485" i="32"/>
  <c r="I2484" i="32"/>
  <c r="H2484" i="32"/>
  <c r="G2484" i="32"/>
  <c r="F2484" i="32"/>
  <c r="I2483" i="32"/>
  <c r="H2483" i="32"/>
  <c r="G2483" i="32"/>
  <c r="F2483" i="32"/>
  <c r="I2482" i="32"/>
  <c r="H2482" i="32"/>
  <c r="G2482" i="32"/>
  <c r="F2482" i="32"/>
  <c r="I2481" i="32"/>
  <c r="H2481" i="32"/>
  <c r="G2481" i="32"/>
  <c r="F2481" i="32"/>
  <c r="I2480" i="32"/>
  <c r="H2480" i="32"/>
  <c r="G2480" i="32"/>
  <c r="F2480" i="32"/>
  <c r="I2479" i="32"/>
  <c r="H2479" i="32"/>
  <c r="G2479" i="32"/>
  <c r="F2479" i="32"/>
  <c r="I2478" i="32"/>
  <c r="H2478" i="32"/>
  <c r="G2478" i="32"/>
  <c r="F2478" i="32"/>
  <c r="I2477" i="32"/>
  <c r="H2477" i="32"/>
  <c r="G2477" i="32"/>
  <c r="F2477" i="32"/>
  <c r="I2476" i="32"/>
  <c r="H2476" i="32"/>
  <c r="G2476" i="32"/>
  <c r="F2476" i="32"/>
  <c r="I2475" i="32"/>
  <c r="H2475" i="32"/>
  <c r="G2475" i="32"/>
  <c r="F2475" i="32"/>
  <c r="I2474" i="32"/>
  <c r="H2474" i="32"/>
  <c r="G2474" i="32"/>
  <c r="F2474" i="32"/>
  <c r="I2473" i="32"/>
  <c r="H2473" i="32"/>
  <c r="G2473" i="32"/>
  <c r="F2473" i="32"/>
  <c r="I2472" i="32"/>
  <c r="H2472" i="32"/>
  <c r="G2472" i="32"/>
  <c r="F2472" i="32"/>
  <c r="I2471" i="32"/>
  <c r="H2471" i="32"/>
  <c r="G2471" i="32"/>
  <c r="F2471" i="32"/>
  <c r="I2470" i="32"/>
  <c r="H2470" i="32"/>
  <c r="G2470" i="32"/>
  <c r="F2470" i="32"/>
  <c r="I2469" i="32"/>
  <c r="H2469" i="32"/>
  <c r="G2469" i="32"/>
  <c r="F2469" i="32"/>
  <c r="I2468" i="32"/>
  <c r="H2468" i="32"/>
  <c r="G2468" i="32"/>
  <c r="F2468" i="32"/>
  <c r="I2467" i="32"/>
  <c r="H2467" i="32"/>
  <c r="G2467" i="32"/>
  <c r="F2467" i="32"/>
  <c r="I2466" i="32"/>
  <c r="H2466" i="32"/>
  <c r="G2466" i="32"/>
  <c r="F2466" i="32"/>
  <c r="I2465" i="32"/>
  <c r="H2465" i="32"/>
  <c r="G2465" i="32"/>
  <c r="F2465" i="32"/>
  <c r="I2464" i="32"/>
  <c r="H2464" i="32"/>
  <c r="G2464" i="32"/>
  <c r="F2464" i="32"/>
  <c r="I2463" i="32"/>
  <c r="H2463" i="32"/>
  <c r="G2463" i="32"/>
  <c r="F2463" i="32"/>
  <c r="I2462" i="32"/>
  <c r="H2462" i="32"/>
  <c r="G2462" i="32"/>
  <c r="F2462" i="32"/>
  <c r="I2461" i="32"/>
  <c r="H2461" i="32"/>
  <c r="G2461" i="32"/>
  <c r="F2461" i="32"/>
  <c r="I2460" i="32"/>
  <c r="H2460" i="32"/>
  <c r="G2460" i="32"/>
  <c r="F2460" i="32"/>
  <c r="I2459" i="32"/>
  <c r="H2459" i="32"/>
  <c r="G2459" i="32"/>
  <c r="F2459" i="32"/>
  <c r="I2458" i="32"/>
  <c r="H2458" i="32"/>
  <c r="G2458" i="32"/>
  <c r="F2458" i="32"/>
  <c r="I2457" i="32"/>
  <c r="H2457" i="32"/>
  <c r="G2457" i="32"/>
  <c r="F2457" i="32"/>
  <c r="I2456" i="32"/>
  <c r="H2456" i="32"/>
  <c r="G2456" i="32"/>
  <c r="F2456" i="32"/>
  <c r="I2455" i="32"/>
  <c r="H2455" i="32"/>
  <c r="G2455" i="32"/>
  <c r="F2455" i="32"/>
  <c r="I2454" i="32"/>
  <c r="H2454" i="32"/>
  <c r="G2454" i="32"/>
  <c r="F2454" i="32"/>
  <c r="I2453" i="32"/>
  <c r="H2453" i="32"/>
  <c r="G2453" i="32"/>
  <c r="F2453" i="32"/>
  <c r="I2452" i="32"/>
  <c r="H2452" i="32"/>
  <c r="G2452" i="32"/>
  <c r="F2452" i="32"/>
  <c r="I2451" i="32"/>
  <c r="H2451" i="32"/>
  <c r="G2451" i="32"/>
  <c r="F2451" i="32"/>
  <c r="I2450" i="32"/>
  <c r="H2450" i="32"/>
  <c r="G2450" i="32"/>
  <c r="F2450" i="32"/>
  <c r="I2449" i="32"/>
  <c r="H2449" i="32"/>
  <c r="G2449" i="32"/>
  <c r="F2449" i="32"/>
  <c r="I2448" i="32"/>
  <c r="H2448" i="32"/>
  <c r="G2448" i="32"/>
  <c r="F2448" i="32"/>
  <c r="I2447" i="32"/>
  <c r="H2447" i="32"/>
  <c r="G2447" i="32"/>
  <c r="F2447" i="32"/>
  <c r="I2446" i="32"/>
  <c r="H2446" i="32"/>
  <c r="G2446" i="32"/>
  <c r="F2446" i="32"/>
  <c r="I2445" i="32"/>
  <c r="H2445" i="32"/>
  <c r="G2445" i="32"/>
  <c r="F2445" i="32"/>
  <c r="I2444" i="32"/>
  <c r="H2444" i="32"/>
  <c r="G2444" i="32"/>
  <c r="F2444" i="32"/>
  <c r="I2443" i="32"/>
  <c r="H2443" i="32"/>
  <c r="G2443" i="32"/>
  <c r="F2443" i="32"/>
  <c r="I2442" i="32"/>
  <c r="H2442" i="32"/>
  <c r="G2442" i="32"/>
  <c r="F2442" i="32"/>
  <c r="I2441" i="32"/>
  <c r="H2441" i="32"/>
  <c r="G2441" i="32"/>
  <c r="F2441" i="32"/>
  <c r="I2440" i="32"/>
  <c r="H2440" i="32"/>
  <c r="G2440" i="32"/>
  <c r="F2440" i="32"/>
  <c r="I2439" i="32"/>
  <c r="H2439" i="32"/>
  <c r="G2439" i="32"/>
  <c r="F2439" i="32"/>
  <c r="I2438" i="32"/>
  <c r="H2438" i="32"/>
  <c r="G2438" i="32"/>
  <c r="F2438" i="32"/>
  <c r="I2437" i="32"/>
  <c r="H2437" i="32"/>
  <c r="G2437" i="32"/>
  <c r="F2437" i="32"/>
  <c r="I2436" i="32"/>
  <c r="H2436" i="32"/>
  <c r="G2436" i="32"/>
  <c r="F2436" i="32"/>
  <c r="I2435" i="32"/>
  <c r="H2435" i="32"/>
  <c r="G2435" i="32"/>
  <c r="F2435" i="32"/>
  <c r="I2434" i="32"/>
  <c r="H2434" i="32"/>
  <c r="G2434" i="32"/>
  <c r="F2434" i="32"/>
  <c r="I2433" i="32"/>
  <c r="H2433" i="32"/>
  <c r="G2433" i="32"/>
  <c r="F2433" i="32"/>
  <c r="I2432" i="32"/>
  <c r="H2432" i="32"/>
  <c r="G2432" i="32"/>
  <c r="F2432" i="32"/>
  <c r="I2431" i="32"/>
  <c r="H2431" i="32"/>
  <c r="G2431" i="32"/>
  <c r="F2431" i="32"/>
  <c r="I2430" i="32"/>
  <c r="H2430" i="32"/>
  <c r="G2430" i="32"/>
  <c r="F2430" i="32"/>
  <c r="I2429" i="32"/>
  <c r="H2429" i="32"/>
  <c r="G2429" i="32"/>
  <c r="F2429" i="32"/>
  <c r="I2428" i="32"/>
  <c r="H2428" i="32"/>
  <c r="G2428" i="32"/>
  <c r="F2428" i="32"/>
  <c r="I2427" i="32"/>
  <c r="H2427" i="32"/>
  <c r="G2427" i="32"/>
  <c r="F2427" i="32"/>
  <c r="I2426" i="32"/>
  <c r="H2426" i="32"/>
  <c r="G2426" i="32"/>
  <c r="F2426" i="32"/>
  <c r="I2425" i="32"/>
  <c r="H2425" i="32"/>
  <c r="G2425" i="32"/>
  <c r="F2425" i="32"/>
  <c r="I2424" i="32"/>
  <c r="H2424" i="32"/>
  <c r="G2424" i="32"/>
  <c r="F2424" i="32"/>
  <c r="I2423" i="32"/>
  <c r="H2423" i="32"/>
  <c r="G2423" i="32"/>
  <c r="F2423" i="32"/>
  <c r="I2422" i="32"/>
  <c r="H2422" i="32"/>
  <c r="G2422" i="32"/>
  <c r="F2422" i="32"/>
  <c r="I2421" i="32"/>
  <c r="H2421" i="32"/>
  <c r="G2421" i="32"/>
  <c r="F2421" i="32"/>
  <c r="I2420" i="32"/>
  <c r="H2420" i="32"/>
  <c r="G2420" i="32"/>
  <c r="F2420" i="32"/>
  <c r="I2419" i="32"/>
  <c r="H2419" i="32"/>
  <c r="G2419" i="32"/>
  <c r="F2419" i="32"/>
  <c r="I2418" i="32"/>
  <c r="H2418" i="32"/>
  <c r="G2418" i="32"/>
  <c r="F2418" i="32"/>
  <c r="I2417" i="32"/>
  <c r="H2417" i="32"/>
  <c r="G2417" i="32"/>
  <c r="F2417" i="32"/>
  <c r="I2416" i="32"/>
  <c r="H2416" i="32"/>
  <c r="G2416" i="32"/>
  <c r="F2416" i="32"/>
  <c r="I2415" i="32"/>
  <c r="H2415" i="32"/>
  <c r="G2415" i="32"/>
  <c r="F2415" i="32"/>
  <c r="I2414" i="32"/>
  <c r="H2414" i="32"/>
  <c r="G2414" i="32"/>
  <c r="F2414" i="32"/>
  <c r="I2413" i="32"/>
  <c r="H2413" i="32"/>
  <c r="G2413" i="32"/>
  <c r="F2413" i="32"/>
  <c r="I2412" i="32"/>
  <c r="H2412" i="32"/>
  <c r="G2412" i="32"/>
  <c r="F2412" i="32"/>
  <c r="I2411" i="32"/>
  <c r="H2411" i="32"/>
  <c r="G2411" i="32"/>
  <c r="F2411" i="32"/>
  <c r="I2410" i="32"/>
  <c r="H2410" i="32"/>
  <c r="G2410" i="32"/>
  <c r="F2410" i="32"/>
  <c r="I2409" i="32"/>
  <c r="H2409" i="32"/>
  <c r="G2409" i="32"/>
  <c r="F2409" i="32"/>
  <c r="I2408" i="32"/>
  <c r="H2408" i="32"/>
  <c r="G2408" i="32"/>
  <c r="F2408" i="32"/>
  <c r="I2407" i="32"/>
  <c r="H2407" i="32"/>
  <c r="G2407" i="32"/>
  <c r="F2407" i="32"/>
  <c r="I2406" i="32"/>
  <c r="H2406" i="32"/>
  <c r="G2406" i="32"/>
  <c r="F2406" i="32"/>
  <c r="I2405" i="32"/>
  <c r="H2405" i="32"/>
  <c r="G2405" i="32"/>
  <c r="F2405" i="32"/>
  <c r="I2404" i="32"/>
  <c r="H2404" i="32"/>
  <c r="G2404" i="32"/>
  <c r="F2404" i="32"/>
  <c r="I2403" i="32"/>
  <c r="H2403" i="32"/>
  <c r="G2403" i="32"/>
  <c r="F2403" i="32"/>
  <c r="I2402" i="32"/>
  <c r="H2402" i="32"/>
  <c r="G2402" i="32"/>
  <c r="F2402" i="32"/>
  <c r="I2401" i="32"/>
  <c r="H2401" i="32"/>
  <c r="G2401" i="32"/>
  <c r="F2401" i="32"/>
  <c r="I2400" i="32"/>
  <c r="H2400" i="32"/>
  <c r="G2400" i="32"/>
  <c r="F2400" i="32"/>
  <c r="I2399" i="32"/>
  <c r="H2399" i="32"/>
  <c r="G2399" i="32"/>
  <c r="F2399" i="32"/>
  <c r="I2398" i="32"/>
  <c r="H2398" i="32"/>
  <c r="G2398" i="32"/>
  <c r="F2398" i="32"/>
  <c r="I2397" i="32"/>
  <c r="H2397" i="32"/>
  <c r="G2397" i="32"/>
  <c r="F2397" i="32"/>
  <c r="I2396" i="32"/>
  <c r="H2396" i="32"/>
  <c r="G2396" i="32"/>
  <c r="F2396" i="32"/>
  <c r="I2395" i="32"/>
  <c r="H2395" i="32"/>
  <c r="G2395" i="32"/>
  <c r="F2395" i="32"/>
  <c r="I2394" i="32"/>
  <c r="H2394" i="32"/>
  <c r="G2394" i="32"/>
  <c r="F2394" i="32"/>
  <c r="I2393" i="32"/>
  <c r="H2393" i="32"/>
  <c r="G2393" i="32"/>
  <c r="F2393" i="32"/>
  <c r="I2392" i="32"/>
  <c r="H2392" i="32"/>
  <c r="G2392" i="32"/>
  <c r="F2392" i="32"/>
  <c r="I2391" i="32"/>
  <c r="H2391" i="32"/>
  <c r="G2391" i="32"/>
  <c r="F2391" i="32"/>
  <c r="I2390" i="32"/>
  <c r="H2390" i="32"/>
  <c r="G2390" i="32"/>
  <c r="F2390" i="32"/>
  <c r="I2389" i="32"/>
  <c r="H2389" i="32"/>
  <c r="G2389" i="32"/>
  <c r="F2389" i="32"/>
  <c r="I2388" i="32"/>
  <c r="H2388" i="32"/>
  <c r="G2388" i="32"/>
  <c r="F2388" i="32"/>
  <c r="I2387" i="32"/>
  <c r="H2387" i="32"/>
  <c r="G2387" i="32"/>
  <c r="F2387" i="32"/>
  <c r="I2386" i="32"/>
  <c r="H2386" i="32"/>
  <c r="G2386" i="32"/>
  <c r="F2386" i="32"/>
  <c r="I2385" i="32"/>
  <c r="H2385" i="32"/>
  <c r="G2385" i="32"/>
  <c r="F2385" i="32"/>
  <c r="I2384" i="32"/>
  <c r="H2384" i="32"/>
  <c r="G2384" i="32"/>
  <c r="F2384" i="32"/>
  <c r="I2383" i="32"/>
  <c r="H2383" i="32"/>
  <c r="G2383" i="32"/>
  <c r="F2383" i="32"/>
  <c r="I2382" i="32"/>
  <c r="H2382" i="32"/>
  <c r="G2382" i="32"/>
  <c r="F2382" i="32"/>
  <c r="I2381" i="32"/>
  <c r="H2381" i="32"/>
  <c r="G2381" i="32"/>
  <c r="F2381" i="32"/>
  <c r="I2380" i="32"/>
  <c r="H2380" i="32"/>
  <c r="G2380" i="32"/>
  <c r="F2380" i="32"/>
  <c r="I2379" i="32"/>
  <c r="H2379" i="32"/>
  <c r="G2379" i="32"/>
  <c r="F2379" i="32"/>
  <c r="I2378" i="32"/>
  <c r="H2378" i="32"/>
  <c r="G2378" i="32"/>
  <c r="F2378" i="32"/>
  <c r="I2377" i="32"/>
  <c r="H2377" i="32"/>
  <c r="G2377" i="32"/>
  <c r="F2377" i="32"/>
  <c r="I2376" i="32"/>
  <c r="H2376" i="32"/>
  <c r="G2376" i="32"/>
  <c r="F2376" i="32"/>
  <c r="I2375" i="32"/>
  <c r="H2375" i="32"/>
  <c r="G2375" i="32"/>
  <c r="F2375" i="32"/>
  <c r="I2374" i="32"/>
  <c r="H2374" i="32"/>
  <c r="G2374" i="32"/>
  <c r="F2374" i="32"/>
  <c r="I2373" i="32"/>
  <c r="H2373" i="32"/>
  <c r="G2373" i="32"/>
  <c r="F2373" i="32"/>
  <c r="I2372" i="32"/>
  <c r="H2372" i="32"/>
  <c r="G2372" i="32"/>
  <c r="F2372" i="32"/>
  <c r="I2371" i="32"/>
  <c r="H2371" i="32"/>
  <c r="G2371" i="32"/>
  <c r="F2371" i="32"/>
  <c r="I2370" i="32"/>
  <c r="H2370" i="32"/>
  <c r="G2370" i="32"/>
  <c r="F2370" i="32"/>
  <c r="I2369" i="32"/>
  <c r="H2369" i="32"/>
  <c r="G2369" i="32"/>
  <c r="F2369" i="32"/>
  <c r="I2368" i="32"/>
  <c r="H2368" i="32"/>
  <c r="G2368" i="32"/>
  <c r="F2368" i="32"/>
  <c r="I2367" i="32"/>
  <c r="H2367" i="32"/>
  <c r="G2367" i="32"/>
  <c r="F2367" i="32"/>
  <c r="I2366" i="32"/>
  <c r="H2366" i="32"/>
  <c r="G2366" i="32"/>
  <c r="F2366" i="32"/>
  <c r="I2365" i="32"/>
  <c r="H2365" i="32"/>
  <c r="G2365" i="32"/>
  <c r="F2365" i="32"/>
  <c r="I2364" i="32"/>
  <c r="H2364" i="32"/>
  <c r="G2364" i="32"/>
  <c r="F2364" i="32"/>
  <c r="I2363" i="32"/>
  <c r="H2363" i="32"/>
  <c r="G2363" i="32"/>
  <c r="F2363" i="32"/>
  <c r="I2362" i="32"/>
  <c r="H2362" i="32"/>
  <c r="G2362" i="32"/>
  <c r="F2362" i="32"/>
  <c r="I2361" i="32"/>
  <c r="H2361" i="32"/>
  <c r="G2361" i="32"/>
  <c r="F2361" i="32"/>
  <c r="I2360" i="32"/>
  <c r="H2360" i="32"/>
  <c r="G2360" i="32"/>
  <c r="F2360" i="32"/>
  <c r="I2359" i="32"/>
  <c r="H2359" i="32"/>
  <c r="G2359" i="32"/>
  <c r="F2359" i="32"/>
  <c r="I2358" i="32"/>
  <c r="H2358" i="32"/>
  <c r="G2358" i="32"/>
  <c r="F2358" i="32"/>
  <c r="I2357" i="32"/>
  <c r="H2357" i="32"/>
  <c r="G2357" i="32"/>
  <c r="F2357" i="32"/>
  <c r="I2356" i="32"/>
  <c r="H2356" i="32"/>
  <c r="G2356" i="32"/>
  <c r="F2356" i="32"/>
  <c r="I2355" i="32"/>
  <c r="H2355" i="32"/>
  <c r="G2355" i="32"/>
  <c r="F2355" i="32"/>
  <c r="I2354" i="32"/>
  <c r="H2354" i="32"/>
  <c r="G2354" i="32"/>
  <c r="F2354" i="32"/>
  <c r="I2353" i="32"/>
  <c r="H2353" i="32"/>
  <c r="G2353" i="32"/>
  <c r="F2353" i="32"/>
  <c r="I2352" i="32"/>
  <c r="H2352" i="32"/>
  <c r="G2352" i="32"/>
  <c r="F2352" i="32"/>
  <c r="I2351" i="32"/>
  <c r="H2351" i="32"/>
  <c r="G2351" i="32"/>
  <c r="F2351" i="32"/>
  <c r="I2350" i="32"/>
  <c r="H2350" i="32"/>
  <c r="G2350" i="32"/>
  <c r="F2350" i="32"/>
  <c r="I2349" i="32"/>
  <c r="H2349" i="32"/>
  <c r="G2349" i="32"/>
  <c r="F2349" i="32"/>
  <c r="I2348" i="32"/>
  <c r="H2348" i="32"/>
  <c r="G2348" i="32"/>
  <c r="F2348" i="32"/>
  <c r="I2347" i="32"/>
  <c r="H2347" i="32"/>
  <c r="G2347" i="32"/>
  <c r="F2347" i="32"/>
  <c r="I2346" i="32"/>
  <c r="H2346" i="32"/>
  <c r="G2346" i="32"/>
  <c r="F2346" i="32"/>
  <c r="I2345" i="32"/>
  <c r="H2345" i="32"/>
  <c r="G2345" i="32"/>
  <c r="F2345" i="32"/>
  <c r="I2344" i="32"/>
  <c r="H2344" i="32"/>
  <c r="G2344" i="32"/>
  <c r="F2344" i="32"/>
  <c r="I2343" i="32"/>
  <c r="H2343" i="32"/>
  <c r="G2343" i="32"/>
  <c r="F2343" i="32"/>
  <c r="I2342" i="32"/>
  <c r="H2342" i="32"/>
  <c r="G2342" i="32"/>
  <c r="F2342" i="32"/>
  <c r="I2341" i="32"/>
  <c r="H2341" i="32"/>
  <c r="G2341" i="32"/>
  <c r="F2341" i="32"/>
  <c r="I2340" i="32"/>
  <c r="H2340" i="32"/>
  <c r="G2340" i="32"/>
  <c r="F2340" i="32"/>
  <c r="I2339" i="32"/>
  <c r="H2339" i="32"/>
  <c r="G2339" i="32"/>
  <c r="F2339" i="32"/>
  <c r="I2338" i="32"/>
  <c r="H2338" i="32"/>
  <c r="G2338" i="32"/>
  <c r="F2338" i="32"/>
  <c r="I2337" i="32"/>
  <c r="H2337" i="32"/>
  <c r="G2337" i="32"/>
  <c r="F2337" i="32"/>
  <c r="I2336" i="32"/>
  <c r="H2336" i="32"/>
  <c r="G2336" i="32"/>
  <c r="F2336" i="32"/>
  <c r="I2335" i="32"/>
  <c r="H2335" i="32"/>
  <c r="G2335" i="32"/>
  <c r="F2335" i="32"/>
  <c r="I2334" i="32"/>
  <c r="H2334" i="32"/>
  <c r="G2334" i="32"/>
  <c r="F2334" i="32"/>
  <c r="I2333" i="32"/>
  <c r="H2333" i="32"/>
  <c r="G2333" i="32"/>
  <c r="F2333" i="32"/>
  <c r="I2332" i="32"/>
  <c r="H2332" i="32"/>
  <c r="G2332" i="32"/>
  <c r="F2332" i="32"/>
  <c r="I2331" i="32"/>
  <c r="H2331" i="32"/>
  <c r="G2331" i="32"/>
  <c r="F2331" i="32"/>
  <c r="I2330" i="32"/>
  <c r="H2330" i="32"/>
  <c r="G2330" i="32"/>
  <c r="F2330" i="32"/>
  <c r="I2329" i="32"/>
  <c r="H2329" i="32"/>
  <c r="G2329" i="32"/>
  <c r="F2329" i="32"/>
  <c r="I2328" i="32"/>
  <c r="H2328" i="32"/>
  <c r="G2328" i="32"/>
  <c r="F2328" i="32"/>
  <c r="I2327" i="32"/>
  <c r="H2327" i="32"/>
  <c r="G2327" i="32"/>
  <c r="F2327" i="32"/>
  <c r="I2326" i="32"/>
  <c r="H2326" i="32"/>
  <c r="G2326" i="32"/>
  <c r="F2326" i="32"/>
  <c r="I2325" i="32"/>
  <c r="H2325" i="32"/>
  <c r="G2325" i="32"/>
  <c r="F2325" i="32"/>
  <c r="I2324" i="32"/>
  <c r="H2324" i="32"/>
  <c r="G2324" i="32"/>
  <c r="F2324" i="32"/>
  <c r="I2323" i="32"/>
  <c r="H2323" i="32"/>
  <c r="G2323" i="32"/>
  <c r="F2323" i="32"/>
  <c r="I2322" i="32"/>
  <c r="H2322" i="32"/>
  <c r="G2322" i="32"/>
  <c r="F2322" i="32"/>
  <c r="I2321" i="32"/>
  <c r="H2321" i="32"/>
  <c r="G2321" i="32"/>
  <c r="F2321" i="32"/>
  <c r="I2320" i="32"/>
  <c r="H2320" i="32"/>
  <c r="G2320" i="32"/>
  <c r="F2320" i="32"/>
  <c r="I2319" i="32"/>
  <c r="H2319" i="32"/>
  <c r="G2319" i="32"/>
  <c r="F2319" i="32"/>
  <c r="I2318" i="32"/>
  <c r="H2318" i="32"/>
  <c r="G2318" i="32"/>
  <c r="F2318" i="32"/>
  <c r="I2317" i="32"/>
  <c r="H2317" i="32"/>
  <c r="G2317" i="32"/>
  <c r="F2317" i="32"/>
  <c r="I2316" i="32"/>
  <c r="H2316" i="32"/>
  <c r="G2316" i="32"/>
  <c r="F2316" i="32"/>
  <c r="I2315" i="32"/>
  <c r="H2315" i="32"/>
  <c r="G2315" i="32"/>
  <c r="F2315" i="32"/>
  <c r="I2314" i="32"/>
  <c r="H2314" i="32"/>
  <c r="G2314" i="32"/>
  <c r="F2314" i="32"/>
  <c r="I2313" i="32"/>
  <c r="H2313" i="32"/>
  <c r="G2313" i="32"/>
  <c r="F2313" i="32"/>
  <c r="I2312" i="32"/>
  <c r="H2312" i="32"/>
  <c r="G2312" i="32"/>
  <c r="F2312" i="32"/>
  <c r="I2311" i="32"/>
  <c r="H2311" i="32"/>
  <c r="G2311" i="32"/>
  <c r="F2311" i="32"/>
  <c r="I2310" i="32"/>
  <c r="H2310" i="32"/>
  <c r="G2310" i="32"/>
  <c r="F2310" i="32"/>
  <c r="I2309" i="32"/>
  <c r="H2309" i="32"/>
  <c r="G2309" i="32"/>
  <c r="F2309" i="32"/>
  <c r="I2308" i="32"/>
  <c r="H2308" i="32"/>
  <c r="G2308" i="32"/>
  <c r="F2308" i="32"/>
  <c r="I2307" i="32"/>
  <c r="H2307" i="32"/>
  <c r="G2307" i="32"/>
  <c r="F2307" i="32"/>
  <c r="I2306" i="32"/>
  <c r="H2306" i="32"/>
  <c r="G2306" i="32"/>
  <c r="F2306" i="32"/>
  <c r="I2305" i="32"/>
  <c r="H2305" i="32"/>
  <c r="G2305" i="32"/>
  <c r="F2305" i="32"/>
  <c r="I2304" i="32"/>
  <c r="H2304" i="32"/>
  <c r="G2304" i="32"/>
  <c r="F2304" i="32"/>
  <c r="I2303" i="32"/>
  <c r="H2303" i="32"/>
  <c r="G2303" i="32"/>
  <c r="F2303" i="32"/>
  <c r="I2302" i="32"/>
  <c r="H2302" i="32"/>
  <c r="G2302" i="32"/>
  <c r="F2302" i="32"/>
  <c r="I2301" i="32"/>
  <c r="H2301" i="32"/>
  <c r="G2301" i="32"/>
  <c r="F2301" i="32"/>
  <c r="I2300" i="32"/>
  <c r="H2300" i="32"/>
  <c r="G2300" i="32"/>
  <c r="F2300" i="32"/>
  <c r="I2299" i="32"/>
  <c r="H2299" i="32"/>
  <c r="G2299" i="32"/>
  <c r="F2299" i="32"/>
  <c r="I2298" i="32"/>
  <c r="H2298" i="32"/>
  <c r="G2298" i="32"/>
  <c r="F2298" i="32"/>
  <c r="I2297" i="32"/>
  <c r="H2297" i="32"/>
  <c r="G2297" i="32"/>
  <c r="F2297" i="32"/>
  <c r="I2296" i="32"/>
  <c r="H2296" i="32"/>
  <c r="G2296" i="32"/>
  <c r="F2296" i="32"/>
  <c r="I2295" i="32"/>
  <c r="H2295" i="32"/>
  <c r="G2295" i="32"/>
  <c r="F2295" i="32"/>
  <c r="I2294" i="32"/>
  <c r="H2294" i="32"/>
  <c r="G2294" i="32"/>
  <c r="F2294" i="32"/>
  <c r="I2293" i="32"/>
  <c r="H2293" i="32"/>
  <c r="G2293" i="32"/>
  <c r="F2293" i="32"/>
  <c r="I2292" i="32"/>
  <c r="H2292" i="32"/>
  <c r="G2292" i="32"/>
  <c r="F2292" i="32"/>
  <c r="I2291" i="32"/>
  <c r="H2291" i="32"/>
  <c r="G2291" i="32"/>
  <c r="F2291" i="32"/>
  <c r="I2290" i="32"/>
  <c r="H2290" i="32"/>
  <c r="G2290" i="32"/>
  <c r="F2290" i="32"/>
  <c r="I2289" i="32"/>
  <c r="H2289" i="32"/>
  <c r="G2289" i="32"/>
  <c r="F2289" i="32"/>
  <c r="I2288" i="32"/>
  <c r="H2288" i="32"/>
  <c r="G2288" i="32"/>
  <c r="F2288" i="32"/>
  <c r="I2287" i="32"/>
  <c r="H2287" i="32"/>
  <c r="G2287" i="32"/>
  <c r="F2287" i="32"/>
  <c r="I2286" i="32"/>
  <c r="H2286" i="32"/>
  <c r="G2286" i="32"/>
  <c r="F2286" i="32"/>
  <c r="I2285" i="32"/>
  <c r="H2285" i="32"/>
  <c r="G2285" i="32"/>
  <c r="F2285" i="32"/>
  <c r="I2284" i="32"/>
  <c r="H2284" i="32"/>
  <c r="G2284" i="32"/>
  <c r="F2284" i="32"/>
  <c r="I2283" i="32"/>
  <c r="H2283" i="32"/>
  <c r="G2283" i="32"/>
  <c r="F2283" i="32"/>
  <c r="I2282" i="32"/>
  <c r="H2282" i="32"/>
  <c r="G2282" i="32"/>
  <c r="F2282" i="32"/>
  <c r="I2281" i="32"/>
  <c r="H2281" i="32"/>
  <c r="G2281" i="32"/>
  <c r="F2281" i="32"/>
  <c r="I2280" i="32"/>
  <c r="H2280" i="32"/>
  <c r="G2280" i="32"/>
  <c r="F2280" i="32"/>
  <c r="I2279" i="32"/>
  <c r="H2279" i="32"/>
  <c r="G2279" i="32"/>
  <c r="F2279" i="32"/>
  <c r="I2278" i="32"/>
  <c r="H2278" i="32"/>
  <c r="G2278" i="32"/>
  <c r="F2278" i="32"/>
  <c r="I2277" i="32"/>
  <c r="H2277" i="32"/>
  <c r="G2277" i="32"/>
  <c r="F2277" i="32"/>
  <c r="I2276" i="32"/>
  <c r="H2276" i="32"/>
  <c r="G2276" i="32"/>
  <c r="F2276" i="32"/>
  <c r="I2275" i="32"/>
  <c r="H2275" i="32"/>
  <c r="G2275" i="32"/>
  <c r="F2275" i="32"/>
  <c r="I2274" i="32"/>
  <c r="H2274" i="32"/>
  <c r="G2274" i="32"/>
  <c r="F2274" i="32"/>
  <c r="I2273" i="32"/>
  <c r="H2273" i="32"/>
  <c r="G2273" i="32"/>
  <c r="F2273" i="32"/>
  <c r="I2272" i="32"/>
  <c r="H2272" i="32"/>
  <c r="G2272" i="32"/>
  <c r="F2272" i="32"/>
  <c r="I2271" i="32"/>
  <c r="H2271" i="32"/>
  <c r="G2271" i="32"/>
  <c r="F2271" i="32"/>
  <c r="I2270" i="32"/>
  <c r="H2270" i="32"/>
  <c r="G2270" i="32"/>
  <c r="F2270" i="32"/>
  <c r="I2269" i="32"/>
  <c r="H2269" i="32"/>
  <c r="G2269" i="32"/>
  <c r="F2269" i="32"/>
  <c r="I2268" i="32"/>
  <c r="H2268" i="32"/>
  <c r="G2268" i="32"/>
  <c r="F2268" i="32"/>
  <c r="I2267" i="32"/>
  <c r="H2267" i="32"/>
  <c r="G2267" i="32"/>
  <c r="F2267" i="32"/>
  <c r="I2266" i="32"/>
  <c r="H2266" i="32"/>
  <c r="G2266" i="32"/>
  <c r="F2266" i="32"/>
  <c r="I2265" i="32"/>
  <c r="H2265" i="32"/>
  <c r="G2265" i="32"/>
  <c r="F2265" i="32"/>
  <c r="I2264" i="32"/>
  <c r="H2264" i="32"/>
  <c r="G2264" i="32"/>
  <c r="F2264" i="32"/>
  <c r="I2263" i="32"/>
  <c r="H2263" i="32"/>
  <c r="G2263" i="32"/>
  <c r="F2263" i="32"/>
  <c r="I2262" i="32"/>
  <c r="H2262" i="32"/>
  <c r="G2262" i="32"/>
  <c r="F2262" i="32"/>
  <c r="I2261" i="32"/>
  <c r="H2261" i="32"/>
  <c r="G2261" i="32"/>
  <c r="F2261" i="32"/>
  <c r="I2260" i="32"/>
  <c r="H2260" i="32"/>
  <c r="G2260" i="32"/>
  <c r="F2260" i="32"/>
  <c r="I2259" i="32"/>
  <c r="H2259" i="32"/>
  <c r="G2259" i="32"/>
  <c r="F2259" i="32"/>
  <c r="I2258" i="32"/>
  <c r="H2258" i="32"/>
  <c r="G2258" i="32"/>
  <c r="F2258" i="32"/>
  <c r="I2257" i="32"/>
  <c r="H2257" i="32"/>
  <c r="G2257" i="32"/>
  <c r="F2257" i="32"/>
  <c r="I2256" i="32"/>
  <c r="H2256" i="32"/>
  <c r="G2256" i="32"/>
  <c r="F2256" i="32"/>
  <c r="I2255" i="32"/>
  <c r="H2255" i="32"/>
  <c r="G2255" i="32"/>
  <c r="F2255" i="32"/>
  <c r="I2254" i="32"/>
  <c r="H2254" i="32"/>
  <c r="G2254" i="32"/>
  <c r="F2254" i="32"/>
  <c r="I2253" i="32"/>
  <c r="H2253" i="32"/>
  <c r="G2253" i="32"/>
  <c r="F2253" i="32"/>
  <c r="I2252" i="32"/>
  <c r="H2252" i="32"/>
  <c r="G2252" i="32"/>
  <c r="F2252" i="32"/>
  <c r="I2251" i="32"/>
  <c r="H2251" i="32"/>
  <c r="G2251" i="32"/>
  <c r="F2251" i="32"/>
  <c r="I2250" i="32"/>
  <c r="H2250" i="32"/>
  <c r="G2250" i="32"/>
  <c r="F2250" i="32"/>
  <c r="I2249" i="32"/>
  <c r="H2249" i="32"/>
  <c r="G2249" i="32"/>
  <c r="F2249" i="32"/>
  <c r="I2248" i="32"/>
  <c r="H2248" i="32"/>
  <c r="G2248" i="32"/>
  <c r="F2248" i="32"/>
  <c r="I2247" i="32"/>
  <c r="H2247" i="32"/>
  <c r="G2247" i="32"/>
  <c r="F2247" i="32"/>
  <c r="I2246" i="32"/>
  <c r="H2246" i="32"/>
  <c r="G2246" i="32"/>
  <c r="F2246" i="32"/>
  <c r="I2245" i="32"/>
  <c r="H2245" i="32"/>
  <c r="G2245" i="32"/>
  <c r="F2245" i="32"/>
  <c r="I2244" i="32"/>
  <c r="H2244" i="32"/>
  <c r="G2244" i="32"/>
  <c r="F2244" i="32"/>
  <c r="I2243" i="32"/>
  <c r="H2243" i="32"/>
  <c r="G2243" i="32"/>
  <c r="F2243" i="32"/>
  <c r="I2242" i="32"/>
  <c r="H2242" i="32"/>
  <c r="G2242" i="32"/>
  <c r="F2242" i="32"/>
  <c r="I2241" i="32"/>
  <c r="H2241" i="32"/>
  <c r="G2241" i="32"/>
  <c r="F2241" i="32"/>
  <c r="I2240" i="32"/>
  <c r="H2240" i="32"/>
  <c r="G2240" i="32"/>
  <c r="F2240" i="32"/>
  <c r="I2239" i="32"/>
  <c r="H2239" i="32"/>
  <c r="G2239" i="32"/>
  <c r="F2239" i="32"/>
  <c r="I2238" i="32"/>
  <c r="H2238" i="32"/>
  <c r="G2238" i="32"/>
  <c r="F2238" i="32"/>
  <c r="I2237" i="32"/>
  <c r="H2237" i="32"/>
  <c r="G2237" i="32"/>
  <c r="F2237" i="32"/>
  <c r="I2236" i="32"/>
  <c r="H2236" i="32"/>
  <c r="G2236" i="32"/>
  <c r="F2236" i="32"/>
  <c r="I2235" i="32"/>
  <c r="H2235" i="32"/>
  <c r="G2235" i="32"/>
  <c r="F2235" i="32"/>
  <c r="I2234" i="32"/>
  <c r="H2234" i="32"/>
  <c r="G2234" i="32"/>
  <c r="F2234" i="32"/>
  <c r="I2233" i="32"/>
  <c r="H2233" i="32"/>
  <c r="G2233" i="32"/>
  <c r="F2233" i="32"/>
  <c r="I2232" i="32"/>
  <c r="H2232" i="32"/>
  <c r="G2232" i="32"/>
  <c r="F2232" i="32"/>
  <c r="I2231" i="32"/>
  <c r="H2231" i="32"/>
  <c r="G2231" i="32"/>
  <c r="F2231" i="32"/>
  <c r="I2230" i="32"/>
  <c r="H2230" i="32"/>
  <c r="G2230" i="32"/>
  <c r="F2230" i="32"/>
  <c r="I2229" i="32"/>
  <c r="H2229" i="32"/>
  <c r="G2229" i="32"/>
  <c r="F2229" i="32"/>
  <c r="I2228" i="32"/>
  <c r="H2228" i="32"/>
  <c r="G2228" i="32"/>
  <c r="F2228" i="32"/>
  <c r="I2227" i="32"/>
  <c r="H2227" i="32"/>
  <c r="G2227" i="32"/>
  <c r="F2227" i="32"/>
  <c r="I2226" i="32"/>
  <c r="H2226" i="32"/>
  <c r="G2226" i="32"/>
  <c r="F2226" i="32"/>
  <c r="I2225" i="32"/>
  <c r="H2225" i="32"/>
  <c r="G2225" i="32"/>
  <c r="F2225" i="32"/>
  <c r="I2224" i="32"/>
  <c r="H2224" i="32"/>
  <c r="G2224" i="32"/>
  <c r="F2224" i="32"/>
  <c r="I2223" i="32"/>
  <c r="H2223" i="32"/>
  <c r="G2223" i="32"/>
  <c r="F2223" i="32"/>
  <c r="I2222" i="32"/>
  <c r="H2222" i="32"/>
  <c r="G2222" i="32"/>
  <c r="F2222" i="32"/>
  <c r="I2221" i="32"/>
  <c r="H2221" i="32"/>
  <c r="G2221" i="32"/>
  <c r="F2221" i="32"/>
  <c r="I2220" i="32"/>
  <c r="H2220" i="32"/>
  <c r="G2220" i="32"/>
  <c r="F2220" i="32"/>
  <c r="I2219" i="32"/>
  <c r="H2219" i="32"/>
  <c r="G2219" i="32"/>
  <c r="F2219" i="32"/>
  <c r="I2218" i="32"/>
  <c r="H2218" i="32"/>
  <c r="G2218" i="32"/>
  <c r="F2218" i="32"/>
  <c r="I2217" i="32"/>
  <c r="H2217" i="32"/>
  <c r="G2217" i="32"/>
  <c r="F2217" i="32"/>
  <c r="I2216" i="32"/>
  <c r="H2216" i="32"/>
  <c r="G2216" i="32"/>
  <c r="F2216" i="32"/>
  <c r="I2215" i="32"/>
  <c r="H2215" i="32"/>
  <c r="G2215" i="32"/>
  <c r="F2215" i="32"/>
  <c r="I2214" i="32"/>
  <c r="H2214" i="32"/>
  <c r="G2214" i="32"/>
  <c r="F2214" i="32"/>
  <c r="I2213" i="32"/>
  <c r="H2213" i="32"/>
  <c r="G2213" i="32"/>
  <c r="F2213" i="32"/>
  <c r="I2212" i="32"/>
  <c r="H2212" i="32"/>
  <c r="G2212" i="32"/>
  <c r="F2212" i="32"/>
  <c r="I2211" i="32"/>
  <c r="H2211" i="32"/>
  <c r="G2211" i="32"/>
  <c r="F2211" i="32"/>
  <c r="I2210" i="32"/>
  <c r="H2210" i="32"/>
  <c r="G2210" i="32"/>
  <c r="F2210" i="32"/>
  <c r="I2209" i="32"/>
  <c r="H2209" i="32"/>
  <c r="G2209" i="32"/>
  <c r="F2209" i="32"/>
  <c r="I2208" i="32"/>
  <c r="H2208" i="32"/>
  <c r="G2208" i="32"/>
  <c r="F2208" i="32"/>
  <c r="I2207" i="32"/>
  <c r="H2207" i="32"/>
  <c r="G2207" i="32"/>
  <c r="F2207" i="32"/>
  <c r="I2206" i="32"/>
  <c r="H2206" i="32"/>
  <c r="G2206" i="32"/>
  <c r="F2206" i="32"/>
  <c r="I2205" i="32"/>
  <c r="H2205" i="32"/>
  <c r="G2205" i="32"/>
  <c r="F2205" i="32"/>
  <c r="I2204" i="32"/>
  <c r="H2204" i="32"/>
  <c r="G2204" i="32"/>
  <c r="F2204" i="32"/>
  <c r="I2203" i="32"/>
  <c r="H2203" i="32"/>
  <c r="G2203" i="32"/>
  <c r="F2203" i="32"/>
  <c r="I2202" i="32"/>
  <c r="H2202" i="32"/>
  <c r="G2202" i="32"/>
  <c r="F2202" i="32"/>
  <c r="I2201" i="32"/>
  <c r="H2201" i="32"/>
  <c r="G2201" i="32"/>
  <c r="F2201" i="32"/>
  <c r="I2200" i="32"/>
  <c r="H2200" i="32"/>
  <c r="G2200" i="32"/>
  <c r="F2200" i="32"/>
  <c r="I2199" i="32"/>
  <c r="H2199" i="32"/>
  <c r="G2199" i="32"/>
  <c r="F2199" i="32"/>
  <c r="I2198" i="32"/>
  <c r="H2198" i="32"/>
  <c r="G2198" i="32"/>
  <c r="F2198" i="32"/>
  <c r="I2197" i="32"/>
  <c r="H2197" i="32"/>
  <c r="G2197" i="32"/>
  <c r="F2197" i="32"/>
  <c r="I2196" i="32"/>
  <c r="H2196" i="32"/>
  <c r="G2196" i="32"/>
  <c r="F2196" i="32"/>
  <c r="I2195" i="32"/>
  <c r="H2195" i="32"/>
  <c r="G2195" i="32"/>
  <c r="F2195" i="32"/>
  <c r="I2194" i="32"/>
  <c r="H2194" i="32"/>
  <c r="G2194" i="32"/>
  <c r="F2194" i="32"/>
  <c r="I2193" i="32"/>
  <c r="H2193" i="32"/>
  <c r="G2193" i="32"/>
  <c r="F2193" i="32"/>
  <c r="I2192" i="32"/>
  <c r="H2192" i="32"/>
  <c r="G2192" i="32"/>
  <c r="F2192" i="32"/>
  <c r="I2191" i="32"/>
  <c r="H2191" i="32"/>
  <c r="G2191" i="32"/>
  <c r="F2191" i="32"/>
  <c r="I2190" i="32"/>
  <c r="H2190" i="32"/>
  <c r="G2190" i="32"/>
  <c r="F2190" i="32"/>
  <c r="I2189" i="32"/>
  <c r="H2189" i="32"/>
  <c r="G2189" i="32"/>
  <c r="F2189" i="32"/>
  <c r="I2188" i="32"/>
  <c r="H2188" i="32"/>
  <c r="G2188" i="32"/>
  <c r="F2188" i="32"/>
  <c r="I2187" i="32"/>
  <c r="H2187" i="32"/>
  <c r="G2187" i="32"/>
  <c r="F2187" i="32"/>
  <c r="I2186" i="32"/>
  <c r="H2186" i="32"/>
  <c r="G2186" i="32"/>
  <c r="F2186" i="32"/>
  <c r="I2185" i="32"/>
  <c r="H2185" i="32"/>
  <c r="G2185" i="32"/>
  <c r="F2185" i="32"/>
  <c r="I2184" i="32"/>
  <c r="H2184" i="32"/>
  <c r="G2184" i="32"/>
  <c r="F2184" i="32"/>
  <c r="I2183" i="32"/>
  <c r="H2183" i="32"/>
  <c r="G2183" i="32"/>
  <c r="F2183" i="32"/>
  <c r="I2182" i="32"/>
  <c r="H2182" i="32"/>
  <c r="G2182" i="32"/>
  <c r="F2182" i="32"/>
  <c r="I2181" i="32"/>
  <c r="H2181" i="32"/>
  <c r="G2181" i="32"/>
  <c r="F2181" i="32"/>
  <c r="I2180" i="32"/>
  <c r="H2180" i="32"/>
  <c r="G2180" i="32"/>
  <c r="F2180" i="32"/>
  <c r="I2179" i="32"/>
  <c r="H2179" i="32"/>
  <c r="G2179" i="32"/>
  <c r="F2179" i="32"/>
  <c r="I2178" i="32"/>
  <c r="H2178" i="32"/>
  <c r="G2178" i="32"/>
  <c r="F2178" i="32"/>
  <c r="I2177" i="32"/>
  <c r="H2177" i="32"/>
  <c r="G2177" i="32"/>
  <c r="F2177" i="32"/>
  <c r="I2176" i="32"/>
  <c r="H2176" i="32"/>
  <c r="G2176" i="32"/>
  <c r="F2176" i="32"/>
  <c r="I2175" i="32"/>
  <c r="H2175" i="32"/>
  <c r="G2175" i="32"/>
  <c r="F2175" i="32"/>
  <c r="I2174" i="32"/>
  <c r="H2174" i="32"/>
  <c r="G2174" i="32"/>
  <c r="F2174" i="32"/>
  <c r="I2173" i="32"/>
  <c r="H2173" i="32"/>
  <c r="G2173" i="32"/>
  <c r="F2173" i="32"/>
  <c r="I2172" i="32"/>
  <c r="H2172" i="32"/>
  <c r="G2172" i="32"/>
  <c r="F2172" i="32"/>
  <c r="I2171" i="32"/>
  <c r="H2171" i="32"/>
  <c r="G2171" i="32"/>
  <c r="F2171" i="32"/>
  <c r="I2170" i="32"/>
  <c r="H2170" i="32"/>
  <c r="G2170" i="32"/>
  <c r="F2170" i="32"/>
  <c r="I2169" i="32"/>
  <c r="H2169" i="32"/>
  <c r="G2169" i="32"/>
  <c r="F2169" i="32"/>
  <c r="I2168" i="32"/>
  <c r="H2168" i="32"/>
  <c r="G2168" i="32"/>
  <c r="F2168" i="32"/>
  <c r="I2167" i="32"/>
  <c r="H2167" i="32"/>
  <c r="G2167" i="32"/>
  <c r="F2167" i="32"/>
  <c r="I2166" i="32"/>
  <c r="H2166" i="32"/>
  <c r="G2166" i="32"/>
  <c r="F2166" i="32"/>
  <c r="I2165" i="32"/>
  <c r="H2165" i="32"/>
  <c r="G2165" i="32"/>
  <c r="F2165" i="32"/>
  <c r="I2164" i="32"/>
  <c r="H2164" i="32"/>
  <c r="G2164" i="32"/>
  <c r="F2164" i="32"/>
  <c r="I2163" i="32"/>
  <c r="H2163" i="32"/>
  <c r="G2163" i="32"/>
  <c r="F2163" i="32"/>
  <c r="I2162" i="32"/>
  <c r="H2162" i="32"/>
  <c r="G2162" i="32"/>
  <c r="F2162" i="32"/>
  <c r="I2161" i="32"/>
  <c r="H2161" i="32"/>
  <c r="G2161" i="32"/>
  <c r="F2161" i="32"/>
  <c r="I2160" i="32"/>
  <c r="H2160" i="32"/>
  <c r="G2160" i="32"/>
  <c r="F2160" i="32"/>
  <c r="I2159" i="32"/>
  <c r="H2159" i="32"/>
  <c r="G2159" i="32"/>
  <c r="F2159" i="32"/>
  <c r="I2158" i="32"/>
  <c r="H2158" i="32"/>
  <c r="G2158" i="32"/>
  <c r="F2158" i="32"/>
  <c r="I2157" i="32"/>
  <c r="H2157" i="32"/>
  <c r="G2157" i="32"/>
  <c r="F2157" i="32"/>
  <c r="I2156" i="32"/>
  <c r="H2156" i="32"/>
  <c r="G2156" i="32"/>
  <c r="F2156" i="32"/>
  <c r="I2155" i="32"/>
  <c r="H2155" i="32"/>
  <c r="G2155" i="32"/>
  <c r="F2155" i="32"/>
  <c r="I2154" i="32"/>
  <c r="H2154" i="32"/>
  <c r="G2154" i="32"/>
  <c r="F2154" i="32"/>
  <c r="I2153" i="32"/>
  <c r="H2153" i="32"/>
  <c r="G2153" i="32"/>
  <c r="F2153" i="32"/>
  <c r="I2152" i="32"/>
  <c r="H2152" i="32"/>
  <c r="G2152" i="32"/>
  <c r="F2152" i="32"/>
  <c r="I2151" i="32"/>
  <c r="H2151" i="32"/>
  <c r="G2151" i="32"/>
  <c r="F2151" i="32"/>
  <c r="I2150" i="32"/>
  <c r="H2150" i="32"/>
  <c r="G2150" i="32"/>
  <c r="F2150" i="32"/>
  <c r="I2149" i="32"/>
  <c r="H2149" i="32"/>
  <c r="G2149" i="32"/>
  <c r="F2149" i="32"/>
  <c r="I2148" i="32"/>
  <c r="H2148" i="32"/>
  <c r="G2148" i="32"/>
  <c r="F2148" i="32"/>
  <c r="I2147" i="32"/>
  <c r="H2147" i="32"/>
  <c r="G2147" i="32"/>
  <c r="F2147" i="32"/>
  <c r="I2146" i="32"/>
  <c r="H2146" i="32"/>
  <c r="G2146" i="32"/>
  <c r="F2146" i="32"/>
  <c r="I2145" i="32"/>
  <c r="H2145" i="32"/>
  <c r="G2145" i="32"/>
  <c r="F2145" i="32"/>
  <c r="I2144" i="32"/>
  <c r="H2144" i="32"/>
  <c r="G2144" i="32"/>
  <c r="F2144" i="32"/>
  <c r="I2143" i="32"/>
  <c r="H2143" i="32"/>
  <c r="G2143" i="32"/>
  <c r="F2143" i="32"/>
  <c r="I2142" i="32"/>
  <c r="H2142" i="32"/>
  <c r="G2142" i="32"/>
  <c r="F2142" i="32"/>
  <c r="I2141" i="32"/>
  <c r="H2141" i="32"/>
  <c r="G2141" i="32"/>
  <c r="F2141" i="32"/>
  <c r="I2140" i="32"/>
  <c r="H2140" i="32"/>
  <c r="G2140" i="32"/>
  <c r="F2140" i="32"/>
  <c r="I2139" i="32"/>
  <c r="H2139" i="32"/>
  <c r="G2139" i="32"/>
  <c r="F2139" i="32"/>
  <c r="I2138" i="32"/>
  <c r="H2138" i="32"/>
  <c r="G2138" i="32"/>
  <c r="F2138" i="32"/>
  <c r="I2137" i="32"/>
  <c r="H2137" i="32"/>
  <c r="G2137" i="32"/>
  <c r="F2137" i="32"/>
  <c r="I2136" i="32"/>
  <c r="H2136" i="32"/>
  <c r="G2136" i="32"/>
  <c r="F2136" i="32"/>
  <c r="I2135" i="32"/>
  <c r="H2135" i="32"/>
  <c r="G2135" i="32"/>
  <c r="F2135" i="32"/>
  <c r="I2134" i="32"/>
  <c r="H2134" i="32"/>
  <c r="G2134" i="32"/>
  <c r="F2134" i="32"/>
  <c r="I2133" i="32"/>
  <c r="H2133" i="32"/>
  <c r="G2133" i="32"/>
  <c r="F2133" i="32"/>
  <c r="I2132" i="32"/>
  <c r="H2132" i="32"/>
  <c r="G2132" i="32"/>
  <c r="F2132" i="32"/>
  <c r="I2131" i="32"/>
  <c r="H2131" i="32"/>
  <c r="G2131" i="32"/>
  <c r="F2131" i="32"/>
  <c r="I2130" i="32"/>
  <c r="H2130" i="32"/>
  <c r="G2130" i="32"/>
  <c r="F2130" i="32"/>
  <c r="I2129" i="32"/>
  <c r="H2129" i="32"/>
  <c r="G2129" i="32"/>
  <c r="F2129" i="32"/>
  <c r="I2128" i="32"/>
  <c r="H2128" i="32"/>
  <c r="G2128" i="32"/>
  <c r="F2128" i="32"/>
  <c r="I2127" i="32"/>
  <c r="H2127" i="32"/>
  <c r="G2127" i="32"/>
  <c r="F2127" i="32"/>
  <c r="I2126" i="32"/>
  <c r="H2126" i="32"/>
  <c r="G2126" i="32"/>
  <c r="F2126" i="32"/>
  <c r="I2125" i="32"/>
  <c r="H2125" i="32"/>
  <c r="G2125" i="32"/>
  <c r="F2125" i="32"/>
  <c r="I2124" i="32"/>
  <c r="H2124" i="32"/>
  <c r="G2124" i="32"/>
  <c r="F2124" i="32"/>
  <c r="I2123" i="32"/>
  <c r="H2123" i="32"/>
  <c r="G2123" i="32"/>
  <c r="F2123" i="32"/>
  <c r="I2122" i="32"/>
  <c r="H2122" i="32"/>
  <c r="G2122" i="32"/>
  <c r="F2122" i="32"/>
  <c r="I2121" i="32"/>
  <c r="H2121" i="32"/>
  <c r="G2121" i="32"/>
  <c r="F2121" i="32"/>
  <c r="I2120" i="32"/>
  <c r="H2120" i="32"/>
  <c r="G2120" i="32"/>
  <c r="F2120" i="32"/>
  <c r="I2119" i="32"/>
  <c r="H2119" i="32"/>
  <c r="G2119" i="32"/>
  <c r="F2119" i="32"/>
  <c r="I2118" i="32"/>
  <c r="H2118" i="32"/>
  <c r="G2118" i="32"/>
  <c r="F2118" i="32"/>
  <c r="I2117" i="32"/>
  <c r="H2117" i="32"/>
  <c r="G2117" i="32"/>
  <c r="F2117" i="32"/>
  <c r="I2116" i="32"/>
  <c r="H2116" i="32"/>
  <c r="G2116" i="32"/>
  <c r="F2116" i="32"/>
  <c r="I2115" i="32"/>
  <c r="H2115" i="32"/>
  <c r="G2115" i="32"/>
  <c r="F2115" i="32"/>
  <c r="I2114" i="32"/>
  <c r="H2114" i="32"/>
  <c r="G2114" i="32"/>
  <c r="F2114" i="32"/>
  <c r="I2113" i="32"/>
  <c r="H2113" i="32"/>
  <c r="G2113" i="32"/>
  <c r="F2113" i="32"/>
  <c r="I2112" i="32"/>
  <c r="H2112" i="32"/>
  <c r="G2112" i="32"/>
  <c r="F2112" i="32"/>
  <c r="I2111" i="32"/>
  <c r="H2111" i="32"/>
  <c r="G2111" i="32"/>
  <c r="F2111" i="32"/>
  <c r="I2110" i="32"/>
  <c r="H2110" i="32"/>
  <c r="G2110" i="32"/>
  <c r="F2110" i="32"/>
  <c r="I2109" i="32"/>
  <c r="H2109" i="32"/>
  <c r="G2109" i="32"/>
  <c r="F2109" i="32"/>
  <c r="I2108" i="32"/>
  <c r="H2108" i="32"/>
  <c r="G2108" i="32"/>
  <c r="F2108" i="32"/>
  <c r="I2107" i="32"/>
  <c r="H2107" i="32"/>
  <c r="G2107" i="32"/>
  <c r="F2107" i="32"/>
  <c r="I2106" i="32"/>
  <c r="H2106" i="32"/>
  <c r="G2106" i="32"/>
  <c r="F2106" i="32"/>
  <c r="I2105" i="32"/>
  <c r="H2105" i="32"/>
  <c r="G2105" i="32"/>
  <c r="F2105" i="32"/>
  <c r="I2104" i="32"/>
  <c r="H2104" i="32"/>
  <c r="G2104" i="32"/>
  <c r="F2104" i="32"/>
  <c r="I2103" i="32"/>
  <c r="H2103" i="32"/>
  <c r="G2103" i="32"/>
  <c r="F2103" i="32"/>
  <c r="I2102" i="32"/>
  <c r="H2102" i="32"/>
  <c r="G2102" i="32"/>
  <c r="F2102" i="32"/>
  <c r="I2101" i="32"/>
  <c r="H2101" i="32"/>
  <c r="G2101" i="32"/>
  <c r="F2101" i="32"/>
  <c r="I2100" i="32"/>
  <c r="H2100" i="32"/>
  <c r="G2100" i="32"/>
  <c r="F2100" i="32"/>
  <c r="I2099" i="32"/>
  <c r="H2099" i="32"/>
  <c r="G2099" i="32"/>
  <c r="F2099" i="32"/>
  <c r="I2098" i="32"/>
  <c r="H2098" i="32"/>
  <c r="G2098" i="32"/>
  <c r="F2098" i="32"/>
  <c r="I2097" i="32"/>
  <c r="H2097" i="32"/>
  <c r="G2097" i="32"/>
  <c r="F2097" i="32"/>
  <c r="I2096" i="32"/>
  <c r="H2096" i="32"/>
  <c r="G2096" i="32"/>
  <c r="F2096" i="32"/>
  <c r="I2095" i="32"/>
  <c r="H2095" i="32"/>
  <c r="G2095" i="32"/>
  <c r="F2095" i="32"/>
  <c r="I2094" i="32"/>
  <c r="H2094" i="32"/>
  <c r="G2094" i="32"/>
  <c r="F2094" i="32"/>
  <c r="I2093" i="32"/>
  <c r="H2093" i="32"/>
  <c r="G2093" i="32"/>
  <c r="F2093" i="32"/>
  <c r="I2092" i="32"/>
  <c r="H2092" i="32"/>
  <c r="G2092" i="32"/>
  <c r="F2092" i="32"/>
  <c r="I2091" i="32"/>
  <c r="H2091" i="32"/>
  <c r="G2091" i="32"/>
  <c r="F2091" i="32"/>
  <c r="I2090" i="32"/>
  <c r="H2090" i="32"/>
  <c r="G2090" i="32"/>
  <c r="F2090" i="32"/>
  <c r="I2089" i="32"/>
  <c r="H2089" i="32"/>
  <c r="G2089" i="32"/>
  <c r="F2089" i="32"/>
  <c r="I2088" i="32"/>
  <c r="H2088" i="32"/>
  <c r="G2088" i="32"/>
  <c r="F2088" i="32"/>
  <c r="I2087" i="32"/>
  <c r="H2087" i="32"/>
  <c r="G2087" i="32"/>
  <c r="F2087" i="32"/>
  <c r="I2086" i="32"/>
  <c r="H2086" i="32"/>
  <c r="G2086" i="32"/>
  <c r="F2086" i="32"/>
  <c r="I2085" i="32"/>
  <c r="H2085" i="32"/>
  <c r="G2085" i="32"/>
  <c r="F2085" i="32"/>
  <c r="I2084" i="32"/>
  <c r="H2084" i="32"/>
  <c r="G2084" i="32"/>
  <c r="F2084" i="32"/>
  <c r="I2083" i="32"/>
  <c r="H2083" i="32"/>
  <c r="G2083" i="32"/>
  <c r="F2083" i="32"/>
  <c r="I2082" i="32"/>
  <c r="H2082" i="32"/>
  <c r="G2082" i="32"/>
  <c r="F2082" i="32"/>
  <c r="I2081" i="32"/>
  <c r="H2081" i="32"/>
  <c r="G2081" i="32"/>
  <c r="F2081" i="32"/>
  <c r="I2080" i="32"/>
  <c r="H2080" i="32"/>
  <c r="G2080" i="32"/>
  <c r="F2080" i="32"/>
  <c r="I2079" i="32"/>
  <c r="H2079" i="32"/>
  <c r="G2079" i="32"/>
  <c r="F2079" i="32"/>
  <c r="I2078" i="32"/>
  <c r="H2078" i="32"/>
  <c r="G2078" i="32"/>
  <c r="F2078" i="32"/>
  <c r="I2077" i="32"/>
  <c r="H2077" i="32"/>
  <c r="G2077" i="32"/>
  <c r="F2077" i="32"/>
  <c r="I2076" i="32"/>
  <c r="H2076" i="32"/>
  <c r="G2076" i="32"/>
  <c r="F2076" i="32"/>
  <c r="I2075" i="32"/>
  <c r="H2075" i="32"/>
  <c r="G2075" i="32"/>
  <c r="F2075" i="32"/>
  <c r="I2074" i="32"/>
  <c r="H2074" i="32"/>
  <c r="G2074" i="32"/>
  <c r="F2074" i="32"/>
  <c r="I2073" i="32"/>
  <c r="H2073" i="32"/>
  <c r="G2073" i="32"/>
  <c r="F2073" i="32"/>
  <c r="I2072" i="32"/>
  <c r="H2072" i="32"/>
  <c r="G2072" i="32"/>
  <c r="F2072" i="32"/>
  <c r="I2071" i="32"/>
  <c r="H2071" i="32"/>
  <c r="G2071" i="32"/>
  <c r="F2071" i="32"/>
  <c r="I2070" i="32"/>
  <c r="H2070" i="32"/>
  <c r="G2070" i="32"/>
  <c r="F2070" i="32"/>
  <c r="I2069" i="32"/>
  <c r="H2069" i="32"/>
  <c r="G2069" i="32"/>
  <c r="F2069" i="32"/>
  <c r="I2068" i="32"/>
  <c r="H2068" i="32"/>
  <c r="G2068" i="32"/>
  <c r="F2068" i="32"/>
  <c r="I2067" i="32"/>
  <c r="H2067" i="32"/>
  <c r="G2067" i="32"/>
  <c r="F2067" i="32"/>
  <c r="I2066" i="32"/>
  <c r="H2066" i="32"/>
  <c r="G2066" i="32"/>
  <c r="F2066" i="32"/>
  <c r="I2065" i="32"/>
  <c r="H2065" i="32"/>
  <c r="G2065" i="32"/>
  <c r="F2065" i="32"/>
  <c r="I2064" i="32"/>
  <c r="H2064" i="32"/>
  <c r="G2064" i="32"/>
  <c r="F2064" i="32"/>
  <c r="I2063" i="32"/>
  <c r="H2063" i="32"/>
  <c r="G2063" i="32"/>
  <c r="F2063" i="32"/>
  <c r="I2062" i="32"/>
  <c r="H2062" i="32"/>
  <c r="G2062" i="32"/>
  <c r="F2062" i="32"/>
  <c r="I2061" i="32"/>
  <c r="H2061" i="32"/>
  <c r="G2061" i="32"/>
  <c r="F2061" i="32"/>
  <c r="I2060" i="32"/>
  <c r="H2060" i="32"/>
  <c r="G2060" i="32"/>
  <c r="F2060" i="32"/>
  <c r="I2059" i="32"/>
  <c r="H2059" i="32"/>
  <c r="G2059" i="32"/>
  <c r="F2059" i="32"/>
  <c r="I2058" i="32"/>
  <c r="H2058" i="32"/>
  <c r="G2058" i="32"/>
  <c r="F2058" i="32"/>
  <c r="I2057" i="32"/>
  <c r="H2057" i="32"/>
  <c r="G2057" i="32"/>
  <c r="F2057" i="32"/>
  <c r="I2056" i="32"/>
  <c r="H2056" i="32"/>
  <c r="G2056" i="32"/>
  <c r="F2056" i="32"/>
  <c r="I2055" i="32"/>
  <c r="H2055" i="32"/>
  <c r="G2055" i="32"/>
  <c r="F2055" i="32"/>
  <c r="I2054" i="32"/>
  <c r="H2054" i="32"/>
  <c r="G2054" i="32"/>
  <c r="F2054" i="32"/>
  <c r="I2053" i="32"/>
  <c r="H2053" i="32"/>
  <c r="G2053" i="32"/>
  <c r="F2053" i="32"/>
  <c r="I2052" i="32"/>
  <c r="H2052" i="32"/>
  <c r="G2052" i="32"/>
  <c r="F2052" i="32"/>
  <c r="I2051" i="32"/>
  <c r="H2051" i="32"/>
  <c r="G2051" i="32"/>
  <c r="F2051" i="32"/>
  <c r="I2050" i="32"/>
  <c r="H2050" i="32"/>
  <c r="G2050" i="32"/>
  <c r="F2050" i="32"/>
  <c r="I2049" i="32"/>
  <c r="H2049" i="32"/>
  <c r="G2049" i="32"/>
  <c r="F2049" i="32"/>
  <c r="I2048" i="32"/>
  <c r="H2048" i="32"/>
  <c r="G2048" i="32"/>
  <c r="F2048" i="32"/>
  <c r="I2047" i="32"/>
  <c r="H2047" i="32"/>
  <c r="G2047" i="32"/>
  <c r="F2047" i="32"/>
  <c r="I2046" i="32"/>
  <c r="H2046" i="32"/>
  <c r="G2046" i="32"/>
  <c r="F2046" i="32"/>
  <c r="I2045" i="32"/>
  <c r="H2045" i="32"/>
  <c r="G2045" i="32"/>
  <c r="F2045" i="32"/>
  <c r="I2044" i="32"/>
  <c r="H2044" i="32"/>
  <c r="G2044" i="32"/>
  <c r="F2044" i="32"/>
  <c r="I2043" i="32"/>
  <c r="H2043" i="32"/>
  <c r="G2043" i="32"/>
  <c r="F2043" i="32"/>
  <c r="I2042" i="32"/>
  <c r="H2042" i="32"/>
  <c r="G2042" i="32"/>
  <c r="F2042" i="32"/>
  <c r="I2041" i="32"/>
  <c r="H2041" i="32"/>
  <c r="G2041" i="32"/>
  <c r="F2041" i="32"/>
  <c r="I2040" i="32"/>
  <c r="H2040" i="32"/>
  <c r="G2040" i="32"/>
  <c r="F2040" i="32"/>
  <c r="I2039" i="32"/>
  <c r="H2039" i="32"/>
  <c r="G2039" i="32"/>
  <c r="F2039" i="32"/>
  <c r="I2038" i="32"/>
  <c r="H2038" i="32"/>
  <c r="G2038" i="32"/>
  <c r="F2038" i="32"/>
  <c r="I2037" i="32"/>
  <c r="H2037" i="32"/>
  <c r="G2037" i="32"/>
  <c r="F2037" i="32"/>
  <c r="I2036" i="32"/>
  <c r="H2036" i="32"/>
  <c r="G2036" i="32"/>
  <c r="F2036" i="32"/>
  <c r="I2035" i="32"/>
  <c r="H2035" i="32"/>
  <c r="G2035" i="32"/>
  <c r="F2035" i="32"/>
  <c r="I2034" i="32"/>
  <c r="H2034" i="32"/>
  <c r="G2034" i="32"/>
  <c r="F2034" i="32"/>
  <c r="I2033" i="32"/>
  <c r="H2033" i="32"/>
  <c r="G2033" i="32"/>
  <c r="F2033" i="32"/>
  <c r="I2032" i="32"/>
  <c r="H2032" i="32"/>
  <c r="G2032" i="32"/>
  <c r="F2032" i="32"/>
  <c r="I2031" i="32"/>
  <c r="H2031" i="32"/>
  <c r="G2031" i="32"/>
  <c r="F2031" i="32"/>
  <c r="I2030" i="32"/>
  <c r="H2030" i="32"/>
  <c r="G2030" i="32"/>
  <c r="F2030" i="32"/>
  <c r="I2029" i="32"/>
  <c r="H2029" i="32"/>
  <c r="G2029" i="32"/>
  <c r="F2029" i="32"/>
  <c r="I2028" i="32"/>
  <c r="H2028" i="32"/>
  <c r="G2028" i="32"/>
  <c r="F2028" i="32"/>
  <c r="I2027" i="32"/>
  <c r="H2027" i="32"/>
  <c r="G2027" i="32"/>
  <c r="F2027" i="32"/>
  <c r="I2026" i="32"/>
  <c r="H2026" i="32"/>
  <c r="G2026" i="32"/>
  <c r="F2026" i="32"/>
  <c r="I2025" i="32"/>
  <c r="H2025" i="32"/>
  <c r="G2025" i="32"/>
  <c r="F2025" i="32"/>
  <c r="I2024" i="32"/>
  <c r="H2024" i="32"/>
  <c r="G2024" i="32"/>
  <c r="F2024" i="32"/>
  <c r="I2023" i="32"/>
  <c r="H2023" i="32"/>
  <c r="G2023" i="32"/>
  <c r="F2023" i="32"/>
  <c r="I2022" i="32"/>
  <c r="H2022" i="32"/>
  <c r="G2022" i="32"/>
  <c r="F2022" i="32"/>
  <c r="I2021" i="32"/>
  <c r="H2021" i="32"/>
  <c r="G2021" i="32"/>
  <c r="F2021" i="32"/>
  <c r="I2020" i="32"/>
  <c r="H2020" i="32"/>
  <c r="G2020" i="32"/>
  <c r="F2020" i="32"/>
  <c r="I2019" i="32"/>
  <c r="H2019" i="32"/>
  <c r="G2019" i="32"/>
  <c r="F2019" i="32"/>
  <c r="I2018" i="32"/>
  <c r="H2018" i="32"/>
  <c r="G2018" i="32"/>
  <c r="F2018" i="32"/>
  <c r="I2017" i="32"/>
  <c r="H2017" i="32"/>
  <c r="G2017" i="32"/>
  <c r="F2017" i="32"/>
  <c r="I2016" i="32"/>
  <c r="H2016" i="32"/>
  <c r="G2016" i="32"/>
  <c r="F2016" i="32"/>
  <c r="I2015" i="32"/>
  <c r="H2015" i="32"/>
  <c r="G2015" i="32"/>
  <c r="F2015" i="32"/>
  <c r="I2014" i="32"/>
  <c r="H2014" i="32"/>
  <c r="G2014" i="32"/>
  <c r="F2014" i="32"/>
  <c r="I2013" i="32"/>
  <c r="H2013" i="32"/>
  <c r="G2013" i="32"/>
  <c r="F2013" i="32"/>
  <c r="I2012" i="32"/>
  <c r="H2012" i="32"/>
  <c r="G2012" i="32"/>
  <c r="F2012" i="32"/>
  <c r="I2011" i="32"/>
  <c r="H2011" i="32"/>
  <c r="G2011" i="32"/>
  <c r="F2011" i="32"/>
  <c r="I2010" i="32"/>
  <c r="H2010" i="32"/>
  <c r="G2010" i="32"/>
  <c r="F2010" i="32"/>
  <c r="I2009" i="32"/>
  <c r="H2009" i="32"/>
  <c r="G2009" i="32"/>
  <c r="F2009" i="32"/>
  <c r="I2008" i="32"/>
  <c r="H2008" i="32"/>
  <c r="G2008" i="32"/>
  <c r="F2008" i="32"/>
  <c r="I2007" i="32"/>
  <c r="H2007" i="32"/>
  <c r="G2007" i="32"/>
  <c r="F2007" i="32"/>
  <c r="I2006" i="32"/>
  <c r="H2006" i="32"/>
  <c r="G2006" i="32"/>
  <c r="F2006" i="32"/>
  <c r="I2005" i="32"/>
  <c r="H2005" i="32"/>
  <c r="G2005" i="32"/>
  <c r="F2005" i="32"/>
  <c r="I2004" i="32"/>
  <c r="H2004" i="32"/>
  <c r="G2004" i="32"/>
  <c r="F2004" i="32"/>
  <c r="I2003" i="32"/>
  <c r="H2003" i="32"/>
  <c r="G2003" i="32"/>
  <c r="F2003" i="32"/>
  <c r="I2002" i="32"/>
  <c r="H2002" i="32"/>
  <c r="G2002" i="32"/>
  <c r="F2002" i="32"/>
  <c r="I2001" i="32"/>
  <c r="H2001" i="32"/>
  <c r="G2001" i="32"/>
  <c r="F2001" i="32"/>
  <c r="I2000" i="32"/>
  <c r="H2000" i="32"/>
  <c r="G2000" i="32"/>
  <c r="F2000" i="32"/>
  <c r="I1999" i="32"/>
  <c r="H1999" i="32"/>
  <c r="G1999" i="32"/>
  <c r="F1999" i="32"/>
  <c r="I1998" i="32"/>
  <c r="H1998" i="32"/>
  <c r="G1998" i="32"/>
  <c r="F1998" i="32"/>
  <c r="I1997" i="32"/>
  <c r="H1997" i="32"/>
  <c r="G1997" i="32"/>
  <c r="F1997" i="32"/>
  <c r="I1996" i="32"/>
  <c r="H1996" i="32"/>
  <c r="G1996" i="32"/>
  <c r="F1996" i="32"/>
  <c r="I1995" i="32"/>
  <c r="H1995" i="32"/>
  <c r="G1995" i="32"/>
  <c r="F1995" i="32"/>
  <c r="I1994" i="32"/>
  <c r="H1994" i="32"/>
  <c r="G1994" i="32"/>
  <c r="F1994" i="32"/>
  <c r="I1993" i="32"/>
  <c r="H1993" i="32"/>
  <c r="G1993" i="32"/>
  <c r="F1993" i="32"/>
  <c r="I1992" i="32"/>
  <c r="H1992" i="32"/>
  <c r="G1992" i="32"/>
  <c r="F1992" i="32"/>
  <c r="I1991" i="32"/>
  <c r="H1991" i="32"/>
  <c r="G1991" i="32"/>
  <c r="F1991" i="32"/>
  <c r="I1990" i="32"/>
  <c r="H1990" i="32"/>
  <c r="G1990" i="32"/>
  <c r="F1990" i="32"/>
  <c r="I1989" i="32"/>
  <c r="H1989" i="32"/>
  <c r="G1989" i="32"/>
  <c r="F1989" i="32"/>
  <c r="I1988" i="32"/>
  <c r="H1988" i="32"/>
  <c r="G1988" i="32"/>
  <c r="F1988" i="32"/>
  <c r="I1987" i="32"/>
  <c r="H1987" i="32"/>
  <c r="G1987" i="32"/>
  <c r="F1987" i="32"/>
  <c r="I1986" i="32"/>
  <c r="H1986" i="32"/>
  <c r="G1986" i="32"/>
  <c r="F1986" i="32"/>
  <c r="I1985" i="32"/>
  <c r="H1985" i="32"/>
  <c r="G1985" i="32"/>
  <c r="F1985" i="32"/>
  <c r="I1984" i="32"/>
  <c r="H1984" i="32"/>
  <c r="G1984" i="32"/>
  <c r="F1984" i="32"/>
  <c r="I1983" i="32"/>
  <c r="H1983" i="32"/>
  <c r="G1983" i="32"/>
  <c r="F1983" i="32"/>
  <c r="I1982" i="32"/>
  <c r="H1982" i="32"/>
  <c r="G1982" i="32"/>
  <c r="F1982" i="32"/>
  <c r="I1981" i="32"/>
  <c r="H1981" i="32"/>
  <c r="G1981" i="32"/>
  <c r="F1981" i="32"/>
  <c r="I1980" i="32"/>
  <c r="H1980" i="32"/>
  <c r="G1980" i="32"/>
  <c r="F1980" i="32"/>
  <c r="I1979" i="32"/>
  <c r="H1979" i="32"/>
  <c r="G1979" i="32"/>
  <c r="F1979" i="32"/>
  <c r="I1978" i="32"/>
  <c r="H1978" i="32"/>
  <c r="G1978" i="32"/>
  <c r="F1978" i="32"/>
  <c r="I1977" i="32"/>
  <c r="H1977" i="32"/>
  <c r="G1977" i="32"/>
  <c r="F1977" i="32"/>
  <c r="I1976" i="32"/>
  <c r="H1976" i="32"/>
  <c r="G1976" i="32"/>
  <c r="F1976" i="32"/>
  <c r="I1975" i="32"/>
  <c r="H1975" i="32"/>
  <c r="G1975" i="32"/>
  <c r="F1975" i="32"/>
  <c r="I1974" i="32"/>
  <c r="H1974" i="32"/>
  <c r="G1974" i="32"/>
  <c r="F1974" i="32"/>
  <c r="I1973" i="32"/>
  <c r="H1973" i="32"/>
  <c r="G1973" i="32"/>
  <c r="F1973" i="32"/>
  <c r="I1972" i="32"/>
  <c r="H1972" i="32"/>
  <c r="G1972" i="32"/>
  <c r="F1972" i="32"/>
  <c r="I1971" i="32"/>
  <c r="H1971" i="32"/>
  <c r="G1971" i="32"/>
  <c r="F1971" i="32"/>
  <c r="I1970" i="32"/>
  <c r="H1970" i="32"/>
  <c r="G1970" i="32"/>
  <c r="F1970" i="32"/>
  <c r="I1969" i="32"/>
  <c r="H1969" i="32"/>
  <c r="G1969" i="32"/>
  <c r="F1969" i="32"/>
  <c r="I1968" i="32"/>
  <c r="H1968" i="32"/>
  <c r="G1968" i="32"/>
  <c r="F1968" i="32"/>
  <c r="I1967" i="32"/>
  <c r="H1967" i="32"/>
  <c r="G1967" i="32"/>
  <c r="F1967" i="32"/>
  <c r="I1966" i="32"/>
  <c r="H1966" i="32"/>
  <c r="G1966" i="32"/>
  <c r="F1966" i="32"/>
  <c r="I1965" i="32"/>
  <c r="H1965" i="32"/>
  <c r="G1965" i="32"/>
  <c r="F1965" i="32"/>
  <c r="I1964" i="32"/>
  <c r="H1964" i="32"/>
  <c r="G1964" i="32"/>
  <c r="F1964" i="32"/>
  <c r="I1963" i="32"/>
  <c r="H1963" i="32"/>
  <c r="G1963" i="32"/>
  <c r="F1963" i="32"/>
  <c r="I1962" i="32"/>
  <c r="H1962" i="32"/>
  <c r="G1962" i="32"/>
  <c r="F1962" i="32"/>
  <c r="I1961" i="32"/>
  <c r="H1961" i="32"/>
  <c r="G1961" i="32"/>
  <c r="F1961" i="32"/>
  <c r="I1960" i="32"/>
  <c r="H1960" i="32"/>
  <c r="G1960" i="32"/>
  <c r="F1960" i="32"/>
  <c r="I1959" i="32"/>
  <c r="H1959" i="32"/>
  <c r="G1959" i="32"/>
  <c r="F1959" i="32"/>
  <c r="I1958" i="32"/>
  <c r="H1958" i="32"/>
  <c r="G1958" i="32"/>
  <c r="F1958" i="32"/>
  <c r="I1957" i="32"/>
  <c r="H1957" i="32"/>
  <c r="G1957" i="32"/>
  <c r="F1957" i="32"/>
  <c r="I1956" i="32"/>
  <c r="H1956" i="32"/>
  <c r="G1956" i="32"/>
  <c r="F1956" i="32"/>
  <c r="I1955" i="32"/>
  <c r="H1955" i="32"/>
  <c r="G1955" i="32"/>
  <c r="F1955" i="32"/>
  <c r="I1954" i="32"/>
  <c r="H1954" i="32"/>
  <c r="G1954" i="32"/>
  <c r="F1954" i="32"/>
  <c r="I1953" i="32"/>
  <c r="H1953" i="32"/>
  <c r="G1953" i="32"/>
  <c r="F1953" i="32"/>
  <c r="I1952" i="32"/>
  <c r="H1952" i="32"/>
  <c r="G1952" i="32"/>
  <c r="F1952" i="32"/>
  <c r="I1951" i="32"/>
  <c r="H1951" i="32"/>
  <c r="G1951" i="32"/>
  <c r="F1951" i="32"/>
  <c r="I1950" i="32"/>
  <c r="H1950" i="32"/>
  <c r="G1950" i="32"/>
  <c r="F1950" i="32"/>
  <c r="I1949" i="32"/>
  <c r="H1949" i="32"/>
  <c r="G1949" i="32"/>
  <c r="F1949" i="32"/>
  <c r="I1948" i="32"/>
  <c r="H1948" i="32"/>
  <c r="G1948" i="32"/>
  <c r="F1948" i="32"/>
  <c r="I1947" i="32"/>
  <c r="H1947" i="32"/>
  <c r="G1947" i="32"/>
  <c r="F1947" i="32"/>
  <c r="I1946" i="32"/>
  <c r="H1946" i="32"/>
  <c r="G1946" i="32"/>
  <c r="F1946" i="32"/>
  <c r="I1945" i="32"/>
  <c r="H1945" i="32"/>
  <c r="G1945" i="32"/>
  <c r="F1945" i="32"/>
  <c r="I1944" i="32"/>
  <c r="H1944" i="32"/>
  <c r="G1944" i="32"/>
  <c r="F1944" i="32"/>
  <c r="I1943" i="32"/>
  <c r="H1943" i="32"/>
  <c r="G1943" i="32"/>
  <c r="F1943" i="32"/>
  <c r="I1942" i="32"/>
  <c r="H1942" i="32"/>
  <c r="G1942" i="32"/>
  <c r="F1942" i="32"/>
  <c r="I1941" i="32"/>
  <c r="H1941" i="32"/>
  <c r="G1941" i="32"/>
  <c r="F1941" i="32"/>
  <c r="I1940" i="32"/>
  <c r="H1940" i="32"/>
  <c r="G1940" i="32"/>
  <c r="F1940" i="32"/>
  <c r="I1939" i="32"/>
  <c r="H1939" i="32"/>
  <c r="G1939" i="32"/>
  <c r="F1939" i="32"/>
  <c r="I1938" i="32"/>
  <c r="H1938" i="32"/>
  <c r="G1938" i="32"/>
  <c r="F1938" i="32"/>
  <c r="I1937" i="32"/>
  <c r="H1937" i="32"/>
  <c r="G1937" i="32"/>
  <c r="F1937" i="32"/>
  <c r="I1936" i="32"/>
  <c r="H1936" i="32"/>
  <c r="G1936" i="32"/>
  <c r="F1936" i="32"/>
  <c r="I1935" i="32"/>
  <c r="H1935" i="32"/>
  <c r="G1935" i="32"/>
  <c r="F1935" i="32"/>
  <c r="I1934" i="32"/>
  <c r="H1934" i="32"/>
  <c r="G1934" i="32"/>
  <c r="F1934" i="32"/>
  <c r="I1933" i="32"/>
  <c r="H1933" i="32"/>
  <c r="G1933" i="32"/>
  <c r="F1933" i="32"/>
  <c r="I1932" i="32"/>
  <c r="H1932" i="32"/>
  <c r="G1932" i="32"/>
  <c r="F1932" i="32"/>
  <c r="I1931" i="32"/>
  <c r="H1931" i="32"/>
  <c r="G1931" i="32"/>
  <c r="F1931" i="32"/>
  <c r="I1930" i="32"/>
  <c r="H1930" i="32"/>
  <c r="G1930" i="32"/>
  <c r="F1930" i="32"/>
  <c r="I1929" i="32"/>
  <c r="H1929" i="32"/>
  <c r="G1929" i="32"/>
  <c r="F1929" i="32"/>
  <c r="I1928" i="32"/>
  <c r="H1928" i="32"/>
  <c r="G1928" i="32"/>
  <c r="F1928" i="32"/>
  <c r="I1927" i="32"/>
  <c r="H1927" i="32"/>
  <c r="G1927" i="32"/>
  <c r="F1927" i="32"/>
  <c r="I1926" i="32"/>
  <c r="H1926" i="32"/>
  <c r="G1926" i="32"/>
  <c r="F1926" i="32"/>
  <c r="I1925" i="32"/>
  <c r="H1925" i="32"/>
  <c r="G1925" i="32"/>
  <c r="F1925" i="32"/>
  <c r="I1924" i="32"/>
  <c r="H1924" i="32"/>
  <c r="G1924" i="32"/>
  <c r="F1924" i="32"/>
  <c r="I1923" i="32"/>
  <c r="H1923" i="32"/>
  <c r="G1923" i="32"/>
  <c r="F1923" i="32"/>
  <c r="I1922" i="32"/>
  <c r="H1922" i="32"/>
  <c r="G1922" i="32"/>
  <c r="F1922" i="32"/>
  <c r="I1921" i="32"/>
  <c r="H1921" i="32"/>
  <c r="G1921" i="32"/>
  <c r="F1921" i="32"/>
  <c r="I1920" i="32"/>
  <c r="H1920" i="32"/>
  <c r="G1920" i="32"/>
  <c r="F1920" i="32"/>
  <c r="I1919" i="32"/>
  <c r="H1919" i="32"/>
  <c r="G1919" i="32"/>
  <c r="F1919" i="32"/>
  <c r="I1918" i="32"/>
  <c r="H1918" i="32"/>
  <c r="G1918" i="32"/>
  <c r="F1918" i="32"/>
  <c r="I1917" i="32"/>
  <c r="H1917" i="32"/>
  <c r="G1917" i="32"/>
  <c r="F1917" i="32"/>
  <c r="I1916" i="32"/>
  <c r="H1916" i="32"/>
  <c r="G1916" i="32"/>
  <c r="F1916" i="32"/>
  <c r="I1915" i="32"/>
  <c r="H1915" i="32"/>
  <c r="G1915" i="32"/>
  <c r="F1915" i="32"/>
  <c r="I1914" i="32"/>
  <c r="H1914" i="32"/>
  <c r="G1914" i="32"/>
  <c r="F1914" i="32"/>
  <c r="I1913" i="32"/>
  <c r="H1913" i="32"/>
  <c r="G1913" i="32"/>
  <c r="F1913" i="32"/>
  <c r="I1912" i="32"/>
  <c r="H1912" i="32"/>
  <c r="G1912" i="32"/>
  <c r="F1912" i="32"/>
  <c r="I1911" i="32"/>
  <c r="H1911" i="32"/>
  <c r="G1911" i="32"/>
  <c r="F1911" i="32"/>
  <c r="I1910" i="32"/>
  <c r="H1910" i="32"/>
  <c r="G1910" i="32"/>
  <c r="F1910" i="32"/>
  <c r="I1909" i="32"/>
  <c r="H1909" i="32"/>
  <c r="G1909" i="32"/>
  <c r="F1909" i="32"/>
  <c r="I1908" i="32"/>
  <c r="H1908" i="32"/>
  <c r="G1908" i="32"/>
  <c r="F1908" i="32"/>
  <c r="I1907" i="32"/>
  <c r="H1907" i="32"/>
  <c r="G1907" i="32"/>
  <c r="F1907" i="32"/>
  <c r="I1906" i="32"/>
  <c r="H1906" i="32"/>
  <c r="G1906" i="32"/>
  <c r="F1906" i="32"/>
  <c r="I1905" i="32"/>
  <c r="H1905" i="32"/>
  <c r="G1905" i="32"/>
  <c r="F1905" i="32"/>
  <c r="I1904" i="32"/>
  <c r="H1904" i="32"/>
  <c r="G1904" i="32"/>
  <c r="F1904" i="32"/>
  <c r="I1903" i="32"/>
  <c r="H1903" i="32"/>
  <c r="G1903" i="32"/>
  <c r="F1903" i="32"/>
  <c r="I1902" i="32"/>
  <c r="H1902" i="32"/>
  <c r="G1902" i="32"/>
  <c r="F1902" i="32"/>
  <c r="I1901" i="32"/>
  <c r="H1901" i="32"/>
  <c r="G1901" i="32"/>
  <c r="F1901" i="32"/>
  <c r="I1900" i="32"/>
  <c r="H1900" i="32"/>
  <c r="G1900" i="32"/>
  <c r="F1900" i="32"/>
  <c r="I1899" i="32"/>
  <c r="H1899" i="32"/>
  <c r="G1899" i="32"/>
  <c r="F1899" i="32"/>
  <c r="I1898" i="32"/>
  <c r="H1898" i="32"/>
  <c r="G1898" i="32"/>
  <c r="F1898" i="32"/>
  <c r="I1897" i="32"/>
  <c r="H1897" i="32"/>
  <c r="G1897" i="32"/>
  <c r="F1897" i="32"/>
  <c r="I1896" i="32"/>
  <c r="H1896" i="32"/>
  <c r="G1896" i="32"/>
  <c r="F1896" i="32"/>
  <c r="I1895" i="32"/>
  <c r="H1895" i="32"/>
  <c r="G1895" i="32"/>
  <c r="F1895" i="32"/>
  <c r="I1894" i="32"/>
  <c r="H1894" i="32"/>
  <c r="G1894" i="32"/>
  <c r="F1894" i="32"/>
  <c r="I1893" i="32"/>
  <c r="H1893" i="32"/>
  <c r="G1893" i="32"/>
  <c r="F1893" i="32"/>
  <c r="I1892" i="32"/>
  <c r="H1892" i="32"/>
  <c r="G1892" i="32"/>
  <c r="F1892" i="32"/>
  <c r="I1891" i="32"/>
  <c r="H1891" i="32"/>
  <c r="G1891" i="32"/>
  <c r="F1891" i="32"/>
  <c r="I1890" i="32"/>
  <c r="H1890" i="32"/>
  <c r="G1890" i="32"/>
  <c r="F1890" i="32"/>
  <c r="I1889" i="32"/>
  <c r="H1889" i="32"/>
  <c r="G1889" i="32"/>
  <c r="F1889" i="32"/>
  <c r="I1888" i="32"/>
  <c r="H1888" i="32"/>
  <c r="G1888" i="32"/>
  <c r="F1888" i="32"/>
  <c r="I1887" i="32"/>
  <c r="H1887" i="32"/>
  <c r="G1887" i="32"/>
  <c r="F1887" i="32"/>
  <c r="I1886" i="32"/>
  <c r="H1886" i="32"/>
  <c r="G1886" i="32"/>
  <c r="F1886" i="32"/>
  <c r="I1885" i="32"/>
  <c r="H1885" i="32"/>
  <c r="G1885" i="32"/>
  <c r="F1885" i="32"/>
  <c r="I1884" i="32"/>
  <c r="H1884" i="32"/>
  <c r="G1884" i="32"/>
  <c r="F1884" i="32"/>
  <c r="I1883" i="32"/>
  <c r="H1883" i="32"/>
  <c r="G1883" i="32"/>
  <c r="F1883" i="32"/>
  <c r="I1882" i="32"/>
  <c r="H1882" i="32"/>
  <c r="G1882" i="32"/>
  <c r="F1882" i="32"/>
  <c r="I1881" i="32"/>
  <c r="H1881" i="32"/>
  <c r="G1881" i="32"/>
  <c r="F1881" i="32"/>
  <c r="I1880" i="32"/>
  <c r="H1880" i="32"/>
  <c r="G1880" i="32"/>
  <c r="F1880" i="32"/>
  <c r="I1879" i="32"/>
  <c r="H1879" i="32"/>
  <c r="G1879" i="32"/>
  <c r="F1879" i="32"/>
  <c r="I1878" i="32"/>
  <c r="H1878" i="32"/>
  <c r="G1878" i="32"/>
  <c r="F1878" i="32"/>
  <c r="I1877" i="32"/>
  <c r="H1877" i="32"/>
  <c r="G1877" i="32"/>
  <c r="F1877" i="32"/>
  <c r="I1876" i="32"/>
  <c r="H1876" i="32"/>
  <c r="G1876" i="32"/>
  <c r="F1876" i="32"/>
  <c r="I1875" i="32"/>
  <c r="H1875" i="32"/>
  <c r="G1875" i="32"/>
  <c r="F1875" i="32"/>
  <c r="I1874" i="32"/>
  <c r="H1874" i="32"/>
  <c r="G1874" i="32"/>
  <c r="F1874" i="32"/>
  <c r="I1873" i="32"/>
  <c r="H1873" i="32"/>
  <c r="G1873" i="32"/>
  <c r="F1873" i="32"/>
  <c r="I1872" i="32"/>
  <c r="H1872" i="32"/>
  <c r="G1872" i="32"/>
  <c r="F1872" i="32"/>
  <c r="I1871" i="32"/>
  <c r="H1871" i="32"/>
  <c r="G1871" i="32"/>
  <c r="F1871" i="32"/>
  <c r="I1870" i="32"/>
  <c r="H1870" i="32"/>
  <c r="G1870" i="32"/>
  <c r="F1870" i="32"/>
  <c r="I1869" i="32"/>
  <c r="H1869" i="32"/>
  <c r="G1869" i="32"/>
  <c r="F1869" i="32"/>
  <c r="I1868" i="32"/>
  <c r="H1868" i="32"/>
  <c r="G1868" i="32"/>
  <c r="F1868" i="32"/>
  <c r="I1867" i="32"/>
  <c r="H1867" i="32"/>
  <c r="G1867" i="32"/>
  <c r="F1867" i="32"/>
  <c r="I1866" i="32"/>
  <c r="H1866" i="32"/>
  <c r="G1866" i="32"/>
  <c r="F1866" i="32"/>
  <c r="I1865" i="32"/>
  <c r="H1865" i="32"/>
  <c r="G1865" i="32"/>
  <c r="F1865" i="32"/>
  <c r="I1864" i="32"/>
  <c r="H1864" i="32"/>
  <c r="G1864" i="32"/>
  <c r="F1864" i="32"/>
  <c r="I1863" i="32"/>
  <c r="H1863" i="32"/>
  <c r="G1863" i="32"/>
  <c r="F1863" i="32"/>
  <c r="I1862" i="32"/>
  <c r="H1862" i="32"/>
  <c r="G1862" i="32"/>
  <c r="F1862" i="32"/>
  <c r="I1861" i="32"/>
  <c r="H1861" i="32"/>
  <c r="G1861" i="32"/>
  <c r="F1861" i="32"/>
  <c r="I1860" i="32"/>
  <c r="H1860" i="32"/>
  <c r="G1860" i="32"/>
  <c r="F1860" i="32"/>
  <c r="I1859" i="32"/>
  <c r="H1859" i="32"/>
  <c r="G1859" i="32"/>
  <c r="F1859" i="32"/>
  <c r="I1858" i="32"/>
  <c r="H1858" i="32"/>
  <c r="G1858" i="32"/>
  <c r="F1858" i="32"/>
  <c r="I1857" i="32"/>
  <c r="H1857" i="32"/>
  <c r="G1857" i="32"/>
  <c r="F1857" i="32"/>
  <c r="I1856" i="32"/>
  <c r="H1856" i="32"/>
  <c r="G1856" i="32"/>
  <c r="F1856" i="32"/>
  <c r="I1855" i="32"/>
  <c r="H1855" i="32"/>
  <c r="G1855" i="32"/>
  <c r="F1855" i="32"/>
  <c r="I1854" i="32"/>
  <c r="H1854" i="32"/>
  <c r="G1854" i="32"/>
  <c r="F1854" i="32"/>
  <c r="I1853" i="32"/>
  <c r="H1853" i="32"/>
  <c r="G1853" i="32"/>
  <c r="F1853" i="32"/>
  <c r="I1852" i="32"/>
  <c r="H1852" i="32"/>
  <c r="G1852" i="32"/>
  <c r="F1852" i="32"/>
  <c r="I1851" i="32"/>
  <c r="H1851" i="32"/>
  <c r="G1851" i="32"/>
  <c r="F1851" i="32"/>
  <c r="I1850" i="32"/>
  <c r="H1850" i="32"/>
  <c r="G1850" i="32"/>
  <c r="F1850" i="32"/>
  <c r="I1849" i="32"/>
  <c r="H1849" i="32"/>
  <c r="G1849" i="32"/>
  <c r="F1849" i="32"/>
  <c r="I1848" i="32"/>
  <c r="H1848" i="32"/>
  <c r="G1848" i="32"/>
  <c r="F1848" i="32"/>
  <c r="I1847" i="32"/>
  <c r="H1847" i="32"/>
  <c r="G1847" i="32"/>
  <c r="F1847" i="32"/>
  <c r="I1846" i="32"/>
  <c r="H1846" i="32"/>
  <c r="G1846" i="32"/>
  <c r="F1846" i="32"/>
  <c r="I1845" i="32"/>
  <c r="H1845" i="32"/>
  <c r="G1845" i="32"/>
  <c r="F1845" i="32"/>
  <c r="I1844" i="32"/>
  <c r="H1844" i="32"/>
  <c r="G1844" i="32"/>
  <c r="F1844" i="32"/>
  <c r="I1843" i="32"/>
  <c r="H1843" i="32"/>
  <c r="G1843" i="32"/>
  <c r="F1843" i="32"/>
  <c r="I1842" i="32"/>
  <c r="H1842" i="32"/>
  <c r="G1842" i="32"/>
  <c r="F1842" i="32"/>
  <c r="I1841" i="32"/>
  <c r="H1841" i="32"/>
  <c r="G1841" i="32"/>
  <c r="F1841" i="32"/>
  <c r="I1840" i="32"/>
  <c r="H1840" i="32"/>
  <c r="G1840" i="32"/>
  <c r="F1840" i="32"/>
  <c r="I1839" i="32"/>
  <c r="H1839" i="32"/>
  <c r="G1839" i="32"/>
  <c r="F1839" i="32"/>
  <c r="I1838" i="32"/>
  <c r="H1838" i="32"/>
  <c r="G1838" i="32"/>
  <c r="F1838" i="32"/>
  <c r="I1837" i="32"/>
  <c r="H1837" i="32"/>
  <c r="G1837" i="32"/>
  <c r="F1837" i="32"/>
  <c r="I1836" i="32"/>
  <c r="H1836" i="32"/>
  <c r="G1836" i="32"/>
  <c r="F1836" i="32"/>
  <c r="I1835" i="32"/>
  <c r="H1835" i="32"/>
  <c r="G1835" i="32"/>
  <c r="F1835" i="32"/>
  <c r="I1834" i="32"/>
  <c r="H1834" i="32"/>
  <c r="G1834" i="32"/>
  <c r="F1834" i="32"/>
  <c r="I1833" i="32"/>
  <c r="H1833" i="32"/>
  <c r="G1833" i="32"/>
  <c r="F1833" i="32"/>
  <c r="I1832" i="32"/>
  <c r="H1832" i="32"/>
  <c r="G1832" i="32"/>
  <c r="F1832" i="32"/>
  <c r="I1831" i="32"/>
  <c r="H1831" i="32"/>
  <c r="G1831" i="32"/>
  <c r="F1831" i="32"/>
  <c r="I1830" i="32"/>
  <c r="H1830" i="32"/>
  <c r="G1830" i="32"/>
  <c r="F1830" i="32"/>
  <c r="I1829" i="32"/>
  <c r="H1829" i="32"/>
  <c r="G1829" i="32"/>
  <c r="F1829" i="32"/>
  <c r="I1828" i="32"/>
  <c r="H1828" i="32"/>
  <c r="G1828" i="32"/>
  <c r="F1828" i="32"/>
  <c r="I1827" i="32"/>
  <c r="H1827" i="32"/>
  <c r="G1827" i="32"/>
  <c r="F1827" i="32"/>
  <c r="I1826" i="32"/>
  <c r="H1826" i="32"/>
  <c r="G1826" i="32"/>
  <c r="F1826" i="32"/>
  <c r="I1825" i="32"/>
  <c r="H1825" i="32"/>
  <c r="G1825" i="32"/>
  <c r="F1825" i="32"/>
  <c r="I1824" i="32"/>
  <c r="H1824" i="32"/>
  <c r="G1824" i="32"/>
  <c r="F1824" i="32"/>
  <c r="I1823" i="32"/>
  <c r="H1823" i="32"/>
  <c r="G1823" i="32"/>
  <c r="F1823" i="32"/>
  <c r="I1822" i="32"/>
  <c r="H1822" i="32"/>
  <c r="G1822" i="32"/>
  <c r="F1822" i="32"/>
  <c r="I1821" i="32"/>
  <c r="H1821" i="32"/>
  <c r="G1821" i="32"/>
  <c r="F1821" i="32"/>
  <c r="I1820" i="32"/>
  <c r="H1820" i="32"/>
  <c r="G1820" i="32"/>
  <c r="F1820" i="32"/>
  <c r="I1819" i="32"/>
  <c r="H1819" i="32"/>
  <c r="G1819" i="32"/>
  <c r="F1819" i="32"/>
  <c r="I1818" i="32"/>
  <c r="H1818" i="32"/>
  <c r="G1818" i="32"/>
  <c r="F1818" i="32"/>
  <c r="I1817" i="32"/>
  <c r="H1817" i="32"/>
  <c r="G1817" i="32"/>
  <c r="F1817" i="32"/>
  <c r="I1816" i="32"/>
  <c r="H1816" i="32"/>
  <c r="G1816" i="32"/>
  <c r="F1816" i="32"/>
  <c r="I1815" i="32"/>
  <c r="H1815" i="32"/>
  <c r="G1815" i="32"/>
  <c r="F1815" i="32"/>
  <c r="I1814" i="32"/>
  <c r="H1814" i="32"/>
  <c r="G1814" i="32"/>
  <c r="F1814" i="32"/>
  <c r="I1813" i="32"/>
  <c r="H1813" i="32"/>
  <c r="G1813" i="32"/>
  <c r="F1813" i="32"/>
  <c r="I1812" i="32"/>
  <c r="H1812" i="32"/>
  <c r="G1812" i="32"/>
  <c r="F1812" i="32"/>
  <c r="I1811" i="32"/>
  <c r="H1811" i="32"/>
  <c r="G1811" i="32"/>
  <c r="F1811" i="32"/>
  <c r="I1810" i="32"/>
  <c r="H1810" i="32"/>
  <c r="G1810" i="32"/>
  <c r="F1810" i="32"/>
  <c r="I1809" i="32"/>
  <c r="H1809" i="32"/>
  <c r="G1809" i="32"/>
  <c r="F1809" i="32"/>
  <c r="I1808" i="32"/>
  <c r="H1808" i="32"/>
  <c r="G1808" i="32"/>
  <c r="F1808" i="32"/>
  <c r="I1807" i="32"/>
  <c r="H1807" i="32"/>
  <c r="G1807" i="32"/>
  <c r="F1807" i="32"/>
  <c r="I1806" i="32"/>
  <c r="H1806" i="32"/>
  <c r="G1806" i="32"/>
  <c r="F1806" i="32"/>
  <c r="I1805" i="32"/>
  <c r="H1805" i="32"/>
  <c r="G1805" i="32"/>
  <c r="F1805" i="32"/>
  <c r="I1804" i="32"/>
  <c r="H1804" i="32"/>
  <c r="G1804" i="32"/>
  <c r="F1804" i="32"/>
  <c r="I1803" i="32"/>
  <c r="H1803" i="32"/>
  <c r="G1803" i="32"/>
  <c r="F1803" i="32"/>
  <c r="I1802" i="32"/>
  <c r="H1802" i="32"/>
  <c r="G1802" i="32"/>
  <c r="F1802" i="32"/>
  <c r="I1801" i="32"/>
  <c r="H1801" i="32"/>
  <c r="G1801" i="32"/>
  <c r="F1801" i="32"/>
  <c r="I1800" i="32"/>
  <c r="H1800" i="32"/>
  <c r="G1800" i="32"/>
  <c r="F1800" i="32"/>
  <c r="I1799" i="32"/>
  <c r="H1799" i="32"/>
  <c r="G1799" i="32"/>
  <c r="F1799" i="32"/>
  <c r="I1798" i="32"/>
  <c r="H1798" i="32"/>
  <c r="G1798" i="32"/>
  <c r="F1798" i="32"/>
  <c r="I1797" i="32"/>
  <c r="H1797" i="32"/>
  <c r="G1797" i="32"/>
  <c r="F1797" i="32"/>
  <c r="I1796" i="32"/>
  <c r="H1796" i="32"/>
  <c r="G1796" i="32"/>
  <c r="F1796" i="32"/>
  <c r="I1795" i="32"/>
  <c r="H1795" i="32"/>
  <c r="G1795" i="32"/>
  <c r="F1795" i="32"/>
  <c r="I1794" i="32"/>
  <c r="H1794" i="32"/>
  <c r="G1794" i="32"/>
  <c r="F1794" i="32"/>
  <c r="I1793" i="32"/>
  <c r="H1793" i="32"/>
  <c r="G1793" i="32"/>
  <c r="F1793" i="32"/>
  <c r="I1792" i="32"/>
  <c r="H1792" i="32"/>
  <c r="G1792" i="32"/>
  <c r="F1792" i="32"/>
  <c r="I1791" i="32"/>
  <c r="H1791" i="32"/>
  <c r="G1791" i="32"/>
  <c r="F1791" i="32"/>
  <c r="I1790" i="32"/>
  <c r="H1790" i="32"/>
  <c r="G1790" i="32"/>
  <c r="F1790" i="32"/>
  <c r="I1789" i="32"/>
  <c r="H1789" i="32"/>
  <c r="G1789" i="32"/>
  <c r="F1789" i="32"/>
  <c r="I1788" i="32"/>
  <c r="H1788" i="32"/>
  <c r="G1788" i="32"/>
  <c r="F1788" i="32"/>
  <c r="I1787" i="32"/>
  <c r="H1787" i="32"/>
  <c r="G1787" i="32"/>
  <c r="F1787" i="32"/>
  <c r="I1786" i="32"/>
  <c r="H1786" i="32"/>
  <c r="G1786" i="32"/>
  <c r="F1786" i="32"/>
  <c r="I1785" i="32"/>
  <c r="H1785" i="32"/>
  <c r="G1785" i="32"/>
  <c r="F1785" i="32"/>
  <c r="I1784" i="32"/>
  <c r="H1784" i="32"/>
  <c r="G1784" i="32"/>
  <c r="F1784" i="32"/>
  <c r="I1783" i="32"/>
  <c r="H1783" i="32"/>
  <c r="G1783" i="32"/>
  <c r="F1783" i="32"/>
  <c r="I1782" i="32"/>
  <c r="H1782" i="32"/>
  <c r="G1782" i="32"/>
  <c r="F1782" i="32"/>
  <c r="I1781" i="32"/>
  <c r="H1781" i="32"/>
  <c r="G1781" i="32"/>
  <c r="F1781" i="32"/>
  <c r="I1780" i="32"/>
  <c r="H1780" i="32"/>
  <c r="G1780" i="32"/>
  <c r="F1780" i="32"/>
  <c r="I1779" i="32"/>
  <c r="H1779" i="32"/>
  <c r="G1779" i="32"/>
  <c r="F1779" i="32"/>
  <c r="I1778" i="32"/>
  <c r="H1778" i="32"/>
  <c r="G1778" i="32"/>
  <c r="F1778" i="32"/>
  <c r="I1777" i="32"/>
  <c r="H1777" i="32"/>
  <c r="G1777" i="32"/>
  <c r="F1777" i="32"/>
  <c r="I1776" i="32"/>
  <c r="H1776" i="32"/>
  <c r="G1776" i="32"/>
  <c r="F1776" i="32"/>
  <c r="I1775" i="32"/>
  <c r="H1775" i="32"/>
  <c r="G1775" i="32"/>
  <c r="F1775" i="32"/>
  <c r="I1774" i="32"/>
  <c r="H1774" i="32"/>
  <c r="G1774" i="32"/>
  <c r="F1774" i="32"/>
  <c r="I1773" i="32"/>
  <c r="H1773" i="32"/>
  <c r="G1773" i="32"/>
  <c r="F1773" i="32"/>
  <c r="I1772" i="32"/>
  <c r="H1772" i="32"/>
  <c r="G1772" i="32"/>
  <c r="F1772" i="32"/>
  <c r="I1771" i="32"/>
  <c r="H1771" i="32"/>
  <c r="G1771" i="32"/>
  <c r="F1771" i="32"/>
  <c r="I1770" i="32"/>
  <c r="H1770" i="32"/>
  <c r="G1770" i="32"/>
  <c r="F1770" i="32"/>
  <c r="I1769" i="32"/>
  <c r="H1769" i="32"/>
  <c r="G1769" i="32"/>
  <c r="F1769" i="32"/>
  <c r="I1768" i="32"/>
  <c r="H1768" i="32"/>
  <c r="G1768" i="32"/>
  <c r="F1768" i="32"/>
  <c r="I1767" i="32"/>
  <c r="H1767" i="32"/>
  <c r="G1767" i="32"/>
  <c r="F1767" i="32"/>
  <c r="I1766" i="32"/>
  <c r="H1766" i="32"/>
  <c r="G1766" i="32"/>
  <c r="F1766" i="32"/>
  <c r="I1765" i="32"/>
  <c r="H1765" i="32"/>
  <c r="G1765" i="32"/>
  <c r="F1765" i="32"/>
  <c r="I1764" i="32"/>
  <c r="H1764" i="32"/>
  <c r="G1764" i="32"/>
  <c r="F1764" i="32"/>
  <c r="I1763" i="32"/>
  <c r="H1763" i="32"/>
  <c r="G1763" i="32"/>
  <c r="F1763" i="32"/>
  <c r="I1762" i="32"/>
  <c r="H1762" i="32"/>
  <c r="G1762" i="32"/>
  <c r="F1762" i="32"/>
  <c r="I1761" i="32"/>
  <c r="H1761" i="32"/>
  <c r="G1761" i="32"/>
  <c r="F1761" i="32"/>
  <c r="I1760" i="32"/>
  <c r="H1760" i="32"/>
  <c r="G1760" i="32"/>
  <c r="F1760" i="32"/>
  <c r="I1759" i="32"/>
  <c r="H1759" i="32"/>
  <c r="G1759" i="32"/>
  <c r="F1759" i="32"/>
  <c r="I1758" i="32"/>
  <c r="H1758" i="32"/>
  <c r="G1758" i="32"/>
  <c r="F1758" i="32"/>
  <c r="I1757" i="32"/>
  <c r="H1757" i="32"/>
  <c r="G1757" i="32"/>
  <c r="F1757" i="32"/>
  <c r="I1756" i="32"/>
  <c r="H1756" i="32"/>
  <c r="G1756" i="32"/>
  <c r="F1756" i="32"/>
  <c r="I1755" i="32"/>
  <c r="H1755" i="32"/>
  <c r="G1755" i="32"/>
  <c r="F1755" i="32"/>
  <c r="I1754" i="32"/>
  <c r="H1754" i="32"/>
  <c r="G1754" i="32"/>
  <c r="F1754" i="32"/>
  <c r="I1753" i="32"/>
  <c r="H1753" i="32"/>
  <c r="G1753" i="32"/>
  <c r="F1753" i="32"/>
  <c r="I1752" i="32"/>
  <c r="H1752" i="32"/>
  <c r="G1752" i="32"/>
  <c r="F1752" i="32"/>
  <c r="I1751" i="32"/>
  <c r="H1751" i="32"/>
  <c r="G1751" i="32"/>
  <c r="F1751" i="32"/>
  <c r="I1750" i="32"/>
  <c r="H1750" i="32"/>
  <c r="G1750" i="32"/>
  <c r="F1750" i="32"/>
  <c r="I1749" i="32"/>
  <c r="H1749" i="32"/>
  <c r="G1749" i="32"/>
  <c r="F1749" i="32"/>
  <c r="I1748" i="32"/>
  <c r="H1748" i="32"/>
  <c r="G1748" i="32"/>
  <c r="F1748" i="32"/>
  <c r="I1747" i="32"/>
  <c r="H1747" i="32"/>
  <c r="G1747" i="32"/>
  <c r="F1747" i="32"/>
  <c r="I1746" i="32"/>
  <c r="H1746" i="32"/>
  <c r="G1746" i="32"/>
  <c r="F1746" i="32"/>
  <c r="I1745" i="32"/>
  <c r="H1745" i="32"/>
  <c r="G1745" i="32"/>
  <c r="F1745" i="32"/>
  <c r="I1744" i="32"/>
  <c r="H1744" i="32"/>
  <c r="G1744" i="32"/>
  <c r="F1744" i="32"/>
  <c r="I1743" i="32"/>
  <c r="H1743" i="32"/>
  <c r="G1743" i="32"/>
  <c r="F1743" i="32"/>
  <c r="I1742" i="32"/>
  <c r="H1742" i="32"/>
  <c r="G1742" i="32"/>
  <c r="F1742" i="32"/>
  <c r="I1741" i="32"/>
  <c r="H1741" i="32"/>
  <c r="G1741" i="32"/>
  <c r="F1741" i="32"/>
  <c r="I1740" i="32"/>
  <c r="H1740" i="32"/>
  <c r="G1740" i="32"/>
  <c r="F1740" i="32"/>
  <c r="I1739" i="32"/>
  <c r="H1739" i="32"/>
  <c r="G1739" i="32"/>
  <c r="F1739" i="32"/>
  <c r="I1738" i="32"/>
  <c r="H1738" i="32"/>
  <c r="G1738" i="32"/>
  <c r="F1738" i="32"/>
  <c r="I1737" i="32"/>
  <c r="H1737" i="32"/>
  <c r="G1737" i="32"/>
  <c r="F1737" i="32"/>
  <c r="I1736" i="32"/>
  <c r="H1736" i="32"/>
  <c r="G1736" i="32"/>
  <c r="F1736" i="32"/>
  <c r="I1735" i="32"/>
  <c r="H1735" i="32"/>
  <c r="G1735" i="32"/>
  <c r="F1735" i="32"/>
  <c r="I1734" i="32"/>
  <c r="H1734" i="32"/>
  <c r="G1734" i="32"/>
  <c r="F1734" i="32"/>
  <c r="I1733" i="32"/>
  <c r="H1733" i="32"/>
  <c r="G1733" i="32"/>
  <c r="F1733" i="32"/>
  <c r="I1732" i="32"/>
  <c r="H1732" i="32"/>
  <c r="G1732" i="32"/>
  <c r="F1732" i="32"/>
  <c r="I1731" i="32"/>
  <c r="H1731" i="32"/>
  <c r="G1731" i="32"/>
  <c r="F1731" i="32"/>
  <c r="I1730" i="32"/>
  <c r="H1730" i="32"/>
  <c r="G1730" i="32"/>
  <c r="F1730" i="32"/>
  <c r="I1729" i="32"/>
  <c r="H1729" i="32"/>
  <c r="G1729" i="32"/>
  <c r="F1729" i="32"/>
  <c r="I1728" i="32"/>
  <c r="H1728" i="32"/>
  <c r="G1728" i="32"/>
  <c r="F1728" i="32"/>
  <c r="I1727" i="32"/>
  <c r="H1727" i="32"/>
  <c r="G1727" i="32"/>
  <c r="F1727" i="32"/>
  <c r="I1726" i="32"/>
  <c r="H1726" i="32"/>
  <c r="G1726" i="32"/>
  <c r="F1726" i="32"/>
  <c r="I1725" i="32"/>
  <c r="H1725" i="32"/>
  <c r="G1725" i="32"/>
  <c r="F1725" i="32"/>
  <c r="I1724" i="32"/>
  <c r="H1724" i="32"/>
  <c r="G1724" i="32"/>
  <c r="F1724" i="32"/>
  <c r="I1723" i="32"/>
  <c r="H1723" i="32"/>
  <c r="G1723" i="32"/>
  <c r="F1723" i="32"/>
  <c r="I1722" i="32"/>
  <c r="H1722" i="32"/>
  <c r="G1722" i="32"/>
  <c r="F1722" i="32"/>
  <c r="I1721" i="32"/>
  <c r="H1721" i="32"/>
  <c r="G1721" i="32"/>
  <c r="F1721" i="32"/>
  <c r="I1720" i="32"/>
  <c r="H1720" i="32"/>
  <c r="G1720" i="32"/>
  <c r="F1720" i="32"/>
  <c r="I1719" i="32"/>
  <c r="H1719" i="32"/>
  <c r="G1719" i="32"/>
  <c r="F1719" i="32"/>
  <c r="I1718" i="32"/>
  <c r="H1718" i="32"/>
  <c r="G1718" i="32"/>
  <c r="F1718" i="32"/>
  <c r="I1717" i="32"/>
  <c r="H1717" i="32"/>
  <c r="G1717" i="32"/>
  <c r="F1717" i="32"/>
  <c r="I1716" i="32"/>
  <c r="H1716" i="32"/>
  <c r="G1716" i="32"/>
  <c r="F1716" i="32"/>
  <c r="I1715" i="32"/>
  <c r="H1715" i="32"/>
  <c r="G1715" i="32"/>
  <c r="F1715" i="32"/>
  <c r="I1714" i="32"/>
  <c r="H1714" i="32"/>
  <c r="G1714" i="32"/>
  <c r="F1714" i="32"/>
  <c r="I1713" i="32"/>
  <c r="H1713" i="32"/>
  <c r="G1713" i="32"/>
  <c r="F1713" i="32"/>
  <c r="I1712" i="32"/>
  <c r="H1712" i="32"/>
  <c r="G1712" i="32"/>
  <c r="F1712" i="32"/>
  <c r="I1711" i="32"/>
  <c r="H1711" i="32"/>
  <c r="G1711" i="32"/>
  <c r="F1711" i="32"/>
  <c r="I1710" i="32"/>
  <c r="H1710" i="32"/>
  <c r="G1710" i="32"/>
  <c r="F1710" i="32"/>
  <c r="I1709" i="32"/>
  <c r="H1709" i="32"/>
  <c r="G1709" i="32"/>
  <c r="F1709" i="32"/>
  <c r="I1708" i="32"/>
  <c r="H1708" i="32"/>
  <c r="G1708" i="32"/>
  <c r="F1708" i="32"/>
  <c r="I1707" i="32"/>
  <c r="H1707" i="32"/>
  <c r="G1707" i="32"/>
  <c r="F1707" i="32"/>
  <c r="I1706" i="32"/>
  <c r="H1706" i="32"/>
  <c r="G1706" i="32"/>
  <c r="F1706" i="32"/>
  <c r="I1705" i="32"/>
  <c r="H1705" i="32"/>
  <c r="G1705" i="32"/>
  <c r="F1705" i="32"/>
  <c r="I1704" i="32"/>
  <c r="H1704" i="32"/>
  <c r="G1704" i="32"/>
  <c r="F1704" i="32"/>
  <c r="I1703" i="32"/>
  <c r="H1703" i="32"/>
  <c r="G1703" i="32"/>
  <c r="F1703" i="32"/>
  <c r="I1702" i="32"/>
  <c r="H1702" i="32"/>
  <c r="G1702" i="32"/>
  <c r="F1702" i="32"/>
  <c r="I1701" i="32"/>
  <c r="H1701" i="32"/>
  <c r="G1701" i="32"/>
  <c r="F1701" i="32"/>
  <c r="I1700" i="32"/>
  <c r="H1700" i="32"/>
  <c r="G1700" i="32"/>
  <c r="F1700" i="32"/>
  <c r="I1699" i="32"/>
  <c r="H1699" i="32"/>
  <c r="G1699" i="32"/>
  <c r="F1699" i="32"/>
  <c r="I1698" i="32"/>
  <c r="H1698" i="32"/>
  <c r="G1698" i="32"/>
  <c r="F1698" i="32"/>
  <c r="I1697" i="32"/>
  <c r="H1697" i="32"/>
  <c r="G1697" i="32"/>
  <c r="F1697" i="32"/>
  <c r="I1696" i="32"/>
  <c r="H1696" i="32"/>
  <c r="G1696" i="32"/>
  <c r="F1696" i="32"/>
  <c r="I1695" i="32"/>
  <c r="H1695" i="32"/>
  <c r="G1695" i="32"/>
  <c r="F1695" i="32"/>
  <c r="I1694" i="32"/>
  <c r="H1694" i="32"/>
  <c r="G1694" i="32"/>
  <c r="F1694" i="32"/>
  <c r="I1693" i="32"/>
  <c r="H1693" i="32"/>
  <c r="G1693" i="32"/>
  <c r="F1693" i="32"/>
  <c r="I1692" i="32"/>
  <c r="H1692" i="32"/>
  <c r="G1692" i="32"/>
  <c r="F1692" i="32"/>
  <c r="I1691" i="32"/>
  <c r="H1691" i="32"/>
  <c r="G1691" i="32"/>
  <c r="F1691" i="32"/>
  <c r="I1690" i="32"/>
  <c r="H1690" i="32"/>
  <c r="G1690" i="32"/>
  <c r="F1690" i="32"/>
  <c r="I1689" i="32"/>
  <c r="H1689" i="32"/>
  <c r="G1689" i="32"/>
  <c r="F1689" i="32"/>
  <c r="I1688" i="32"/>
  <c r="H1688" i="32"/>
  <c r="G1688" i="32"/>
  <c r="F1688" i="32"/>
  <c r="I1687" i="32"/>
  <c r="H1687" i="32"/>
  <c r="G1687" i="32"/>
  <c r="F1687" i="32"/>
  <c r="I1686" i="32"/>
  <c r="H1686" i="32"/>
  <c r="G1686" i="32"/>
  <c r="F1686" i="32"/>
  <c r="I1685" i="32"/>
  <c r="H1685" i="32"/>
  <c r="G1685" i="32"/>
  <c r="F1685" i="32"/>
  <c r="I1684" i="32"/>
  <c r="H1684" i="32"/>
  <c r="G1684" i="32"/>
  <c r="F1684" i="32"/>
  <c r="I1683" i="32"/>
  <c r="H1683" i="32"/>
  <c r="G1683" i="32"/>
  <c r="F1683" i="32"/>
  <c r="I1682" i="32"/>
  <c r="H1682" i="32"/>
  <c r="G1682" i="32"/>
  <c r="F1682" i="32"/>
  <c r="I1681" i="32"/>
  <c r="H1681" i="32"/>
  <c r="G1681" i="32"/>
  <c r="F1681" i="32"/>
  <c r="I1680" i="32"/>
  <c r="H1680" i="32"/>
  <c r="G1680" i="32"/>
  <c r="F1680" i="32"/>
  <c r="I1679" i="32"/>
  <c r="H1679" i="32"/>
  <c r="G1679" i="32"/>
  <c r="F1679" i="32"/>
  <c r="I1678" i="32"/>
  <c r="H1678" i="32"/>
  <c r="G1678" i="32"/>
  <c r="F1678" i="32"/>
  <c r="I1677" i="32"/>
  <c r="H1677" i="32"/>
  <c r="G1677" i="32"/>
  <c r="F1677" i="32"/>
  <c r="I1676" i="32"/>
  <c r="H1676" i="32"/>
  <c r="G1676" i="32"/>
  <c r="F1676" i="32"/>
  <c r="I1675" i="32"/>
  <c r="H1675" i="32"/>
  <c r="G1675" i="32"/>
  <c r="F1675" i="32"/>
  <c r="I1674" i="32"/>
  <c r="H1674" i="32"/>
  <c r="G1674" i="32"/>
  <c r="F1674" i="32"/>
  <c r="I1673" i="32"/>
  <c r="H1673" i="32"/>
  <c r="G1673" i="32"/>
  <c r="F1673" i="32"/>
  <c r="I1672" i="32"/>
  <c r="H1672" i="32"/>
  <c r="G1672" i="32"/>
  <c r="F1672" i="32"/>
  <c r="I1671" i="32"/>
  <c r="H1671" i="32"/>
  <c r="G1671" i="32"/>
  <c r="F1671" i="32"/>
  <c r="I1670" i="32"/>
  <c r="H1670" i="32"/>
  <c r="G1670" i="32"/>
  <c r="F1670" i="32"/>
  <c r="I1669" i="32"/>
  <c r="H1669" i="32"/>
  <c r="G1669" i="32"/>
  <c r="F1669" i="32"/>
  <c r="I1668" i="32"/>
  <c r="H1668" i="32"/>
  <c r="G1668" i="32"/>
  <c r="F1668" i="32"/>
  <c r="I1667" i="32"/>
  <c r="H1667" i="32"/>
  <c r="G1667" i="32"/>
  <c r="F1667" i="32"/>
  <c r="I1666" i="32"/>
  <c r="H1666" i="32"/>
  <c r="G1666" i="32"/>
  <c r="F1666" i="32"/>
  <c r="I1665" i="32"/>
  <c r="H1665" i="32"/>
  <c r="G1665" i="32"/>
  <c r="F1665" i="32"/>
  <c r="I1664" i="32"/>
  <c r="H1664" i="32"/>
  <c r="G1664" i="32"/>
  <c r="F1664" i="32"/>
  <c r="I1663" i="32"/>
  <c r="H1663" i="32"/>
  <c r="G1663" i="32"/>
  <c r="F1663" i="32"/>
  <c r="I1662" i="32"/>
  <c r="H1662" i="32"/>
  <c r="G1662" i="32"/>
  <c r="F1662" i="32"/>
  <c r="I1661" i="32"/>
  <c r="H1661" i="32"/>
  <c r="G1661" i="32"/>
  <c r="F1661" i="32"/>
  <c r="I1660" i="32"/>
  <c r="H1660" i="32"/>
  <c r="G1660" i="32"/>
  <c r="F1660" i="32"/>
  <c r="I1659" i="32"/>
  <c r="H1659" i="32"/>
  <c r="G1659" i="32"/>
  <c r="F1659" i="32"/>
  <c r="I1658" i="32"/>
  <c r="H1658" i="32"/>
  <c r="G1658" i="32"/>
  <c r="F1658" i="32"/>
  <c r="I1657" i="32"/>
  <c r="H1657" i="32"/>
  <c r="G1657" i="32"/>
  <c r="F1657" i="32"/>
  <c r="I1656" i="32"/>
  <c r="H1656" i="32"/>
  <c r="G1656" i="32"/>
  <c r="F1656" i="32"/>
  <c r="I1655" i="32"/>
  <c r="H1655" i="32"/>
  <c r="G1655" i="32"/>
  <c r="F1655" i="32"/>
  <c r="I1654" i="32"/>
  <c r="H1654" i="32"/>
  <c r="G1654" i="32"/>
  <c r="F1654" i="32"/>
  <c r="I1653" i="32"/>
  <c r="H1653" i="32"/>
  <c r="G1653" i="32"/>
  <c r="F1653" i="32"/>
  <c r="I1652" i="32"/>
  <c r="H1652" i="32"/>
  <c r="G1652" i="32"/>
  <c r="F1652" i="32"/>
  <c r="I1651" i="32"/>
  <c r="H1651" i="32"/>
  <c r="G1651" i="32"/>
  <c r="F1651" i="32"/>
  <c r="I1650" i="32"/>
  <c r="H1650" i="32"/>
  <c r="G1650" i="32"/>
  <c r="F1650" i="32"/>
  <c r="I1649" i="32"/>
  <c r="H1649" i="32"/>
  <c r="G1649" i="32"/>
  <c r="F1649" i="32"/>
  <c r="I1648" i="32"/>
  <c r="H1648" i="32"/>
  <c r="G1648" i="32"/>
  <c r="F1648" i="32"/>
  <c r="I1647" i="32"/>
  <c r="H1647" i="32"/>
  <c r="G1647" i="32"/>
  <c r="F1647" i="32"/>
  <c r="I1646" i="32"/>
  <c r="H1646" i="32"/>
  <c r="G1646" i="32"/>
  <c r="F1646" i="32"/>
  <c r="I1645" i="32"/>
  <c r="H1645" i="32"/>
  <c r="G1645" i="32"/>
  <c r="F1645" i="32"/>
  <c r="I1644" i="32"/>
  <c r="H1644" i="32"/>
  <c r="G1644" i="32"/>
  <c r="F1644" i="32"/>
  <c r="I1643" i="32"/>
  <c r="H1643" i="32"/>
  <c r="G1643" i="32"/>
  <c r="F1643" i="32"/>
  <c r="I1642" i="32"/>
  <c r="H1642" i="32"/>
  <c r="G1642" i="32"/>
  <c r="F1642" i="32"/>
  <c r="I1641" i="32"/>
  <c r="H1641" i="32"/>
  <c r="G1641" i="32"/>
  <c r="F1641" i="32"/>
  <c r="I1640" i="32"/>
  <c r="H1640" i="32"/>
  <c r="G1640" i="32"/>
  <c r="F1640" i="32"/>
  <c r="I1639" i="32"/>
  <c r="H1639" i="32"/>
  <c r="G1639" i="32"/>
  <c r="F1639" i="32"/>
  <c r="I1638" i="32"/>
  <c r="H1638" i="32"/>
  <c r="G1638" i="32"/>
  <c r="F1638" i="32"/>
  <c r="I1637" i="32"/>
  <c r="H1637" i="32"/>
  <c r="G1637" i="32"/>
  <c r="F1637" i="32"/>
  <c r="I1636" i="32"/>
  <c r="H1636" i="32"/>
  <c r="G1636" i="32"/>
  <c r="F1636" i="32"/>
  <c r="I1635" i="32"/>
  <c r="H1635" i="32"/>
  <c r="G1635" i="32"/>
  <c r="F1635" i="32"/>
  <c r="I1634" i="32"/>
  <c r="H1634" i="32"/>
  <c r="G1634" i="32"/>
  <c r="F1634" i="32"/>
  <c r="I1633" i="32"/>
  <c r="H1633" i="32"/>
  <c r="G1633" i="32"/>
  <c r="F1633" i="32"/>
  <c r="I1632" i="32"/>
  <c r="H1632" i="32"/>
  <c r="G1632" i="32"/>
  <c r="F1632" i="32"/>
  <c r="I1631" i="32"/>
  <c r="H1631" i="32"/>
  <c r="G1631" i="32"/>
  <c r="F1631" i="32"/>
  <c r="I1630" i="32"/>
  <c r="H1630" i="32"/>
  <c r="G1630" i="32"/>
  <c r="F1630" i="32"/>
  <c r="I1629" i="32"/>
  <c r="H1629" i="32"/>
  <c r="G1629" i="32"/>
  <c r="F1629" i="32"/>
  <c r="I1628" i="32"/>
  <c r="H1628" i="32"/>
  <c r="G1628" i="32"/>
  <c r="F1628" i="32"/>
  <c r="I1627" i="32"/>
  <c r="H1627" i="32"/>
  <c r="G1627" i="32"/>
  <c r="F1627" i="32"/>
  <c r="I1626" i="32"/>
  <c r="H1626" i="32"/>
  <c r="G1626" i="32"/>
  <c r="F1626" i="32"/>
  <c r="I1625" i="32"/>
  <c r="H1625" i="32"/>
  <c r="G1625" i="32"/>
  <c r="F1625" i="32"/>
  <c r="I1624" i="32"/>
  <c r="H1624" i="32"/>
  <c r="G1624" i="32"/>
  <c r="F1624" i="32"/>
  <c r="I1623" i="32"/>
  <c r="H1623" i="32"/>
  <c r="G1623" i="32"/>
  <c r="F1623" i="32"/>
  <c r="I1622" i="32"/>
  <c r="H1622" i="32"/>
  <c r="G1622" i="32"/>
  <c r="F1622" i="32"/>
  <c r="I1621" i="32"/>
  <c r="H1621" i="32"/>
  <c r="G1621" i="32"/>
  <c r="F1621" i="32"/>
  <c r="I1620" i="32"/>
  <c r="H1620" i="32"/>
  <c r="G1620" i="32"/>
  <c r="F1620" i="32"/>
  <c r="I1619" i="32"/>
  <c r="H1619" i="32"/>
  <c r="G1619" i="32"/>
  <c r="F1619" i="32"/>
  <c r="I1618" i="32"/>
  <c r="H1618" i="32"/>
  <c r="G1618" i="32"/>
  <c r="F1618" i="32"/>
  <c r="I1617" i="32"/>
  <c r="H1617" i="32"/>
  <c r="G1617" i="32"/>
  <c r="F1617" i="32"/>
  <c r="I1616" i="32"/>
  <c r="H1616" i="32"/>
  <c r="G1616" i="32"/>
  <c r="F1616" i="32"/>
  <c r="I1615" i="32"/>
  <c r="H1615" i="32"/>
  <c r="G1615" i="32"/>
  <c r="F1615" i="32"/>
  <c r="I1614" i="32"/>
  <c r="H1614" i="32"/>
  <c r="G1614" i="32"/>
  <c r="F1614" i="32"/>
  <c r="I1613" i="32"/>
  <c r="H1613" i="32"/>
  <c r="G1613" i="32"/>
  <c r="F1613" i="32"/>
  <c r="I1612" i="32"/>
  <c r="H1612" i="32"/>
  <c r="G1612" i="32"/>
  <c r="F1612" i="32"/>
  <c r="I1611" i="32"/>
  <c r="H1611" i="32"/>
  <c r="G1611" i="32"/>
  <c r="F1611" i="32"/>
  <c r="I1610" i="32"/>
  <c r="H1610" i="32"/>
  <c r="G1610" i="32"/>
  <c r="F1610" i="32"/>
  <c r="I1609" i="32"/>
  <c r="H1609" i="32"/>
  <c r="G1609" i="32"/>
  <c r="F1609" i="32"/>
  <c r="I1608" i="32"/>
  <c r="H1608" i="32"/>
  <c r="G1608" i="32"/>
  <c r="F1608" i="32"/>
  <c r="I1607" i="32"/>
  <c r="H1607" i="32"/>
  <c r="G1607" i="32"/>
  <c r="F1607" i="32"/>
  <c r="I1606" i="32"/>
  <c r="H1606" i="32"/>
  <c r="G1606" i="32"/>
  <c r="F1606" i="32"/>
  <c r="I1605" i="32"/>
  <c r="H1605" i="32"/>
  <c r="G1605" i="32"/>
  <c r="F1605" i="32"/>
  <c r="I1604" i="32"/>
  <c r="H1604" i="32"/>
  <c r="G1604" i="32"/>
  <c r="F1604" i="32"/>
  <c r="I1603" i="32"/>
  <c r="H1603" i="32"/>
  <c r="G1603" i="32"/>
  <c r="F1603" i="32"/>
  <c r="I1602" i="32"/>
  <c r="H1602" i="32"/>
  <c r="G1602" i="32"/>
  <c r="F1602" i="32"/>
  <c r="I1601" i="32"/>
  <c r="H1601" i="32"/>
  <c r="G1601" i="32"/>
  <c r="F1601" i="32"/>
  <c r="I1600" i="32"/>
  <c r="H1600" i="32"/>
  <c r="G1600" i="32"/>
  <c r="F1600" i="32"/>
  <c r="I1599" i="32"/>
  <c r="H1599" i="32"/>
  <c r="G1599" i="32"/>
  <c r="F1599" i="32"/>
  <c r="I1598" i="32"/>
  <c r="H1598" i="32"/>
  <c r="G1598" i="32"/>
  <c r="F1598" i="32"/>
  <c r="I1597" i="32"/>
  <c r="H1597" i="32"/>
  <c r="G1597" i="32"/>
  <c r="F1597" i="32"/>
  <c r="I1596" i="32"/>
  <c r="H1596" i="32"/>
  <c r="G1596" i="32"/>
  <c r="F1596" i="32"/>
  <c r="I1595" i="32"/>
  <c r="H1595" i="32"/>
  <c r="G1595" i="32"/>
  <c r="F1595" i="32"/>
  <c r="I1594" i="32"/>
  <c r="H1594" i="32"/>
  <c r="G1594" i="32"/>
  <c r="F1594" i="32"/>
  <c r="I1593" i="32"/>
  <c r="H1593" i="32"/>
  <c r="G1593" i="32"/>
  <c r="F1593" i="32"/>
  <c r="I1592" i="32"/>
  <c r="H1592" i="32"/>
  <c r="G1592" i="32"/>
  <c r="F1592" i="32"/>
  <c r="I1591" i="32"/>
  <c r="H1591" i="32"/>
  <c r="G1591" i="32"/>
  <c r="F1591" i="32"/>
  <c r="I1590" i="32"/>
  <c r="H1590" i="32"/>
  <c r="G1590" i="32"/>
  <c r="F1590" i="32"/>
  <c r="I1589" i="32"/>
  <c r="H1589" i="32"/>
  <c r="G1589" i="32"/>
  <c r="F1589" i="32"/>
  <c r="I1588" i="32"/>
  <c r="H1588" i="32"/>
  <c r="G1588" i="32"/>
  <c r="F1588" i="32"/>
  <c r="I1587" i="32"/>
  <c r="H1587" i="32"/>
  <c r="G1587" i="32"/>
  <c r="F1587" i="32"/>
  <c r="I1586" i="32"/>
  <c r="H1586" i="32"/>
  <c r="G1586" i="32"/>
  <c r="F1586" i="32"/>
  <c r="I1585" i="32"/>
  <c r="H1585" i="32"/>
  <c r="G1585" i="32"/>
  <c r="F1585" i="32"/>
  <c r="I1584" i="32"/>
  <c r="H1584" i="32"/>
  <c r="G1584" i="32"/>
  <c r="F1584" i="32"/>
  <c r="I1583" i="32"/>
  <c r="H1583" i="32"/>
  <c r="G1583" i="32"/>
  <c r="F1583" i="32"/>
  <c r="I1582" i="32"/>
  <c r="H1582" i="32"/>
  <c r="G1582" i="32"/>
  <c r="F1582" i="32"/>
  <c r="I1581" i="32"/>
  <c r="H1581" i="32"/>
  <c r="G1581" i="32"/>
  <c r="F1581" i="32"/>
  <c r="I1580" i="32"/>
  <c r="H1580" i="32"/>
  <c r="G1580" i="32"/>
  <c r="F1580" i="32"/>
  <c r="I1579" i="32"/>
  <c r="H1579" i="32"/>
  <c r="G1579" i="32"/>
  <c r="F1579" i="32"/>
  <c r="I1578" i="32"/>
  <c r="H1578" i="32"/>
  <c r="G1578" i="32"/>
  <c r="F1578" i="32"/>
  <c r="I1577" i="32"/>
  <c r="H1577" i="32"/>
  <c r="G1577" i="32"/>
  <c r="F1577" i="32"/>
  <c r="I1576" i="32"/>
  <c r="H1576" i="32"/>
  <c r="G1576" i="32"/>
  <c r="F1576" i="32"/>
  <c r="I1575" i="32"/>
  <c r="H1575" i="32"/>
  <c r="G1575" i="32"/>
  <c r="F1575" i="32"/>
  <c r="I1574" i="32"/>
  <c r="H1574" i="32"/>
  <c r="G1574" i="32"/>
  <c r="F1574" i="32"/>
  <c r="I1573" i="32"/>
  <c r="H1573" i="32"/>
  <c r="G1573" i="32"/>
  <c r="F1573" i="32"/>
  <c r="I1572" i="32"/>
  <c r="H1572" i="32"/>
  <c r="G1572" i="32"/>
  <c r="F1572" i="32"/>
  <c r="I1571" i="32"/>
  <c r="H1571" i="32"/>
  <c r="G1571" i="32"/>
  <c r="F1571" i="32"/>
  <c r="I1570" i="32"/>
  <c r="H1570" i="32"/>
  <c r="G1570" i="32"/>
  <c r="F1570" i="32"/>
  <c r="I1569" i="32"/>
  <c r="H1569" i="32"/>
  <c r="G1569" i="32"/>
  <c r="F1569" i="32"/>
  <c r="I1568" i="32"/>
  <c r="H1568" i="32"/>
  <c r="G1568" i="32"/>
  <c r="F1568" i="32"/>
  <c r="I1567" i="32"/>
  <c r="H1567" i="32"/>
  <c r="G1567" i="32"/>
  <c r="F1567" i="32"/>
  <c r="I1566" i="32"/>
  <c r="H1566" i="32"/>
  <c r="G1566" i="32"/>
  <c r="F1566" i="32"/>
  <c r="I1565" i="32"/>
  <c r="H1565" i="32"/>
  <c r="G1565" i="32"/>
  <c r="F1565" i="32"/>
  <c r="I1564" i="32"/>
  <c r="H1564" i="32"/>
  <c r="G1564" i="32"/>
  <c r="F1564" i="32"/>
  <c r="I1563" i="32"/>
  <c r="H1563" i="32"/>
  <c r="G1563" i="32"/>
  <c r="F1563" i="32"/>
  <c r="I1562" i="32"/>
  <c r="H1562" i="32"/>
  <c r="G1562" i="32"/>
  <c r="F1562" i="32"/>
  <c r="I1561" i="32"/>
  <c r="H1561" i="32"/>
  <c r="G1561" i="32"/>
  <c r="F1561" i="32"/>
  <c r="I1560" i="32"/>
  <c r="H1560" i="32"/>
  <c r="G1560" i="32"/>
  <c r="F1560" i="32"/>
  <c r="I1559" i="32"/>
  <c r="H1559" i="32"/>
  <c r="G1559" i="32"/>
  <c r="F1559" i="32"/>
  <c r="I1558" i="32"/>
  <c r="H1558" i="32"/>
  <c r="G1558" i="32"/>
  <c r="F1558" i="32"/>
  <c r="I1557" i="32"/>
  <c r="H1557" i="32"/>
  <c r="G1557" i="32"/>
  <c r="F1557" i="32"/>
  <c r="I1556" i="32"/>
  <c r="H1556" i="32"/>
  <c r="G1556" i="32"/>
  <c r="F1556" i="32"/>
  <c r="I1555" i="32"/>
  <c r="H1555" i="32"/>
  <c r="G1555" i="32"/>
  <c r="F1555" i="32"/>
  <c r="I1554" i="32"/>
  <c r="H1554" i="32"/>
  <c r="G1554" i="32"/>
  <c r="F1554" i="32"/>
  <c r="I1553" i="32"/>
  <c r="H1553" i="32"/>
  <c r="G1553" i="32"/>
  <c r="F1553" i="32"/>
  <c r="I1552" i="32"/>
  <c r="H1552" i="32"/>
  <c r="G1552" i="32"/>
  <c r="F1552" i="32"/>
  <c r="I1551" i="32"/>
  <c r="H1551" i="32"/>
  <c r="G1551" i="32"/>
  <c r="F1551" i="32"/>
  <c r="I1550" i="32"/>
  <c r="H1550" i="32"/>
  <c r="G1550" i="32"/>
  <c r="F1550" i="32"/>
  <c r="I1549" i="32"/>
  <c r="H1549" i="32"/>
  <c r="G1549" i="32"/>
  <c r="F1549" i="32"/>
  <c r="I1548" i="32"/>
  <c r="H1548" i="32"/>
  <c r="G1548" i="32"/>
  <c r="F1548" i="32"/>
  <c r="I1547" i="32"/>
  <c r="H1547" i="32"/>
  <c r="G1547" i="32"/>
  <c r="F1547" i="32"/>
  <c r="I1546" i="32"/>
  <c r="H1546" i="32"/>
  <c r="G1546" i="32"/>
  <c r="F1546" i="32"/>
  <c r="I1545" i="32"/>
  <c r="H1545" i="32"/>
  <c r="G1545" i="32"/>
  <c r="F1545" i="32"/>
  <c r="I1544" i="32"/>
  <c r="H1544" i="32"/>
  <c r="G1544" i="32"/>
  <c r="F1544" i="32"/>
  <c r="I1543" i="32"/>
  <c r="H1543" i="32"/>
  <c r="G1543" i="32"/>
  <c r="F1543" i="32"/>
  <c r="I1542" i="32"/>
  <c r="H1542" i="32"/>
  <c r="G1542" i="32"/>
  <c r="F1542" i="32"/>
  <c r="I1541" i="32"/>
  <c r="H1541" i="32"/>
  <c r="G1541" i="32"/>
  <c r="F1541" i="32"/>
  <c r="I1540" i="32"/>
  <c r="H1540" i="32"/>
  <c r="G1540" i="32"/>
  <c r="F1540" i="32"/>
  <c r="I1539" i="32"/>
  <c r="H1539" i="32"/>
  <c r="G1539" i="32"/>
  <c r="F1539" i="32"/>
  <c r="I1538" i="32"/>
  <c r="H1538" i="32"/>
  <c r="G1538" i="32"/>
  <c r="F1538" i="32"/>
  <c r="I1537" i="32"/>
  <c r="H1537" i="32"/>
  <c r="G1537" i="32"/>
  <c r="F1537" i="32"/>
  <c r="I1536" i="32"/>
  <c r="H1536" i="32"/>
  <c r="G1536" i="32"/>
  <c r="F1536" i="32"/>
  <c r="I1535" i="32"/>
  <c r="H1535" i="32"/>
  <c r="G1535" i="32"/>
  <c r="F1535" i="32"/>
  <c r="I1534" i="32"/>
  <c r="H1534" i="32"/>
  <c r="G1534" i="32"/>
  <c r="F1534" i="32"/>
  <c r="I1533" i="32"/>
  <c r="H1533" i="32"/>
  <c r="G1533" i="32"/>
  <c r="F1533" i="32"/>
  <c r="I1532" i="32"/>
  <c r="H1532" i="32"/>
  <c r="G1532" i="32"/>
  <c r="F1532" i="32"/>
  <c r="I1531" i="32"/>
  <c r="H1531" i="32"/>
  <c r="G1531" i="32"/>
  <c r="F1531" i="32"/>
  <c r="I1530" i="32"/>
  <c r="H1530" i="32"/>
  <c r="G1530" i="32"/>
  <c r="F1530" i="32"/>
  <c r="I1529" i="32"/>
  <c r="H1529" i="32"/>
  <c r="G1529" i="32"/>
  <c r="F1529" i="32"/>
  <c r="I1528" i="32"/>
  <c r="H1528" i="32"/>
  <c r="G1528" i="32"/>
  <c r="F1528" i="32"/>
  <c r="I1527" i="32"/>
  <c r="H1527" i="32"/>
  <c r="G1527" i="32"/>
  <c r="F1527" i="32"/>
  <c r="I1526" i="32"/>
  <c r="H1526" i="32"/>
  <c r="G1526" i="32"/>
  <c r="F1526" i="32"/>
  <c r="I1525" i="32"/>
  <c r="H1525" i="32"/>
  <c r="G1525" i="32"/>
  <c r="F1525" i="32"/>
  <c r="I1524" i="32"/>
  <c r="H1524" i="32"/>
  <c r="G1524" i="32"/>
  <c r="F1524" i="32"/>
  <c r="I1523" i="32"/>
  <c r="H1523" i="32"/>
  <c r="G1523" i="32"/>
  <c r="F1523" i="32"/>
  <c r="I1522" i="32"/>
  <c r="H1522" i="32"/>
  <c r="G1522" i="32"/>
  <c r="F1522" i="32"/>
  <c r="I1521" i="32"/>
  <c r="H1521" i="32"/>
  <c r="G1521" i="32"/>
  <c r="F1521" i="32"/>
  <c r="I1520" i="32"/>
  <c r="H1520" i="32"/>
  <c r="G1520" i="32"/>
  <c r="F1520" i="32"/>
  <c r="I1519" i="32"/>
  <c r="H1519" i="32"/>
  <c r="G1519" i="32"/>
  <c r="F1519" i="32"/>
  <c r="I1518" i="32"/>
  <c r="H1518" i="32"/>
  <c r="G1518" i="32"/>
  <c r="F1518" i="32"/>
  <c r="I1517" i="32"/>
  <c r="H1517" i="32"/>
  <c r="G1517" i="32"/>
  <c r="F1517" i="32"/>
  <c r="I1516" i="32"/>
  <c r="H1516" i="32"/>
  <c r="G1516" i="32"/>
  <c r="F1516" i="32"/>
  <c r="I1515" i="32"/>
  <c r="H1515" i="32"/>
  <c r="G1515" i="32"/>
  <c r="F1515" i="32"/>
  <c r="I1514" i="32"/>
  <c r="H1514" i="32"/>
  <c r="G1514" i="32"/>
  <c r="F1514" i="32"/>
  <c r="I1513" i="32"/>
  <c r="H1513" i="32"/>
  <c r="G1513" i="32"/>
  <c r="F1513" i="32"/>
  <c r="I1512" i="32"/>
  <c r="H1512" i="32"/>
  <c r="G1512" i="32"/>
  <c r="F1512" i="32"/>
  <c r="I1511" i="32"/>
  <c r="H1511" i="32"/>
  <c r="G1511" i="32"/>
  <c r="F1511" i="32"/>
  <c r="I1510" i="32"/>
  <c r="H1510" i="32"/>
  <c r="G1510" i="32"/>
  <c r="F1510" i="32"/>
  <c r="I1509" i="32"/>
  <c r="H1509" i="32"/>
  <c r="G1509" i="32"/>
  <c r="F1509" i="32"/>
  <c r="I1508" i="32"/>
  <c r="H1508" i="32"/>
  <c r="G1508" i="32"/>
  <c r="F1508" i="32"/>
  <c r="I1507" i="32"/>
  <c r="H1507" i="32"/>
  <c r="G1507" i="32"/>
  <c r="F1507" i="32"/>
  <c r="I1506" i="32"/>
  <c r="H1506" i="32"/>
  <c r="G1506" i="32"/>
  <c r="F1506" i="32"/>
  <c r="I1505" i="32"/>
  <c r="H1505" i="32"/>
  <c r="G1505" i="32"/>
  <c r="F1505" i="32"/>
  <c r="I1504" i="32"/>
  <c r="H1504" i="32"/>
  <c r="G1504" i="32"/>
  <c r="F1504" i="32"/>
  <c r="I1503" i="32"/>
  <c r="H1503" i="32"/>
  <c r="G1503" i="32"/>
  <c r="F1503" i="32"/>
  <c r="I1502" i="32"/>
  <c r="H1502" i="32"/>
  <c r="G1502" i="32"/>
  <c r="F1502" i="32"/>
  <c r="I1501" i="32"/>
  <c r="H1501" i="32"/>
  <c r="G1501" i="32"/>
  <c r="F1501" i="32"/>
  <c r="I1500" i="32"/>
  <c r="H1500" i="32"/>
  <c r="G1500" i="32"/>
  <c r="F1500" i="32"/>
  <c r="I1499" i="32"/>
  <c r="H1499" i="32"/>
  <c r="G1499" i="32"/>
  <c r="F1499" i="32"/>
  <c r="I1498" i="32"/>
  <c r="H1498" i="32"/>
  <c r="G1498" i="32"/>
  <c r="F1498" i="32"/>
  <c r="I1497" i="32"/>
  <c r="H1497" i="32"/>
  <c r="G1497" i="32"/>
  <c r="F1497" i="32"/>
  <c r="I1496" i="32"/>
  <c r="H1496" i="32"/>
  <c r="G1496" i="32"/>
  <c r="F1496" i="32"/>
  <c r="I1495" i="32"/>
  <c r="H1495" i="32"/>
  <c r="G1495" i="32"/>
  <c r="F1495" i="32"/>
  <c r="I1494" i="32"/>
  <c r="H1494" i="32"/>
  <c r="G1494" i="32"/>
  <c r="F1494" i="32"/>
  <c r="I1493" i="32"/>
  <c r="H1493" i="32"/>
  <c r="G1493" i="32"/>
  <c r="F1493" i="32"/>
  <c r="I1492" i="32"/>
  <c r="H1492" i="32"/>
  <c r="G1492" i="32"/>
  <c r="F1492" i="32"/>
  <c r="I1491" i="32"/>
  <c r="H1491" i="32"/>
  <c r="G1491" i="32"/>
  <c r="F1491" i="32"/>
  <c r="I1490" i="32"/>
  <c r="H1490" i="32"/>
  <c r="G1490" i="32"/>
  <c r="F1490" i="32"/>
  <c r="I1489" i="32"/>
  <c r="H1489" i="32"/>
  <c r="G1489" i="32"/>
  <c r="F1489" i="32"/>
  <c r="I1488" i="32"/>
  <c r="H1488" i="32"/>
  <c r="G1488" i="32"/>
  <c r="F1488" i="32"/>
  <c r="I1487" i="32"/>
  <c r="H1487" i="32"/>
  <c r="G1487" i="32"/>
  <c r="F1487" i="32"/>
  <c r="I1486" i="32"/>
  <c r="H1486" i="32"/>
  <c r="G1486" i="32"/>
  <c r="F1486" i="32"/>
  <c r="I1485" i="32"/>
  <c r="H1485" i="32"/>
  <c r="G1485" i="32"/>
  <c r="F1485" i="32"/>
  <c r="I1484" i="32"/>
  <c r="H1484" i="32"/>
  <c r="G1484" i="32"/>
  <c r="F1484" i="32"/>
  <c r="I1483" i="32"/>
  <c r="H1483" i="32"/>
  <c r="G1483" i="32"/>
  <c r="F1483" i="32"/>
  <c r="I1482" i="32"/>
  <c r="H1482" i="32"/>
  <c r="G1482" i="32"/>
  <c r="F1482" i="32"/>
  <c r="I1481" i="32"/>
  <c r="H1481" i="32"/>
  <c r="G1481" i="32"/>
  <c r="F1481" i="32"/>
  <c r="I1480" i="32"/>
  <c r="H1480" i="32"/>
  <c r="G1480" i="32"/>
  <c r="F1480" i="32"/>
  <c r="I1479" i="32"/>
  <c r="H1479" i="32"/>
  <c r="G1479" i="32"/>
  <c r="F1479" i="32"/>
  <c r="I1478" i="32"/>
  <c r="H1478" i="32"/>
  <c r="G1478" i="32"/>
  <c r="F1478" i="32"/>
  <c r="I1477" i="32"/>
  <c r="H1477" i="32"/>
  <c r="G1477" i="32"/>
  <c r="F1477" i="32"/>
  <c r="I1476" i="32"/>
  <c r="H1476" i="32"/>
  <c r="G1476" i="32"/>
  <c r="F1476" i="32"/>
  <c r="I1475" i="32"/>
  <c r="H1475" i="32"/>
  <c r="G1475" i="32"/>
  <c r="F1475" i="32"/>
  <c r="I1474" i="32"/>
  <c r="H1474" i="32"/>
  <c r="G1474" i="32"/>
  <c r="F1474" i="32"/>
  <c r="I1473" i="32"/>
  <c r="H1473" i="32"/>
  <c r="G1473" i="32"/>
  <c r="F1473" i="32"/>
  <c r="I1472" i="32"/>
  <c r="H1472" i="32"/>
  <c r="G1472" i="32"/>
  <c r="F1472" i="32"/>
  <c r="I1471" i="32"/>
  <c r="H1471" i="32"/>
  <c r="G1471" i="32"/>
  <c r="F1471" i="32"/>
  <c r="I1470" i="32"/>
  <c r="H1470" i="32"/>
  <c r="G1470" i="32"/>
  <c r="F1470" i="32"/>
  <c r="I1469" i="32"/>
  <c r="H1469" i="32"/>
  <c r="G1469" i="32"/>
  <c r="F1469" i="32"/>
  <c r="I1468" i="32"/>
  <c r="H1468" i="32"/>
  <c r="G1468" i="32"/>
  <c r="F1468" i="32"/>
  <c r="I1467" i="32"/>
  <c r="H1467" i="32"/>
  <c r="G1467" i="32"/>
  <c r="F1467" i="32"/>
  <c r="I1466" i="32"/>
  <c r="H1466" i="32"/>
  <c r="G1466" i="32"/>
  <c r="F1466" i="32"/>
  <c r="I1465" i="32"/>
  <c r="H1465" i="32"/>
  <c r="G1465" i="32"/>
  <c r="F1465" i="32"/>
  <c r="I1464" i="32"/>
  <c r="H1464" i="32"/>
  <c r="G1464" i="32"/>
  <c r="F1464" i="32"/>
  <c r="I1463" i="32"/>
  <c r="H1463" i="32"/>
  <c r="G1463" i="32"/>
  <c r="F1463" i="32"/>
  <c r="I1462" i="32"/>
  <c r="H1462" i="32"/>
  <c r="G1462" i="32"/>
  <c r="F1462" i="32"/>
  <c r="I1461" i="32"/>
  <c r="H1461" i="32"/>
  <c r="G1461" i="32"/>
  <c r="F1461" i="32"/>
  <c r="I1460" i="32"/>
  <c r="H1460" i="32"/>
  <c r="G1460" i="32"/>
  <c r="F1460" i="32"/>
  <c r="I1459" i="32"/>
  <c r="H1459" i="32"/>
  <c r="G1459" i="32"/>
  <c r="F1459" i="32"/>
  <c r="I1458" i="32"/>
  <c r="H1458" i="32"/>
  <c r="G1458" i="32"/>
  <c r="F1458" i="32"/>
  <c r="I1457" i="32"/>
  <c r="H1457" i="32"/>
  <c r="G1457" i="32"/>
  <c r="F1457" i="32"/>
  <c r="I1456" i="32"/>
  <c r="H1456" i="32"/>
  <c r="G1456" i="32"/>
  <c r="F1456" i="32"/>
  <c r="I1455" i="32"/>
  <c r="H1455" i="32"/>
  <c r="G1455" i="32"/>
  <c r="F1455" i="32"/>
  <c r="I1454" i="32"/>
  <c r="H1454" i="32"/>
  <c r="G1454" i="32"/>
  <c r="F1454" i="32"/>
  <c r="I1453" i="32"/>
  <c r="H1453" i="32"/>
  <c r="G1453" i="32"/>
  <c r="F1453" i="32"/>
  <c r="I1452" i="32"/>
  <c r="H1452" i="32"/>
  <c r="G1452" i="32"/>
  <c r="F1452" i="32"/>
  <c r="I1451" i="32"/>
  <c r="H1451" i="32"/>
  <c r="G1451" i="32"/>
  <c r="F1451" i="32"/>
  <c r="I1450" i="32"/>
  <c r="H1450" i="32"/>
  <c r="G1450" i="32"/>
  <c r="F1450" i="32"/>
  <c r="I1449" i="32"/>
  <c r="H1449" i="32"/>
  <c r="G1449" i="32"/>
  <c r="F1449" i="32"/>
  <c r="I1448" i="32"/>
  <c r="H1448" i="32"/>
  <c r="G1448" i="32"/>
  <c r="F1448" i="32"/>
  <c r="I1447" i="32"/>
  <c r="H1447" i="32"/>
  <c r="G1447" i="32"/>
  <c r="F1447" i="32"/>
  <c r="I1446" i="32"/>
  <c r="H1446" i="32"/>
  <c r="G1446" i="32"/>
  <c r="F1446" i="32"/>
  <c r="I1445" i="32"/>
  <c r="H1445" i="32"/>
  <c r="G1445" i="32"/>
  <c r="F1445" i="32"/>
  <c r="I1444" i="32"/>
  <c r="H1444" i="32"/>
  <c r="G1444" i="32"/>
  <c r="F1444" i="32"/>
  <c r="I1443" i="32"/>
  <c r="H1443" i="32"/>
  <c r="G1443" i="32"/>
  <c r="F1443" i="32"/>
  <c r="I1442" i="32"/>
  <c r="H1442" i="32"/>
  <c r="G1442" i="32"/>
  <c r="F1442" i="32"/>
  <c r="I1441" i="32"/>
  <c r="H1441" i="32"/>
  <c r="G1441" i="32"/>
  <c r="F1441" i="32"/>
  <c r="I1440" i="32"/>
  <c r="H1440" i="32"/>
  <c r="G1440" i="32"/>
  <c r="F1440" i="32"/>
  <c r="I1439" i="32"/>
  <c r="H1439" i="32"/>
  <c r="G1439" i="32"/>
  <c r="F1439" i="32"/>
  <c r="I1438" i="32"/>
  <c r="H1438" i="32"/>
  <c r="G1438" i="32"/>
  <c r="F1438" i="32"/>
  <c r="I1437" i="32"/>
  <c r="H1437" i="32"/>
  <c r="G1437" i="32"/>
  <c r="F1437" i="32"/>
  <c r="I1436" i="32"/>
  <c r="H1436" i="32"/>
  <c r="G1436" i="32"/>
  <c r="F1436" i="32"/>
  <c r="I1435" i="32"/>
  <c r="H1435" i="32"/>
  <c r="G1435" i="32"/>
  <c r="F1435" i="32"/>
  <c r="I1434" i="32"/>
  <c r="H1434" i="32"/>
  <c r="G1434" i="32"/>
  <c r="F1434" i="32"/>
  <c r="I1433" i="32"/>
  <c r="H1433" i="32"/>
  <c r="G1433" i="32"/>
  <c r="F1433" i="32"/>
  <c r="I1432" i="32"/>
  <c r="H1432" i="32"/>
  <c r="G1432" i="32"/>
  <c r="F1432" i="32"/>
  <c r="I1431" i="32"/>
  <c r="H1431" i="32"/>
  <c r="G1431" i="32"/>
  <c r="F1431" i="32"/>
  <c r="I1430" i="32"/>
  <c r="H1430" i="32"/>
  <c r="G1430" i="32"/>
  <c r="F1430" i="32"/>
  <c r="I1429" i="32"/>
  <c r="H1429" i="32"/>
  <c r="G1429" i="32"/>
  <c r="F1429" i="32"/>
  <c r="I1428" i="32"/>
  <c r="H1428" i="32"/>
  <c r="G1428" i="32"/>
  <c r="F1428" i="32"/>
  <c r="I1427" i="32"/>
  <c r="H1427" i="32"/>
  <c r="G1427" i="32"/>
  <c r="F1427" i="32"/>
  <c r="I1426" i="32"/>
  <c r="H1426" i="32"/>
  <c r="G1426" i="32"/>
  <c r="F1426" i="32"/>
  <c r="I1425" i="32"/>
  <c r="H1425" i="32"/>
  <c r="G1425" i="32"/>
  <c r="F1425" i="32"/>
  <c r="I1424" i="32"/>
  <c r="H1424" i="32"/>
  <c r="G1424" i="32"/>
  <c r="F1424" i="32"/>
  <c r="I1423" i="32"/>
  <c r="H1423" i="32"/>
  <c r="G1423" i="32"/>
  <c r="F1423" i="32"/>
  <c r="I1422" i="32"/>
  <c r="H1422" i="32"/>
  <c r="G1422" i="32"/>
  <c r="F1422" i="32"/>
  <c r="I1421" i="32"/>
  <c r="H1421" i="32"/>
  <c r="G1421" i="32"/>
  <c r="F1421" i="32"/>
  <c r="I1420" i="32"/>
  <c r="H1420" i="32"/>
  <c r="G1420" i="32"/>
  <c r="F1420" i="32"/>
  <c r="I1419" i="32"/>
  <c r="H1419" i="32"/>
  <c r="G1419" i="32"/>
  <c r="F1419" i="32"/>
  <c r="I1418" i="32"/>
  <c r="H1418" i="32"/>
  <c r="G1418" i="32"/>
  <c r="F1418" i="32"/>
  <c r="I1417" i="32"/>
  <c r="H1417" i="32"/>
  <c r="G1417" i="32"/>
  <c r="F1417" i="32"/>
  <c r="I1416" i="32"/>
  <c r="H1416" i="32"/>
  <c r="G1416" i="32"/>
  <c r="F1416" i="32"/>
  <c r="I1415" i="32"/>
  <c r="H1415" i="32"/>
  <c r="G1415" i="32"/>
  <c r="F1415" i="32"/>
  <c r="I1414" i="32"/>
  <c r="H1414" i="32"/>
  <c r="G1414" i="32"/>
  <c r="F1414" i="32"/>
  <c r="I1413" i="32"/>
  <c r="H1413" i="32"/>
  <c r="G1413" i="32"/>
  <c r="F1413" i="32"/>
  <c r="I1412" i="32"/>
  <c r="H1412" i="32"/>
  <c r="G1412" i="32"/>
  <c r="F1412" i="32"/>
  <c r="I1411" i="32"/>
  <c r="H1411" i="32"/>
  <c r="G1411" i="32"/>
  <c r="F1411" i="32"/>
  <c r="I1410" i="32"/>
  <c r="H1410" i="32"/>
  <c r="G1410" i="32"/>
  <c r="F1410" i="32"/>
  <c r="I1409" i="32"/>
  <c r="H1409" i="32"/>
  <c r="G1409" i="32"/>
  <c r="F1409" i="32"/>
  <c r="I1408" i="32"/>
  <c r="H1408" i="32"/>
  <c r="G1408" i="32"/>
  <c r="F1408" i="32"/>
  <c r="I1407" i="32"/>
  <c r="H1407" i="32"/>
  <c r="G1407" i="32"/>
  <c r="F1407" i="32"/>
  <c r="I1406" i="32"/>
  <c r="H1406" i="32"/>
  <c r="G1406" i="32"/>
  <c r="F1406" i="32"/>
  <c r="I1405" i="32"/>
  <c r="H1405" i="32"/>
  <c r="G1405" i="32"/>
  <c r="F1405" i="32"/>
  <c r="I1404" i="32"/>
  <c r="H1404" i="32"/>
  <c r="G1404" i="32"/>
  <c r="F1404" i="32"/>
  <c r="I1403" i="32"/>
  <c r="H1403" i="32"/>
  <c r="G1403" i="32"/>
  <c r="F1403" i="32"/>
  <c r="I1402" i="32"/>
  <c r="H1402" i="32"/>
  <c r="G1402" i="32"/>
  <c r="F1402" i="32"/>
  <c r="I1401" i="32"/>
  <c r="H1401" i="32"/>
  <c r="G1401" i="32"/>
  <c r="F1401" i="32"/>
  <c r="I1400" i="32"/>
  <c r="H1400" i="32"/>
  <c r="G1400" i="32"/>
  <c r="F1400" i="32"/>
  <c r="I1399" i="32"/>
  <c r="H1399" i="32"/>
  <c r="G1399" i="32"/>
  <c r="F1399" i="32"/>
  <c r="I1398" i="32"/>
  <c r="H1398" i="32"/>
  <c r="G1398" i="32"/>
  <c r="F1398" i="32"/>
  <c r="I1397" i="32"/>
  <c r="H1397" i="32"/>
  <c r="G1397" i="32"/>
  <c r="F1397" i="32"/>
  <c r="I1396" i="32"/>
  <c r="H1396" i="32"/>
  <c r="G1396" i="32"/>
  <c r="F1396" i="32"/>
  <c r="I1395" i="32"/>
  <c r="H1395" i="32"/>
  <c r="G1395" i="32"/>
  <c r="F1395" i="32"/>
  <c r="I1394" i="32"/>
  <c r="H1394" i="32"/>
  <c r="G1394" i="32"/>
  <c r="F1394" i="32"/>
  <c r="I1393" i="32"/>
  <c r="H1393" i="32"/>
  <c r="G1393" i="32"/>
  <c r="F1393" i="32"/>
  <c r="I1392" i="32"/>
  <c r="H1392" i="32"/>
  <c r="G1392" i="32"/>
  <c r="F1392" i="32"/>
  <c r="I1391" i="32"/>
  <c r="H1391" i="32"/>
  <c r="G1391" i="32"/>
  <c r="F1391" i="32"/>
  <c r="I1390" i="32"/>
  <c r="H1390" i="32"/>
  <c r="G1390" i="32"/>
  <c r="F1390" i="32"/>
  <c r="I1389" i="32"/>
  <c r="H1389" i="32"/>
  <c r="G1389" i="32"/>
  <c r="F1389" i="32"/>
  <c r="I1388" i="32"/>
  <c r="H1388" i="32"/>
  <c r="G1388" i="32"/>
  <c r="F1388" i="32"/>
  <c r="I1387" i="32"/>
  <c r="H1387" i="32"/>
  <c r="G1387" i="32"/>
  <c r="F1387" i="32"/>
  <c r="I1386" i="32"/>
  <c r="H1386" i="32"/>
  <c r="G1386" i="32"/>
  <c r="F1386" i="32"/>
  <c r="I1385" i="32"/>
  <c r="H1385" i="32"/>
  <c r="G1385" i="32"/>
  <c r="F1385" i="32"/>
  <c r="I1384" i="32"/>
  <c r="H1384" i="32"/>
  <c r="G1384" i="32"/>
  <c r="F1384" i="32"/>
  <c r="I1383" i="32"/>
  <c r="H1383" i="32"/>
  <c r="G1383" i="32"/>
  <c r="F1383" i="32"/>
  <c r="I1382" i="32"/>
  <c r="H1382" i="32"/>
  <c r="G1382" i="32"/>
  <c r="F1382" i="32"/>
  <c r="I1381" i="32"/>
  <c r="H1381" i="32"/>
  <c r="G1381" i="32"/>
  <c r="F1381" i="32"/>
  <c r="I1380" i="32"/>
  <c r="H1380" i="32"/>
  <c r="G1380" i="32"/>
  <c r="F1380" i="32"/>
  <c r="I1379" i="32"/>
  <c r="H1379" i="32"/>
  <c r="G1379" i="32"/>
  <c r="F1379" i="32"/>
  <c r="I1378" i="32"/>
  <c r="H1378" i="32"/>
  <c r="G1378" i="32"/>
  <c r="F1378" i="32"/>
  <c r="I1377" i="32"/>
  <c r="H1377" i="32"/>
  <c r="G1377" i="32"/>
  <c r="F1377" i="32"/>
  <c r="I1376" i="32"/>
  <c r="H1376" i="32"/>
  <c r="G1376" i="32"/>
  <c r="F1376" i="32"/>
  <c r="I1375" i="32"/>
  <c r="H1375" i="32"/>
  <c r="G1375" i="32"/>
  <c r="F1375" i="32"/>
  <c r="I1374" i="32"/>
  <c r="H1374" i="32"/>
  <c r="G1374" i="32"/>
  <c r="F1374" i="32"/>
  <c r="I1373" i="32"/>
  <c r="H1373" i="32"/>
  <c r="G1373" i="32"/>
  <c r="F1373" i="32"/>
  <c r="I1372" i="32"/>
  <c r="H1372" i="32"/>
  <c r="G1372" i="32"/>
  <c r="F1372" i="32"/>
  <c r="I1371" i="32"/>
  <c r="H1371" i="32"/>
  <c r="G1371" i="32"/>
  <c r="F1371" i="32"/>
  <c r="I1370" i="32"/>
  <c r="H1370" i="32"/>
  <c r="G1370" i="32"/>
  <c r="F1370" i="32"/>
  <c r="I1369" i="32"/>
  <c r="H1369" i="32"/>
  <c r="G1369" i="32"/>
  <c r="F1369" i="32"/>
  <c r="I1368" i="32"/>
  <c r="H1368" i="32"/>
  <c r="G1368" i="32"/>
  <c r="F1368" i="32"/>
  <c r="I1367" i="32"/>
  <c r="H1367" i="32"/>
  <c r="G1367" i="32"/>
  <c r="F1367" i="32"/>
  <c r="I1366" i="32"/>
  <c r="H1366" i="32"/>
  <c r="G1366" i="32"/>
  <c r="F1366" i="32"/>
  <c r="I1365" i="32"/>
  <c r="H1365" i="32"/>
  <c r="G1365" i="32"/>
  <c r="F1365" i="32"/>
  <c r="I1364" i="32"/>
  <c r="H1364" i="32"/>
  <c r="G1364" i="32"/>
  <c r="F1364" i="32"/>
  <c r="I1363" i="32"/>
  <c r="H1363" i="32"/>
  <c r="G1363" i="32"/>
  <c r="F1363" i="32"/>
  <c r="I1362" i="32"/>
  <c r="H1362" i="32"/>
  <c r="G1362" i="32"/>
  <c r="F1362" i="32"/>
  <c r="I1361" i="32"/>
  <c r="H1361" i="32"/>
  <c r="G1361" i="32"/>
  <c r="F1361" i="32"/>
  <c r="I1360" i="32"/>
  <c r="H1360" i="32"/>
  <c r="G1360" i="32"/>
  <c r="F1360" i="32"/>
  <c r="I1359" i="32"/>
  <c r="H1359" i="32"/>
  <c r="G1359" i="32"/>
  <c r="F1359" i="32"/>
  <c r="I1358" i="32"/>
  <c r="H1358" i="32"/>
  <c r="G1358" i="32"/>
  <c r="F1358" i="32"/>
  <c r="I1357" i="32"/>
  <c r="H1357" i="32"/>
  <c r="G1357" i="32"/>
  <c r="F1357" i="32"/>
  <c r="I1356" i="32"/>
  <c r="H1356" i="32"/>
  <c r="G1356" i="32"/>
  <c r="F1356" i="32"/>
  <c r="I1355" i="32"/>
  <c r="H1355" i="32"/>
  <c r="G1355" i="32"/>
  <c r="F1355" i="32"/>
  <c r="I1354" i="32"/>
  <c r="H1354" i="32"/>
  <c r="G1354" i="32"/>
  <c r="F1354" i="32"/>
  <c r="I1353" i="32"/>
  <c r="H1353" i="32"/>
  <c r="G1353" i="32"/>
  <c r="F1353" i="32"/>
  <c r="I1352" i="32"/>
  <c r="H1352" i="32"/>
  <c r="G1352" i="32"/>
  <c r="F1352" i="32"/>
  <c r="I1351" i="32"/>
  <c r="H1351" i="32"/>
  <c r="G1351" i="32"/>
  <c r="F1351" i="32"/>
  <c r="I1350" i="32"/>
  <c r="H1350" i="32"/>
  <c r="G1350" i="32"/>
  <c r="F1350" i="32"/>
  <c r="I1349" i="32"/>
  <c r="H1349" i="32"/>
  <c r="G1349" i="32"/>
  <c r="F1349" i="32"/>
  <c r="I1348" i="32"/>
  <c r="H1348" i="32"/>
  <c r="G1348" i="32"/>
  <c r="F1348" i="32"/>
  <c r="I1347" i="32"/>
  <c r="H1347" i="32"/>
  <c r="G1347" i="32"/>
  <c r="F1347" i="32"/>
  <c r="I1346" i="32"/>
  <c r="H1346" i="32"/>
  <c r="G1346" i="32"/>
  <c r="F1346" i="32"/>
  <c r="I1345" i="32"/>
  <c r="H1345" i="32"/>
  <c r="G1345" i="32"/>
  <c r="F1345" i="32"/>
  <c r="I1344" i="32"/>
  <c r="H1344" i="32"/>
  <c r="G1344" i="32"/>
  <c r="F1344" i="32"/>
  <c r="I1343" i="32"/>
  <c r="H1343" i="32"/>
  <c r="G1343" i="32"/>
  <c r="F1343" i="32"/>
  <c r="I1342" i="32"/>
  <c r="H1342" i="32"/>
  <c r="G1342" i="32"/>
  <c r="F1342" i="32"/>
  <c r="I1341" i="32"/>
  <c r="H1341" i="32"/>
  <c r="G1341" i="32"/>
  <c r="F1341" i="32"/>
  <c r="I1340" i="32"/>
  <c r="H1340" i="32"/>
  <c r="G1340" i="32"/>
  <c r="F1340" i="32"/>
  <c r="I1339" i="32"/>
  <c r="H1339" i="32"/>
  <c r="G1339" i="32"/>
  <c r="F1339" i="32"/>
  <c r="I1338" i="32"/>
  <c r="H1338" i="32"/>
  <c r="G1338" i="32"/>
  <c r="F1338" i="32"/>
  <c r="I1337" i="32"/>
  <c r="H1337" i="32"/>
  <c r="G1337" i="32"/>
  <c r="F1337" i="32"/>
  <c r="I1336" i="32"/>
  <c r="H1336" i="32"/>
  <c r="G1336" i="32"/>
  <c r="F1336" i="32"/>
  <c r="I1335" i="32"/>
  <c r="H1335" i="32"/>
  <c r="G1335" i="32"/>
  <c r="F1335" i="32"/>
  <c r="I1334" i="32"/>
  <c r="H1334" i="32"/>
  <c r="G1334" i="32"/>
  <c r="F1334" i="32"/>
  <c r="I1333" i="32"/>
  <c r="H1333" i="32"/>
  <c r="G1333" i="32"/>
  <c r="F1333" i="32"/>
  <c r="I1332" i="32"/>
  <c r="H1332" i="32"/>
  <c r="G1332" i="32"/>
  <c r="F1332" i="32"/>
  <c r="I1331" i="32"/>
  <c r="H1331" i="32"/>
  <c r="G1331" i="32"/>
  <c r="F1331" i="32"/>
  <c r="I1330" i="32"/>
  <c r="H1330" i="32"/>
  <c r="G1330" i="32"/>
  <c r="F1330" i="32"/>
  <c r="I1329" i="32"/>
  <c r="H1329" i="32"/>
  <c r="G1329" i="32"/>
  <c r="F1329" i="32"/>
  <c r="I1328" i="32"/>
  <c r="H1328" i="32"/>
  <c r="G1328" i="32"/>
  <c r="F1328" i="32"/>
  <c r="I1327" i="32"/>
  <c r="H1327" i="32"/>
  <c r="G1327" i="32"/>
  <c r="F1327" i="32"/>
  <c r="I1326" i="32"/>
  <c r="H1326" i="32"/>
  <c r="G1326" i="32"/>
  <c r="F1326" i="32"/>
  <c r="I1325" i="32"/>
  <c r="H1325" i="32"/>
  <c r="G1325" i="32"/>
  <c r="F1325" i="32"/>
  <c r="I1324" i="32"/>
  <c r="H1324" i="32"/>
  <c r="G1324" i="32"/>
  <c r="F1324" i="32"/>
  <c r="I1323" i="32"/>
  <c r="H1323" i="32"/>
  <c r="G1323" i="32"/>
  <c r="F1323" i="32"/>
  <c r="I1322" i="32"/>
  <c r="H1322" i="32"/>
  <c r="G1322" i="32"/>
  <c r="F1322" i="32"/>
  <c r="I1321" i="32"/>
  <c r="H1321" i="32"/>
  <c r="G1321" i="32"/>
  <c r="F1321" i="32"/>
  <c r="I1320" i="32"/>
  <c r="H1320" i="32"/>
  <c r="G1320" i="32"/>
  <c r="F1320" i="32"/>
  <c r="I1319" i="32"/>
  <c r="H1319" i="32"/>
  <c r="G1319" i="32"/>
  <c r="F1319" i="32"/>
  <c r="I1318" i="32"/>
  <c r="H1318" i="32"/>
  <c r="G1318" i="32"/>
  <c r="F1318" i="32"/>
  <c r="I1317" i="32"/>
  <c r="H1317" i="32"/>
  <c r="G1317" i="32"/>
  <c r="F1317" i="32"/>
  <c r="I1316" i="32"/>
  <c r="H1316" i="32"/>
  <c r="G1316" i="32"/>
  <c r="F1316" i="32"/>
  <c r="I1315" i="32"/>
  <c r="H1315" i="32"/>
  <c r="G1315" i="32"/>
  <c r="F1315" i="32"/>
  <c r="I1314" i="32"/>
  <c r="H1314" i="32"/>
  <c r="G1314" i="32"/>
  <c r="F1314" i="32"/>
  <c r="I1313" i="32"/>
  <c r="H1313" i="32"/>
  <c r="G1313" i="32"/>
  <c r="F1313" i="32"/>
  <c r="I1312" i="32"/>
  <c r="H1312" i="32"/>
  <c r="G1312" i="32"/>
  <c r="F1312" i="32"/>
  <c r="I1311" i="32"/>
  <c r="H1311" i="32"/>
  <c r="G1311" i="32"/>
  <c r="F1311" i="32"/>
  <c r="I1310" i="32"/>
  <c r="H1310" i="32"/>
  <c r="G1310" i="32"/>
  <c r="F1310" i="32"/>
  <c r="I1309" i="32"/>
  <c r="H1309" i="32"/>
  <c r="G1309" i="32"/>
  <c r="F1309" i="32"/>
  <c r="I1308" i="32"/>
  <c r="H1308" i="32"/>
  <c r="G1308" i="32"/>
  <c r="F1308" i="32"/>
  <c r="I1307" i="32"/>
  <c r="H1307" i="32"/>
  <c r="G1307" i="32"/>
  <c r="F1307" i="32"/>
  <c r="I1306" i="32"/>
  <c r="H1306" i="32"/>
  <c r="G1306" i="32"/>
  <c r="F1306" i="32"/>
  <c r="I1305" i="32"/>
  <c r="H1305" i="32"/>
  <c r="G1305" i="32"/>
  <c r="F1305" i="32"/>
  <c r="I1304" i="32"/>
  <c r="H1304" i="32"/>
  <c r="G1304" i="32"/>
  <c r="F1304" i="32"/>
  <c r="I1303" i="32"/>
  <c r="H1303" i="32"/>
  <c r="G1303" i="32"/>
  <c r="F1303" i="32"/>
  <c r="I1302" i="32"/>
  <c r="H1302" i="32"/>
  <c r="G1302" i="32"/>
  <c r="F1302" i="32"/>
  <c r="I1301" i="32"/>
  <c r="H1301" i="32"/>
  <c r="G1301" i="32"/>
  <c r="F1301" i="32"/>
  <c r="I1300" i="32"/>
  <c r="H1300" i="32"/>
  <c r="G1300" i="32"/>
  <c r="F1300" i="32"/>
  <c r="I1299" i="32"/>
  <c r="H1299" i="32"/>
  <c r="G1299" i="32"/>
  <c r="F1299" i="32"/>
  <c r="I1298" i="32"/>
  <c r="H1298" i="32"/>
  <c r="G1298" i="32"/>
  <c r="F1298" i="32"/>
  <c r="I1297" i="32"/>
  <c r="H1297" i="32"/>
  <c r="G1297" i="32"/>
  <c r="F1297" i="32"/>
  <c r="I1296" i="32"/>
  <c r="H1296" i="32"/>
  <c r="G1296" i="32"/>
  <c r="F1296" i="32"/>
  <c r="I1295" i="32"/>
  <c r="H1295" i="32"/>
  <c r="G1295" i="32"/>
  <c r="F1295" i="32"/>
  <c r="I1294" i="32"/>
  <c r="H1294" i="32"/>
  <c r="G1294" i="32"/>
  <c r="F1294" i="32"/>
  <c r="I1293" i="32"/>
  <c r="H1293" i="32"/>
  <c r="G1293" i="32"/>
  <c r="F1293" i="32"/>
  <c r="I1292" i="32"/>
  <c r="H1292" i="32"/>
  <c r="G1292" i="32"/>
  <c r="F1292" i="32"/>
  <c r="I1291" i="32"/>
  <c r="H1291" i="32"/>
  <c r="G1291" i="32"/>
  <c r="F1291" i="32"/>
  <c r="I1290" i="32"/>
  <c r="H1290" i="32"/>
  <c r="G1290" i="32"/>
  <c r="F1290" i="32"/>
  <c r="I1289" i="32"/>
  <c r="H1289" i="32"/>
  <c r="G1289" i="32"/>
  <c r="F1289" i="32"/>
  <c r="I1288" i="32"/>
  <c r="H1288" i="32"/>
  <c r="G1288" i="32"/>
  <c r="F1288" i="32"/>
  <c r="I1287" i="32"/>
  <c r="H1287" i="32"/>
  <c r="G1287" i="32"/>
  <c r="F1287" i="32"/>
  <c r="I1286" i="32"/>
  <c r="H1286" i="32"/>
  <c r="G1286" i="32"/>
  <c r="F1286" i="32"/>
  <c r="I1285" i="32"/>
  <c r="H1285" i="32"/>
  <c r="G1285" i="32"/>
  <c r="F1285" i="32"/>
  <c r="I1284" i="32"/>
  <c r="H1284" i="32"/>
  <c r="G1284" i="32"/>
  <c r="F1284" i="32"/>
  <c r="I1283" i="32"/>
  <c r="H1283" i="32"/>
  <c r="G1283" i="32"/>
  <c r="F1283" i="32"/>
  <c r="I1282" i="32"/>
  <c r="H1282" i="32"/>
  <c r="G1282" i="32"/>
  <c r="F1282" i="32"/>
  <c r="I1281" i="32"/>
  <c r="H1281" i="32"/>
  <c r="G1281" i="32"/>
  <c r="F1281" i="32"/>
  <c r="I1280" i="32"/>
  <c r="H1280" i="32"/>
  <c r="G1280" i="32"/>
  <c r="F1280" i="32"/>
  <c r="I1279" i="32"/>
  <c r="H1279" i="32"/>
  <c r="G1279" i="32"/>
  <c r="F1279" i="32"/>
  <c r="I1278" i="32"/>
  <c r="H1278" i="32"/>
  <c r="G1278" i="32"/>
  <c r="F1278" i="32"/>
  <c r="I1277" i="32"/>
  <c r="H1277" i="32"/>
  <c r="G1277" i="32"/>
  <c r="F1277" i="32"/>
  <c r="I1276" i="32"/>
  <c r="H1276" i="32"/>
  <c r="G1276" i="32"/>
  <c r="F1276" i="32"/>
  <c r="I1275" i="32"/>
  <c r="H1275" i="32"/>
  <c r="G1275" i="32"/>
  <c r="F1275" i="32"/>
  <c r="I1274" i="32"/>
  <c r="H1274" i="32"/>
  <c r="G1274" i="32"/>
  <c r="F1274" i="32"/>
  <c r="I1273" i="32"/>
  <c r="H1273" i="32"/>
  <c r="G1273" i="32"/>
  <c r="F1273" i="32"/>
  <c r="I1272" i="32"/>
  <c r="H1272" i="32"/>
  <c r="G1272" i="32"/>
  <c r="F1272" i="32"/>
  <c r="I1271" i="32"/>
  <c r="H1271" i="32"/>
  <c r="G1271" i="32"/>
  <c r="F1271" i="32"/>
  <c r="I1270" i="32"/>
  <c r="H1270" i="32"/>
  <c r="G1270" i="32"/>
  <c r="F1270" i="32"/>
  <c r="I1269" i="32"/>
  <c r="H1269" i="32"/>
  <c r="G1269" i="32"/>
  <c r="F1269" i="32"/>
  <c r="I1268" i="32"/>
  <c r="H1268" i="32"/>
  <c r="G1268" i="32"/>
  <c r="F1268" i="32"/>
  <c r="I1267" i="32"/>
  <c r="H1267" i="32"/>
  <c r="G1267" i="32"/>
  <c r="F1267" i="32"/>
  <c r="I1266" i="32"/>
  <c r="H1266" i="32"/>
  <c r="G1266" i="32"/>
  <c r="F1266" i="32"/>
  <c r="I1265" i="32"/>
  <c r="H1265" i="32"/>
  <c r="G1265" i="32"/>
  <c r="F1265" i="32"/>
  <c r="I1264" i="32"/>
  <c r="H1264" i="32"/>
  <c r="G1264" i="32"/>
  <c r="F1264" i="32"/>
  <c r="I1263" i="32"/>
  <c r="H1263" i="32"/>
  <c r="G1263" i="32"/>
  <c r="F1263" i="32"/>
  <c r="I1262" i="32"/>
  <c r="H1262" i="32"/>
  <c r="G1262" i="32"/>
  <c r="F1262" i="32"/>
  <c r="I1261" i="32"/>
  <c r="H1261" i="32"/>
  <c r="G1261" i="32"/>
  <c r="F1261" i="32"/>
  <c r="I1260" i="32"/>
  <c r="H1260" i="32"/>
  <c r="G1260" i="32"/>
  <c r="F1260" i="32"/>
  <c r="I1259" i="32"/>
  <c r="H1259" i="32"/>
  <c r="G1259" i="32"/>
  <c r="F1259" i="32"/>
  <c r="I1258" i="32"/>
  <c r="H1258" i="32"/>
  <c r="G1258" i="32"/>
  <c r="F1258" i="32"/>
  <c r="I1257" i="32"/>
  <c r="H1257" i="32"/>
  <c r="G1257" i="32"/>
  <c r="F1257" i="32"/>
  <c r="I1256" i="32"/>
  <c r="H1256" i="32"/>
  <c r="G1256" i="32"/>
  <c r="F1256" i="32"/>
  <c r="I1255" i="32"/>
  <c r="H1255" i="32"/>
  <c r="G1255" i="32"/>
  <c r="F1255" i="32"/>
  <c r="I1254" i="32"/>
  <c r="H1254" i="32"/>
  <c r="G1254" i="32"/>
  <c r="F1254" i="32"/>
  <c r="I1253" i="32"/>
  <c r="H1253" i="32"/>
  <c r="G1253" i="32"/>
  <c r="F1253" i="32"/>
  <c r="I1252" i="32"/>
  <c r="H1252" i="32"/>
  <c r="G1252" i="32"/>
  <c r="F1252" i="32"/>
  <c r="I1251" i="32"/>
  <c r="H1251" i="32"/>
  <c r="G1251" i="32"/>
  <c r="F1251" i="32"/>
  <c r="I1250" i="32"/>
  <c r="H1250" i="32"/>
  <c r="G1250" i="32"/>
  <c r="F1250" i="32"/>
  <c r="I1249" i="32"/>
  <c r="H1249" i="32"/>
  <c r="G1249" i="32"/>
  <c r="F1249" i="32"/>
  <c r="I1248" i="32"/>
  <c r="H1248" i="32"/>
  <c r="G1248" i="32"/>
  <c r="F1248" i="32"/>
  <c r="I1247" i="32"/>
  <c r="H1247" i="32"/>
  <c r="G1247" i="32"/>
  <c r="F1247" i="32"/>
  <c r="I1246" i="32"/>
  <c r="H1246" i="32"/>
  <c r="G1246" i="32"/>
  <c r="F1246" i="32"/>
  <c r="I1245" i="32"/>
  <c r="H1245" i="32"/>
  <c r="G1245" i="32"/>
  <c r="F1245" i="32"/>
  <c r="I1244" i="32"/>
  <c r="H1244" i="32"/>
  <c r="G1244" i="32"/>
  <c r="F1244" i="32"/>
  <c r="I1243" i="32"/>
  <c r="H1243" i="32"/>
  <c r="G1243" i="32"/>
  <c r="F1243" i="32"/>
  <c r="I1242" i="32"/>
  <c r="H1242" i="32"/>
  <c r="G1242" i="32"/>
  <c r="F1242" i="32"/>
  <c r="I1241" i="32"/>
  <c r="H1241" i="32"/>
  <c r="G1241" i="32"/>
  <c r="F1241" i="32"/>
  <c r="I1240" i="32"/>
  <c r="H1240" i="32"/>
  <c r="G1240" i="32"/>
  <c r="F1240" i="32"/>
  <c r="I1239" i="32"/>
  <c r="H1239" i="32"/>
  <c r="G1239" i="32"/>
  <c r="F1239" i="32"/>
  <c r="I1238" i="32"/>
  <c r="H1238" i="32"/>
  <c r="G1238" i="32"/>
  <c r="F1238" i="32"/>
  <c r="I1237" i="32"/>
  <c r="H1237" i="32"/>
  <c r="G1237" i="32"/>
  <c r="F1237" i="32"/>
  <c r="I1236" i="32"/>
  <c r="H1236" i="32"/>
  <c r="G1236" i="32"/>
  <c r="F1236" i="32"/>
  <c r="I1235" i="32"/>
  <c r="H1235" i="32"/>
  <c r="G1235" i="32"/>
  <c r="F1235" i="32"/>
  <c r="I1234" i="32"/>
  <c r="H1234" i="32"/>
  <c r="G1234" i="32"/>
  <c r="F1234" i="32"/>
  <c r="I1233" i="32"/>
  <c r="H1233" i="32"/>
  <c r="G1233" i="32"/>
  <c r="F1233" i="32"/>
  <c r="I1232" i="32"/>
  <c r="H1232" i="32"/>
  <c r="G1232" i="32"/>
  <c r="F1232" i="32"/>
  <c r="I1231" i="32"/>
  <c r="H1231" i="32"/>
  <c r="G1231" i="32"/>
  <c r="F1231" i="32"/>
  <c r="I1230" i="32"/>
  <c r="H1230" i="32"/>
  <c r="G1230" i="32"/>
  <c r="F1230" i="32"/>
  <c r="I1229" i="32"/>
  <c r="H1229" i="32"/>
  <c r="G1229" i="32"/>
  <c r="F1229" i="32"/>
  <c r="I1228" i="32"/>
  <c r="H1228" i="32"/>
  <c r="G1228" i="32"/>
  <c r="F1228" i="32"/>
  <c r="I1227" i="32"/>
  <c r="H1227" i="32"/>
  <c r="G1227" i="32"/>
  <c r="F1227" i="32"/>
  <c r="I1226" i="32"/>
  <c r="H1226" i="32"/>
  <c r="G1226" i="32"/>
  <c r="F1226" i="32"/>
  <c r="I1225" i="32"/>
  <c r="H1225" i="32"/>
  <c r="G1225" i="32"/>
  <c r="F1225" i="32"/>
  <c r="I1224" i="32"/>
  <c r="H1224" i="32"/>
  <c r="G1224" i="32"/>
  <c r="F1224" i="32"/>
  <c r="I1223" i="32"/>
  <c r="H1223" i="32"/>
  <c r="G1223" i="32"/>
  <c r="F1223" i="32"/>
  <c r="I1222" i="32"/>
  <c r="H1222" i="32"/>
  <c r="G1222" i="32"/>
  <c r="F1222" i="32"/>
  <c r="I1221" i="32"/>
  <c r="H1221" i="32"/>
  <c r="G1221" i="32"/>
  <c r="F1221" i="32"/>
  <c r="I1220" i="32"/>
  <c r="H1220" i="32"/>
  <c r="G1220" i="32"/>
  <c r="F1220" i="32"/>
  <c r="I1219" i="32"/>
  <c r="H1219" i="32"/>
  <c r="G1219" i="32"/>
  <c r="F1219" i="32"/>
  <c r="I1218" i="32"/>
  <c r="H1218" i="32"/>
  <c r="G1218" i="32"/>
  <c r="F1218" i="32"/>
  <c r="I1217" i="32"/>
  <c r="H1217" i="32"/>
  <c r="G1217" i="32"/>
  <c r="F1217" i="32"/>
  <c r="I1216" i="32"/>
  <c r="H1216" i="32"/>
  <c r="G1216" i="32"/>
  <c r="F1216" i="32"/>
  <c r="I1215" i="32"/>
  <c r="H1215" i="32"/>
  <c r="G1215" i="32"/>
  <c r="F1215" i="32"/>
  <c r="I1214" i="32"/>
  <c r="H1214" i="32"/>
  <c r="G1214" i="32"/>
  <c r="F1214" i="32"/>
  <c r="I1213" i="32"/>
  <c r="H1213" i="32"/>
  <c r="G1213" i="32"/>
  <c r="F1213" i="32"/>
  <c r="I1212" i="32"/>
  <c r="H1212" i="32"/>
  <c r="G1212" i="32"/>
  <c r="F1212" i="32"/>
  <c r="I1211" i="32"/>
  <c r="H1211" i="32"/>
  <c r="G1211" i="32"/>
  <c r="F1211" i="32"/>
  <c r="I1210" i="32"/>
  <c r="H1210" i="32"/>
  <c r="G1210" i="32"/>
  <c r="F1210" i="32"/>
  <c r="I1209" i="32"/>
  <c r="H1209" i="32"/>
  <c r="G1209" i="32"/>
  <c r="F1209" i="32"/>
  <c r="I1208" i="32"/>
  <c r="H1208" i="32"/>
  <c r="G1208" i="32"/>
  <c r="F1208" i="32"/>
  <c r="I1207" i="32"/>
  <c r="H1207" i="32"/>
  <c r="G1207" i="32"/>
  <c r="F1207" i="32"/>
  <c r="I1206" i="32"/>
  <c r="H1206" i="32"/>
  <c r="G1206" i="32"/>
  <c r="F1206" i="32"/>
  <c r="I1205" i="32"/>
  <c r="H1205" i="32"/>
  <c r="G1205" i="32"/>
  <c r="F1205" i="32"/>
  <c r="I1204" i="32"/>
  <c r="H1204" i="32"/>
  <c r="G1204" i="32"/>
  <c r="F1204" i="32"/>
  <c r="I1203" i="32"/>
  <c r="H1203" i="32"/>
  <c r="G1203" i="32"/>
  <c r="F1203" i="32"/>
  <c r="I1202" i="32"/>
  <c r="H1202" i="32"/>
  <c r="G1202" i="32"/>
  <c r="F1202" i="32"/>
  <c r="I1201" i="32"/>
  <c r="H1201" i="32"/>
  <c r="G1201" i="32"/>
  <c r="F1201" i="32"/>
  <c r="I1200" i="32"/>
  <c r="H1200" i="32"/>
  <c r="G1200" i="32"/>
  <c r="F1200" i="32"/>
  <c r="I1199" i="32"/>
  <c r="H1199" i="32"/>
  <c r="G1199" i="32"/>
  <c r="F1199" i="32"/>
  <c r="I1198" i="32"/>
  <c r="H1198" i="32"/>
  <c r="G1198" i="32"/>
  <c r="F1198" i="32"/>
  <c r="I1197" i="32"/>
  <c r="H1197" i="32"/>
  <c r="G1197" i="32"/>
  <c r="F1197" i="32"/>
  <c r="I1196" i="32"/>
  <c r="H1196" i="32"/>
  <c r="G1196" i="32"/>
  <c r="F1196" i="32"/>
  <c r="I1195" i="32"/>
  <c r="H1195" i="32"/>
  <c r="G1195" i="32"/>
  <c r="F1195" i="32"/>
  <c r="I1194" i="32"/>
  <c r="H1194" i="32"/>
  <c r="G1194" i="32"/>
  <c r="F1194" i="32"/>
  <c r="I1193" i="32"/>
  <c r="H1193" i="32"/>
  <c r="G1193" i="32"/>
  <c r="F1193" i="32"/>
  <c r="I1192" i="32"/>
  <c r="H1192" i="32"/>
  <c r="G1192" i="32"/>
  <c r="F1192" i="32"/>
  <c r="I1191" i="32"/>
  <c r="H1191" i="32"/>
  <c r="G1191" i="32"/>
  <c r="F1191" i="32"/>
  <c r="I1190" i="32"/>
  <c r="H1190" i="32"/>
  <c r="G1190" i="32"/>
  <c r="F1190" i="32"/>
  <c r="I1189" i="32"/>
  <c r="H1189" i="32"/>
  <c r="G1189" i="32"/>
  <c r="F1189" i="32"/>
  <c r="I1188" i="32"/>
  <c r="H1188" i="32"/>
  <c r="G1188" i="32"/>
  <c r="F1188" i="32"/>
  <c r="I1187" i="32"/>
  <c r="H1187" i="32"/>
  <c r="G1187" i="32"/>
  <c r="F1187" i="32"/>
  <c r="I1186" i="32"/>
  <c r="H1186" i="32"/>
  <c r="G1186" i="32"/>
  <c r="F1186" i="32"/>
  <c r="I1185" i="32"/>
  <c r="H1185" i="32"/>
  <c r="G1185" i="32"/>
  <c r="F1185" i="32"/>
  <c r="I1184" i="32"/>
  <c r="H1184" i="32"/>
  <c r="G1184" i="32"/>
  <c r="F1184" i="32"/>
  <c r="I1183" i="32"/>
  <c r="H1183" i="32"/>
  <c r="G1183" i="32"/>
  <c r="F1183" i="32"/>
  <c r="I1182" i="32"/>
  <c r="H1182" i="32"/>
  <c r="G1182" i="32"/>
  <c r="F1182" i="32"/>
  <c r="I1181" i="32"/>
  <c r="H1181" i="32"/>
  <c r="G1181" i="32"/>
  <c r="F1181" i="32"/>
  <c r="I1180" i="32"/>
  <c r="H1180" i="32"/>
  <c r="G1180" i="32"/>
  <c r="F1180" i="32"/>
  <c r="I1179" i="32"/>
  <c r="H1179" i="32"/>
  <c r="G1179" i="32"/>
  <c r="F1179" i="32"/>
  <c r="I1178" i="32"/>
  <c r="H1178" i="32"/>
  <c r="G1178" i="32"/>
  <c r="F1178" i="32"/>
  <c r="I1177" i="32"/>
  <c r="H1177" i="32"/>
  <c r="G1177" i="32"/>
  <c r="F1177" i="32"/>
  <c r="I1176" i="32"/>
  <c r="H1176" i="32"/>
  <c r="G1176" i="32"/>
  <c r="F1176" i="32"/>
  <c r="I1175" i="32"/>
  <c r="H1175" i="32"/>
  <c r="G1175" i="32"/>
  <c r="F1175" i="32"/>
  <c r="I1174" i="32"/>
  <c r="H1174" i="32"/>
  <c r="G1174" i="32"/>
  <c r="F1174" i="32"/>
  <c r="I1173" i="32"/>
  <c r="H1173" i="32"/>
  <c r="G1173" i="32"/>
  <c r="F1173" i="32"/>
  <c r="I1172" i="32"/>
  <c r="H1172" i="32"/>
  <c r="G1172" i="32"/>
  <c r="F1172" i="32"/>
  <c r="I1171" i="32"/>
  <c r="H1171" i="32"/>
  <c r="G1171" i="32"/>
  <c r="F1171" i="32"/>
  <c r="I1170" i="32"/>
  <c r="H1170" i="32"/>
  <c r="G1170" i="32"/>
  <c r="F1170" i="32"/>
  <c r="I1169" i="32"/>
  <c r="H1169" i="32"/>
  <c r="G1169" i="32"/>
  <c r="F1169" i="32"/>
  <c r="I1168" i="32"/>
  <c r="H1168" i="32"/>
  <c r="G1168" i="32"/>
  <c r="F1168" i="32"/>
  <c r="I1167" i="32"/>
  <c r="H1167" i="32"/>
  <c r="G1167" i="32"/>
  <c r="F1167" i="32"/>
  <c r="I1166" i="32"/>
  <c r="H1166" i="32"/>
  <c r="G1166" i="32"/>
  <c r="F1166" i="32"/>
  <c r="I1165" i="32"/>
  <c r="H1165" i="32"/>
  <c r="G1165" i="32"/>
  <c r="F1165" i="32"/>
  <c r="I1164" i="32"/>
  <c r="H1164" i="32"/>
  <c r="G1164" i="32"/>
  <c r="F1164" i="32"/>
  <c r="I1163" i="32"/>
  <c r="H1163" i="32"/>
  <c r="G1163" i="32"/>
  <c r="F1163" i="32"/>
  <c r="I1162" i="32"/>
  <c r="H1162" i="32"/>
  <c r="G1162" i="32"/>
  <c r="F1162" i="32"/>
  <c r="I1161" i="32"/>
  <c r="H1161" i="32"/>
  <c r="G1161" i="32"/>
  <c r="F1161" i="32"/>
  <c r="I1160" i="32"/>
  <c r="H1160" i="32"/>
  <c r="G1160" i="32"/>
  <c r="F1160" i="32"/>
  <c r="I1159" i="32"/>
  <c r="H1159" i="32"/>
  <c r="G1159" i="32"/>
  <c r="F1159" i="32"/>
  <c r="I1158" i="32"/>
  <c r="H1158" i="32"/>
  <c r="G1158" i="32"/>
  <c r="F1158" i="32"/>
  <c r="I1157" i="32"/>
  <c r="H1157" i="32"/>
  <c r="G1157" i="32"/>
  <c r="F1157" i="32"/>
  <c r="I1156" i="32"/>
  <c r="H1156" i="32"/>
  <c r="G1156" i="32"/>
  <c r="F1156" i="32"/>
  <c r="I1155" i="32"/>
  <c r="H1155" i="32"/>
  <c r="G1155" i="32"/>
  <c r="F1155" i="32"/>
  <c r="I1154" i="32"/>
  <c r="H1154" i="32"/>
  <c r="G1154" i="32"/>
  <c r="F1154" i="32"/>
  <c r="I1153" i="32"/>
  <c r="H1153" i="32"/>
  <c r="G1153" i="32"/>
  <c r="F1153" i="32"/>
  <c r="I1152" i="32"/>
  <c r="H1152" i="32"/>
  <c r="G1152" i="32"/>
  <c r="F1152" i="32"/>
  <c r="I1151" i="32"/>
  <c r="H1151" i="32"/>
  <c r="G1151" i="32"/>
  <c r="F1151" i="32"/>
  <c r="I1150" i="32"/>
  <c r="H1150" i="32"/>
  <c r="G1150" i="32"/>
  <c r="F1150" i="32"/>
  <c r="I1149" i="32"/>
  <c r="H1149" i="32"/>
  <c r="G1149" i="32"/>
  <c r="F1149" i="32"/>
  <c r="I1148" i="32"/>
  <c r="H1148" i="32"/>
  <c r="G1148" i="32"/>
  <c r="F1148" i="32"/>
  <c r="I1147" i="32"/>
  <c r="H1147" i="32"/>
  <c r="G1147" i="32"/>
  <c r="F1147" i="32"/>
  <c r="I1146" i="32"/>
  <c r="H1146" i="32"/>
  <c r="G1146" i="32"/>
  <c r="F1146" i="32"/>
  <c r="I1145" i="32"/>
  <c r="H1145" i="32"/>
  <c r="G1145" i="32"/>
  <c r="F1145" i="32"/>
  <c r="I1144" i="32"/>
  <c r="H1144" i="32"/>
  <c r="G1144" i="32"/>
  <c r="F1144" i="32"/>
  <c r="I1143" i="32"/>
  <c r="H1143" i="32"/>
  <c r="G1143" i="32"/>
  <c r="F1143" i="32"/>
  <c r="I1142" i="32"/>
  <c r="H1142" i="32"/>
  <c r="G1142" i="32"/>
  <c r="F1142" i="32"/>
  <c r="I1141" i="32"/>
  <c r="H1141" i="32"/>
  <c r="G1141" i="32"/>
  <c r="F1141" i="32"/>
  <c r="I1140" i="32"/>
  <c r="H1140" i="32"/>
  <c r="G1140" i="32"/>
  <c r="F1140" i="32"/>
  <c r="I1139" i="32"/>
  <c r="H1139" i="32"/>
  <c r="G1139" i="32"/>
  <c r="F1139" i="32"/>
  <c r="I1138" i="32"/>
  <c r="H1138" i="32"/>
  <c r="G1138" i="32"/>
  <c r="F1138" i="32"/>
  <c r="I1137" i="32"/>
  <c r="H1137" i="32"/>
  <c r="G1137" i="32"/>
  <c r="F1137" i="32"/>
  <c r="I1136" i="32"/>
  <c r="H1136" i="32"/>
  <c r="G1136" i="32"/>
  <c r="F1136" i="32"/>
  <c r="I1135" i="32"/>
  <c r="H1135" i="32"/>
  <c r="G1135" i="32"/>
  <c r="F1135" i="32"/>
  <c r="I1134" i="32"/>
  <c r="H1134" i="32"/>
  <c r="G1134" i="32"/>
  <c r="F1134" i="32"/>
  <c r="I1133" i="32"/>
  <c r="H1133" i="32"/>
  <c r="G1133" i="32"/>
  <c r="F1133" i="32"/>
  <c r="I1132" i="32"/>
  <c r="H1132" i="32"/>
  <c r="G1132" i="32"/>
  <c r="F1132" i="32"/>
  <c r="I1131" i="32"/>
  <c r="H1131" i="32"/>
  <c r="G1131" i="32"/>
  <c r="F1131" i="32"/>
  <c r="I1130" i="32"/>
  <c r="H1130" i="32"/>
  <c r="G1130" i="32"/>
  <c r="F1130" i="32"/>
  <c r="I1129" i="32"/>
  <c r="H1129" i="32"/>
  <c r="G1129" i="32"/>
  <c r="F1129" i="32"/>
  <c r="I1128" i="32"/>
  <c r="H1128" i="32"/>
  <c r="G1128" i="32"/>
  <c r="F1128" i="32"/>
  <c r="I1127" i="32"/>
  <c r="H1127" i="32"/>
  <c r="G1127" i="32"/>
  <c r="F1127" i="32"/>
  <c r="I1126" i="32"/>
  <c r="H1126" i="32"/>
  <c r="G1126" i="32"/>
  <c r="F1126" i="32"/>
  <c r="I1125" i="32"/>
  <c r="H1125" i="32"/>
  <c r="G1125" i="32"/>
  <c r="F1125" i="32"/>
  <c r="I1124" i="32"/>
  <c r="H1124" i="32"/>
  <c r="G1124" i="32"/>
  <c r="F1124" i="32"/>
  <c r="I1123" i="32"/>
  <c r="H1123" i="32"/>
  <c r="G1123" i="32"/>
  <c r="F1123" i="32"/>
  <c r="I1122" i="32"/>
  <c r="H1122" i="32"/>
  <c r="G1122" i="32"/>
  <c r="F1122" i="32"/>
  <c r="I1121" i="32"/>
  <c r="H1121" i="32"/>
  <c r="G1121" i="32"/>
  <c r="F1121" i="32"/>
  <c r="I1120" i="32"/>
  <c r="H1120" i="32"/>
  <c r="G1120" i="32"/>
  <c r="F1120" i="32"/>
  <c r="I1119" i="32"/>
  <c r="H1119" i="32"/>
  <c r="G1119" i="32"/>
  <c r="F1119" i="32"/>
  <c r="I1118" i="32"/>
  <c r="H1118" i="32"/>
  <c r="G1118" i="32"/>
  <c r="F1118" i="32"/>
  <c r="I1117" i="32"/>
  <c r="H1117" i="32"/>
  <c r="G1117" i="32"/>
  <c r="F1117" i="32"/>
  <c r="I1116" i="32"/>
  <c r="H1116" i="32"/>
  <c r="G1116" i="32"/>
  <c r="F1116" i="32"/>
  <c r="I1115" i="32"/>
  <c r="H1115" i="32"/>
  <c r="G1115" i="32"/>
  <c r="F1115" i="32"/>
  <c r="I1114" i="32"/>
  <c r="H1114" i="32"/>
  <c r="G1114" i="32"/>
  <c r="F1114" i="32"/>
  <c r="I1113" i="32"/>
  <c r="H1113" i="32"/>
  <c r="G1113" i="32"/>
  <c r="F1113" i="32"/>
  <c r="I1112" i="32"/>
  <c r="H1112" i="32"/>
  <c r="G1112" i="32"/>
  <c r="F1112" i="32"/>
  <c r="I1111" i="32"/>
  <c r="H1111" i="32"/>
  <c r="G1111" i="32"/>
  <c r="F1111" i="32"/>
  <c r="I1110" i="32"/>
  <c r="H1110" i="32"/>
  <c r="G1110" i="32"/>
  <c r="F1110" i="32"/>
  <c r="I1109" i="32"/>
  <c r="H1109" i="32"/>
  <c r="G1109" i="32"/>
  <c r="F1109" i="32"/>
  <c r="I1108" i="32"/>
  <c r="H1108" i="32"/>
  <c r="G1108" i="32"/>
  <c r="F1108" i="32"/>
  <c r="I1107" i="32"/>
  <c r="H1107" i="32"/>
  <c r="G1107" i="32"/>
  <c r="F1107" i="32"/>
  <c r="I1106" i="32"/>
  <c r="H1106" i="32"/>
  <c r="G1106" i="32"/>
  <c r="F1106" i="32"/>
  <c r="I1105" i="32"/>
  <c r="H1105" i="32"/>
  <c r="G1105" i="32"/>
  <c r="F1105" i="32"/>
  <c r="I1104" i="32"/>
  <c r="H1104" i="32"/>
  <c r="G1104" i="32"/>
  <c r="F1104" i="32"/>
  <c r="I1103" i="32"/>
  <c r="H1103" i="32"/>
  <c r="G1103" i="32"/>
  <c r="F1103" i="32"/>
  <c r="I1102" i="32"/>
  <c r="H1102" i="32"/>
  <c r="G1102" i="32"/>
  <c r="F1102" i="32"/>
  <c r="I1101" i="32"/>
  <c r="H1101" i="32"/>
  <c r="G1101" i="32"/>
  <c r="F1101" i="32"/>
  <c r="I1100" i="32"/>
  <c r="H1100" i="32"/>
  <c r="G1100" i="32"/>
  <c r="F1100" i="32"/>
  <c r="I1099" i="32"/>
  <c r="H1099" i="32"/>
  <c r="G1099" i="32"/>
  <c r="F1099" i="32"/>
  <c r="I1098" i="32"/>
  <c r="H1098" i="32"/>
  <c r="G1098" i="32"/>
  <c r="F1098" i="32"/>
  <c r="I1097" i="32"/>
  <c r="H1097" i="32"/>
  <c r="G1097" i="32"/>
  <c r="F1097" i="32"/>
  <c r="I1096" i="32"/>
  <c r="H1096" i="32"/>
  <c r="G1096" i="32"/>
  <c r="F1096" i="32"/>
  <c r="I1095" i="32"/>
  <c r="H1095" i="32"/>
  <c r="G1095" i="32"/>
  <c r="F1095" i="32"/>
  <c r="I1094" i="32"/>
  <c r="H1094" i="32"/>
  <c r="G1094" i="32"/>
  <c r="F1094" i="32"/>
  <c r="I1093" i="32"/>
  <c r="H1093" i="32"/>
  <c r="G1093" i="32"/>
  <c r="F1093" i="32"/>
  <c r="I1092" i="32"/>
  <c r="H1092" i="32"/>
  <c r="G1092" i="32"/>
  <c r="F1092" i="32"/>
  <c r="I1091" i="32"/>
  <c r="H1091" i="32"/>
  <c r="G1091" i="32"/>
  <c r="F1091" i="32"/>
  <c r="I1090" i="32"/>
  <c r="H1090" i="32"/>
  <c r="G1090" i="32"/>
  <c r="F1090" i="32"/>
  <c r="I1089" i="32"/>
  <c r="H1089" i="32"/>
  <c r="G1089" i="32"/>
  <c r="F1089" i="32"/>
  <c r="I1088" i="32"/>
  <c r="H1088" i="32"/>
  <c r="G1088" i="32"/>
  <c r="F1088" i="32"/>
  <c r="I1087" i="32"/>
  <c r="H1087" i="32"/>
  <c r="G1087" i="32"/>
  <c r="F1087" i="32"/>
  <c r="I1086" i="32"/>
  <c r="H1086" i="32"/>
  <c r="G1086" i="32"/>
  <c r="F1086" i="32"/>
  <c r="I1085" i="32"/>
  <c r="H1085" i="32"/>
  <c r="G1085" i="32"/>
  <c r="F1085" i="32"/>
  <c r="I1084" i="32"/>
  <c r="H1084" i="32"/>
  <c r="G1084" i="32"/>
  <c r="F1084" i="32"/>
  <c r="I1083" i="32"/>
  <c r="H1083" i="32"/>
  <c r="G1083" i="32"/>
  <c r="F1083" i="32"/>
  <c r="I1082" i="32"/>
  <c r="H1082" i="32"/>
  <c r="G1082" i="32"/>
  <c r="F1082" i="32"/>
  <c r="I1081" i="32"/>
  <c r="H1081" i="32"/>
  <c r="G1081" i="32"/>
  <c r="F1081" i="32"/>
  <c r="I1080" i="32"/>
  <c r="H1080" i="32"/>
  <c r="G1080" i="32"/>
  <c r="F1080" i="32"/>
  <c r="I1079" i="32"/>
  <c r="H1079" i="32"/>
  <c r="G1079" i="32"/>
  <c r="F1079" i="32"/>
  <c r="I1078" i="32"/>
  <c r="H1078" i="32"/>
  <c r="G1078" i="32"/>
  <c r="F1078" i="32"/>
  <c r="I1077" i="32"/>
  <c r="H1077" i="32"/>
  <c r="G1077" i="32"/>
  <c r="F1077" i="32"/>
  <c r="I1076" i="32"/>
  <c r="H1076" i="32"/>
  <c r="G1076" i="32"/>
  <c r="F1076" i="32"/>
  <c r="I1075" i="32"/>
  <c r="H1075" i="32"/>
  <c r="G1075" i="32"/>
  <c r="F1075" i="32"/>
  <c r="I1074" i="32"/>
  <c r="H1074" i="32"/>
  <c r="G1074" i="32"/>
  <c r="F1074" i="32"/>
  <c r="I1073" i="32"/>
  <c r="H1073" i="32"/>
  <c r="G1073" i="32"/>
  <c r="F1073" i="32"/>
  <c r="I1072" i="32"/>
  <c r="H1072" i="32"/>
  <c r="G1072" i="32"/>
  <c r="F1072" i="32"/>
  <c r="I1071" i="32"/>
  <c r="H1071" i="32"/>
  <c r="G1071" i="32"/>
  <c r="F1071" i="32"/>
  <c r="I1070" i="32"/>
  <c r="H1070" i="32"/>
  <c r="G1070" i="32"/>
  <c r="F1070" i="32"/>
  <c r="I1069" i="32"/>
  <c r="H1069" i="32"/>
  <c r="G1069" i="32"/>
  <c r="F1069" i="32"/>
  <c r="I1068" i="32"/>
  <c r="H1068" i="32"/>
  <c r="G1068" i="32"/>
  <c r="F1068" i="32"/>
  <c r="I1067" i="32"/>
  <c r="H1067" i="32"/>
  <c r="G1067" i="32"/>
  <c r="F1067" i="32"/>
  <c r="I1066" i="32"/>
  <c r="H1066" i="32"/>
  <c r="G1066" i="32"/>
  <c r="F1066" i="32"/>
  <c r="I1065" i="32"/>
  <c r="H1065" i="32"/>
  <c r="G1065" i="32"/>
  <c r="F1065" i="32"/>
  <c r="I1064" i="32"/>
  <c r="H1064" i="32"/>
  <c r="G1064" i="32"/>
  <c r="F1064" i="32"/>
  <c r="I1063" i="32"/>
  <c r="H1063" i="32"/>
  <c r="G1063" i="32"/>
  <c r="F1063" i="32"/>
  <c r="I1062" i="32"/>
  <c r="H1062" i="32"/>
  <c r="G1062" i="32"/>
  <c r="F1062" i="32"/>
  <c r="I1061" i="32"/>
  <c r="H1061" i="32"/>
  <c r="G1061" i="32"/>
  <c r="F1061" i="32"/>
  <c r="I1060" i="32"/>
  <c r="H1060" i="32"/>
  <c r="G1060" i="32"/>
  <c r="F1060" i="32"/>
  <c r="I1059" i="32"/>
  <c r="H1059" i="32"/>
  <c r="G1059" i="32"/>
  <c r="F1059" i="32"/>
  <c r="I1058" i="32"/>
  <c r="H1058" i="32"/>
  <c r="G1058" i="32"/>
  <c r="F1058" i="32"/>
  <c r="I1057" i="32"/>
  <c r="H1057" i="32"/>
  <c r="G1057" i="32"/>
  <c r="F1057" i="32"/>
  <c r="I1056" i="32"/>
  <c r="H1056" i="32"/>
  <c r="G1056" i="32"/>
  <c r="F1056" i="32"/>
  <c r="I1055" i="32"/>
  <c r="H1055" i="32"/>
  <c r="G1055" i="32"/>
  <c r="F1055" i="32"/>
  <c r="I1054" i="32"/>
  <c r="H1054" i="32"/>
  <c r="G1054" i="32"/>
  <c r="F1054" i="32"/>
  <c r="I1053" i="32"/>
  <c r="H1053" i="32"/>
  <c r="G1053" i="32"/>
  <c r="F1053" i="32"/>
  <c r="I1052" i="32"/>
  <c r="H1052" i="32"/>
  <c r="G1052" i="32"/>
  <c r="F1052" i="32"/>
  <c r="I1051" i="32"/>
  <c r="H1051" i="32"/>
  <c r="G1051" i="32"/>
  <c r="F1051" i="32"/>
  <c r="I1050" i="32"/>
  <c r="H1050" i="32"/>
  <c r="G1050" i="32"/>
  <c r="F1050" i="32"/>
  <c r="I1049" i="32"/>
  <c r="H1049" i="32"/>
  <c r="G1049" i="32"/>
  <c r="F1049" i="32"/>
  <c r="I1048" i="32"/>
  <c r="H1048" i="32"/>
  <c r="G1048" i="32"/>
  <c r="F1048" i="32"/>
  <c r="I1047" i="32"/>
  <c r="H1047" i="32"/>
  <c r="G1047" i="32"/>
  <c r="F1047" i="32"/>
  <c r="I1046" i="32"/>
  <c r="H1046" i="32"/>
  <c r="G1046" i="32"/>
  <c r="F1046" i="32"/>
  <c r="I1045" i="32"/>
  <c r="H1045" i="32"/>
  <c r="G1045" i="32"/>
  <c r="F1045" i="32"/>
  <c r="I1044" i="32"/>
  <c r="H1044" i="32"/>
  <c r="G1044" i="32"/>
  <c r="F1044" i="32"/>
  <c r="I1043" i="32"/>
  <c r="H1043" i="32"/>
  <c r="G1043" i="32"/>
  <c r="F1043" i="32"/>
  <c r="I1042" i="32"/>
  <c r="H1042" i="32"/>
  <c r="G1042" i="32"/>
  <c r="F1042" i="32"/>
  <c r="I1041" i="32"/>
  <c r="H1041" i="32"/>
  <c r="G1041" i="32"/>
  <c r="F1041" i="32"/>
  <c r="I1040" i="32"/>
  <c r="H1040" i="32"/>
  <c r="G1040" i="32"/>
  <c r="F1040" i="32"/>
  <c r="I1039" i="32"/>
  <c r="H1039" i="32"/>
  <c r="G1039" i="32"/>
  <c r="F1039" i="32"/>
  <c r="I1038" i="32"/>
  <c r="H1038" i="32"/>
  <c r="G1038" i="32"/>
  <c r="F1038" i="32"/>
  <c r="I1037" i="32"/>
  <c r="H1037" i="32"/>
  <c r="G1037" i="32"/>
  <c r="F1037" i="32"/>
  <c r="I1036" i="32"/>
  <c r="H1036" i="32"/>
  <c r="G1036" i="32"/>
  <c r="F1036" i="32"/>
  <c r="I1035" i="32"/>
  <c r="H1035" i="32"/>
  <c r="G1035" i="32"/>
  <c r="F1035" i="32"/>
  <c r="I1034" i="32"/>
  <c r="H1034" i="32"/>
  <c r="G1034" i="32"/>
  <c r="F1034" i="32"/>
  <c r="I1033" i="32"/>
  <c r="H1033" i="32"/>
  <c r="G1033" i="32"/>
  <c r="F1033" i="32"/>
  <c r="I1032" i="32"/>
  <c r="H1032" i="32"/>
  <c r="G1032" i="32"/>
  <c r="F1032" i="32"/>
  <c r="I1031" i="32"/>
  <c r="H1031" i="32"/>
  <c r="G1031" i="32"/>
  <c r="F1031" i="32"/>
  <c r="I1030" i="32"/>
  <c r="H1030" i="32"/>
  <c r="G1030" i="32"/>
  <c r="F1030" i="32"/>
  <c r="I1029" i="32"/>
  <c r="H1029" i="32"/>
  <c r="G1029" i="32"/>
  <c r="F1029" i="32"/>
  <c r="I1028" i="32"/>
  <c r="H1028" i="32"/>
  <c r="G1028" i="32"/>
  <c r="F1028" i="32"/>
  <c r="I1027" i="32"/>
  <c r="H1027" i="32"/>
  <c r="G1027" i="32"/>
  <c r="F1027" i="32"/>
  <c r="I1026" i="32"/>
  <c r="H1026" i="32"/>
  <c r="G1026" i="32"/>
  <c r="F1026" i="32"/>
  <c r="I1025" i="32"/>
  <c r="H1025" i="32"/>
  <c r="G1025" i="32"/>
  <c r="F1025" i="32"/>
  <c r="I1024" i="32"/>
  <c r="H1024" i="32"/>
  <c r="G1024" i="32"/>
  <c r="F1024" i="32"/>
  <c r="I1023" i="32"/>
  <c r="H1023" i="32"/>
  <c r="G1023" i="32"/>
  <c r="F1023" i="32"/>
  <c r="I1022" i="32"/>
  <c r="H1022" i="32"/>
  <c r="G1022" i="32"/>
  <c r="F1022" i="32"/>
  <c r="I1021" i="32"/>
  <c r="H1021" i="32"/>
  <c r="G1021" i="32"/>
  <c r="F1021" i="32"/>
  <c r="I1020" i="32"/>
  <c r="H1020" i="32"/>
  <c r="G1020" i="32"/>
  <c r="F1020" i="32"/>
  <c r="I1019" i="32"/>
  <c r="H1019" i="32"/>
  <c r="G1019" i="32"/>
  <c r="F1019" i="32"/>
  <c r="I1018" i="32"/>
  <c r="H1018" i="32"/>
  <c r="G1018" i="32"/>
  <c r="F1018" i="32"/>
  <c r="I1017" i="32"/>
  <c r="H1017" i="32"/>
  <c r="G1017" i="32"/>
  <c r="F1017" i="32"/>
  <c r="I1016" i="32"/>
  <c r="H1016" i="32"/>
  <c r="G1016" i="32"/>
  <c r="F1016" i="32"/>
  <c r="I1015" i="32"/>
  <c r="H1015" i="32"/>
  <c r="G1015" i="32"/>
  <c r="F1015" i="32"/>
  <c r="I1014" i="32"/>
  <c r="H1014" i="32"/>
  <c r="G1014" i="32"/>
  <c r="F1014" i="32"/>
  <c r="I1013" i="32"/>
  <c r="H1013" i="32"/>
  <c r="G1013" i="32"/>
  <c r="F1013" i="32"/>
  <c r="I1012" i="32"/>
  <c r="H1012" i="32"/>
  <c r="G1012" i="32"/>
  <c r="F1012" i="32"/>
  <c r="I1011" i="32"/>
  <c r="H1011" i="32"/>
  <c r="G1011" i="32"/>
  <c r="F1011" i="32"/>
  <c r="I1010" i="32"/>
  <c r="H1010" i="32"/>
  <c r="G1010" i="32"/>
  <c r="F1010" i="32"/>
  <c r="I1009" i="32"/>
  <c r="H1009" i="32"/>
  <c r="G1009" i="32"/>
  <c r="F1009" i="32"/>
  <c r="I1008" i="32"/>
  <c r="H1008" i="32"/>
  <c r="G1008" i="32"/>
  <c r="F1008" i="32"/>
  <c r="I1007" i="32"/>
  <c r="H1007" i="32"/>
  <c r="G1007" i="32"/>
  <c r="F1007" i="32"/>
  <c r="I1006" i="32"/>
  <c r="H1006" i="32"/>
  <c r="G1006" i="32"/>
  <c r="F1006" i="32"/>
  <c r="I1005" i="32"/>
  <c r="H1005" i="32"/>
  <c r="G1005" i="32"/>
  <c r="F1005" i="32"/>
  <c r="I1004" i="32"/>
  <c r="H1004" i="32"/>
  <c r="G1004" i="32"/>
  <c r="F1004" i="32"/>
  <c r="I1003" i="32"/>
  <c r="H1003" i="32"/>
  <c r="G1003" i="32"/>
  <c r="F1003" i="32"/>
  <c r="I1002" i="32"/>
  <c r="H1002" i="32"/>
  <c r="G1002" i="32"/>
  <c r="F1002" i="32"/>
  <c r="I1001" i="32"/>
  <c r="H1001" i="32"/>
  <c r="G1001" i="32"/>
  <c r="F1001" i="32"/>
  <c r="I1000" i="32"/>
  <c r="H1000" i="32"/>
  <c r="G1000" i="32"/>
  <c r="F1000" i="32"/>
  <c r="I999" i="32"/>
  <c r="H999" i="32"/>
  <c r="G999" i="32"/>
  <c r="F999" i="32"/>
  <c r="I998" i="32"/>
  <c r="H998" i="32"/>
  <c r="G998" i="32"/>
  <c r="F998" i="32"/>
  <c r="I997" i="32"/>
  <c r="H997" i="32"/>
  <c r="G997" i="32"/>
  <c r="F997" i="32"/>
  <c r="I996" i="32"/>
  <c r="H996" i="32"/>
  <c r="G996" i="32"/>
  <c r="F996" i="32"/>
  <c r="I995" i="32"/>
  <c r="H995" i="32"/>
  <c r="G995" i="32"/>
  <c r="F995" i="32"/>
  <c r="I994" i="32"/>
  <c r="H994" i="32"/>
  <c r="G994" i="32"/>
  <c r="F994" i="32"/>
  <c r="I993" i="32"/>
  <c r="H993" i="32"/>
  <c r="G993" i="32"/>
  <c r="F993" i="32"/>
  <c r="I992" i="32"/>
  <c r="H992" i="32"/>
  <c r="G992" i="32"/>
  <c r="F992" i="32"/>
  <c r="I991" i="32"/>
  <c r="H991" i="32"/>
  <c r="G991" i="32"/>
  <c r="F991" i="32"/>
  <c r="I990" i="32"/>
  <c r="H990" i="32"/>
  <c r="G990" i="32"/>
  <c r="F990" i="32"/>
  <c r="I989" i="32"/>
  <c r="H989" i="32"/>
  <c r="G989" i="32"/>
  <c r="F989" i="32"/>
  <c r="I988" i="32"/>
  <c r="H988" i="32"/>
  <c r="G988" i="32"/>
  <c r="F988" i="32"/>
  <c r="I987" i="32"/>
  <c r="H987" i="32"/>
  <c r="G987" i="32"/>
  <c r="F987" i="32"/>
  <c r="I986" i="32"/>
  <c r="H986" i="32"/>
  <c r="G986" i="32"/>
  <c r="F986" i="32"/>
  <c r="I985" i="32"/>
  <c r="H985" i="32"/>
  <c r="G985" i="32"/>
  <c r="F985" i="32"/>
  <c r="I984" i="32"/>
  <c r="H984" i="32"/>
  <c r="G984" i="32"/>
  <c r="F984" i="32"/>
  <c r="I983" i="32"/>
  <c r="H983" i="32"/>
  <c r="G983" i="32"/>
  <c r="F983" i="32"/>
  <c r="I982" i="32"/>
  <c r="H982" i="32"/>
  <c r="G982" i="32"/>
  <c r="F982" i="32"/>
  <c r="I981" i="32"/>
  <c r="H981" i="32"/>
  <c r="G981" i="32"/>
  <c r="F981" i="32"/>
  <c r="I980" i="32"/>
  <c r="H980" i="32"/>
  <c r="G980" i="32"/>
  <c r="F980" i="32"/>
  <c r="I979" i="32"/>
  <c r="H979" i="32"/>
  <c r="G979" i="32"/>
  <c r="F979" i="32"/>
  <c r="I978" i="32"/>
  <c r="H978" i="32"/>
  <c r="G978" i="32"/>
  <c r="F978" i="32"/>
  <c r="I977" i="32"/>
  <c r="H977" i="32"/>
  <c r="G977" i="32"/>
  <c r="F977" i="32"/>
  <c r="I976" i="32"/>
  <c r="H976" i="32"/>
  <c r="G976" i="32"/>
  <c r="F976" i="32"/>
  <c r="I975" i="32"/>
  <c r="H975" i="32"/>
  <c r="G975" i="32"/>
  <c r="F975" i="32"/>
  <c r="I974" i="32"/>
  <c r="H974" i="32"/>
  <c r="G974" i="32"/>
  <c r="F974" i="32"/>
  <c r="I973" i="32"/>
  <c r="H973" i="32"/>
  <c r="G973" i="32"/>
  <c r="F973" i="32"/>
  <c r="I972" i="32"/>
  <c r="H972" i="32"/>
  <c r="G972" i="32"/>
  <c r="F972" i="32"/>
  <c r="I971" i="32"/>
  <c r="H971" i="32"/>
  <c r="G971" i="32"/>
  <c r="F971" i="32"/>
  <c r="I970" i="32"/>
  <c r="H970" i="32"/>
  <c r="G970" i="32"/>
  <c r="F970" i="32"/>
  <c r="I969" i="32"/>
  <c r="H969" i="32"/>
  <c r="G969" i="32"/>
  <c r="F969" i="32"/>
  <c r="I968" i="32"/>
  <c r="H968" i="32"/>
  <c r="G968" i="32"/>
  <c r="F968" i="32"/>
  <c r="I967" i="32"/>
  <c r="H967" i="32"/>
  <c r="G967" i="32"/>
  <c r="F967" i="32"/>
  <c r="I966" i="32"/>
  <c r="H966" i="32"/>
  <c r="G966" i="32"/>
  <c r="F966" i="32"/>
  <c r="I965" i="32"/>
  <c r="H965" i="32"/>
  <c r="G965" i="32"/>
  <c r="F965" i="32"/>
  <c r="I964" i="32"/>
  <c r="H964" i="32"/>
  <c r="G964" i="32"/>
  <c r="F964" i="32"/>
  <c r="I963" i="32"/>
  <c r="H963" i="32"/>
  <c r="G963" i="32"/>
  <c r="F963" i="32"/>
  <c r="I962" i="32"/>
  <c r="H962" i="32"/>
  <c r="G962" i="32"/>
  <c r="F962" i="32"/>
  <c r="I961" i="32"/>
  <c r="H961" i="32"/>
  <c r="G961" i="32"/>
  <c r="F961" i="32"/>
  <c r="I960" i="32"/>
  <c r="H960" i="32"/>
  <c r="G960" i="32"/>
  <c r="F960" i="32"/>
  <c r="I959" i="32"/>
  <c r="H959" i="32"/>
  <c r="G959" i="32"/>
  <c r="F959" i="32"/>
  <c r="I958" i="32"/>
  <c r="H958" i="32"/>
  <c r="G958" i="32"/>
  <c r="F958" i="32"/>
  <c r="I957" i="32"/>
  <c r="H957" i="32"/>
  <c r="G957" i="32"/>
  <c r="F957" i="32"/>
  <c r="I956" i="32"/>
  <c r="H956" i="32"/>
  <c r="G956" i="32"/>
  <c r="F956" i="32"/>
  <c r="I955" i="32"/>
  <c r="H955" i="32"/>
  <c r="G955" i="32"/>
  <c r="F955" i="32"/>
  <c r="I954" i="32"/>
  <c r="H954" i="32"/>
  <c r="G954" i="32"/>
  <c r="F954" i="32"/>
  <c r="I953" i="32"/>
  <c r="H953" i="32"/>
  <c r="G953" i="32"/>
  <c r="F953" i="32"/>
  <c r="I952" i="32"/>
  <c r="H952" i="32"/>
  <c r="G952" i="32"/>
  <c r="F952" i="32"/>
  <c r="I951" i="32"/>
  <c r="H951" i="32"/>
  <c r="G951" i="32"/>
  <c r="F951" i="32"/>
  <c r="I950" i="32"/>
  <c r="H950" i="32"/>
  <c r="G950" i="32"/>
  <c r="F950" i="32"/>
  <c r="I949" i="32"/>
  <c r="H949" i="32"/>
  <c r="G949" i="32"/>
  <c r="F949" i="32"/>
  <c r="I948" i="32"/>
  <c r="H948" i="32"/>
  <c r="G948" i="32"/>
  <c r="F948" i="32"/>
  <c r="I947" i="32"/>
  <c r="H947" i="32"/>
  <c r="G947" i="32"/>
  <c r="F947" i="32"/>
  <c r="I946" i="32"/>
  <c r="H946" i="32"/>
  <c r="G946" i="32"/>
  <c r="F946" i="32"/>
  <c r="I945" i="32"/>
  <c r="H945" i="32"/>
  <c r="G945" i="32"/>
  <c r="F945" i="32"/>
  <c r="I944" i="32"/>
  <c r="H944" i="32"/>
  <c r="G944" i="32"/>
  <c r="F944" i="32"/>
  <c r="I943" i="32"/>
  <c r="H943" i="32"/>
  <c r="G943" i="32"/>
  <c r="F943" i="32"/>
  <c r="I942" i="32"/>
  <c r="H942" i="32"/>
  <c r="G942" i="32"/>
  <c r="F942" i="32"/>
  <c r="I941" i="32"/>
  <c r="H941" i="32"/>
  <c r="G941" i="32"/>
  <c r="F941" i="32"/>
  <c r="I940" i="32"/>
  <c r="H940" i="32"/>
  <c r="G940" i="32"/>
  <c r="F940" i="32"/>
  <c r="I939" i="32"/>
  <c r="H939" i="32"/>
  <c r="G939" i="32"/>
  <c r="F939" i="32"/>
  <c r="I938" i="32"/>
  <c r="H938" i="32"/>
  <c r="G938" i="32"/>
  <c r="F938" i="32"/>
  <c r="I937" i="32"/>
  <c r="H937" i="32"/>
  <c r="G937" i="32"/>
  <c r="F937" i="32"/>
  <c r="I936" i="32"/>
  <c r="H936" i="32"/>
  <c r="G936" i="32"/>
  <c r="F936" i="32"/>
  <c r="I935" i="32"/>
  <c r="H935" i="32"/>
  <c r="G935" i="32"/>
  <c r="F935" i="32"/>
  <c r="I934" i="32"/>
  <c r="H934" i="32"/>
  <c r="G934" i="32"/>
  <c r="F934" i="32"/>
  <c r="I933" i="32"/>
  <c r="H933" i="32"/>
  <c r="G933" i="32"/>
  <c r="F933" i="32"/>
  <c r="I932" i="32"/>
  <c r="H932" i="32"/>
  <c r="G932" i="32"/>
  <c r="F932" i="32"/>
  <c r="I931" i="32"/>
  <c r="H931" i="32"/>
  <c r="G931" i="32"/>
  <c r="F931" i="32"/>
  <c r="I930" i="32"/>
  <c r="H930" i="32"/>
  <c r="G930" i="32"/>
  <c r="F930" i="32"/>
  <c r="I929" i="32"/>
  <c r="H929" i="32"/>
  <c r="G929" i="32"/>
  <c r="F929" i="32"/>
  <c r="I928" i="32"/>
  <c r="H928" i="32"/>
  <c r="G928" i="32"/>
  <c r="F928" i="32"/>
  <c r="I927" i="32"/>
  <c r="H927" i="32"/>
  <c r="G927" i="32"/>
  <c r="F927" i="32"/>
  <c r="I926" i="32"/>
  <c r="H926" i="32"/>
  <c r="G926" i="32"/>
  <c r="F926" i="32"/>
  <c r="I925" i="32"/>
  <c r="H925" i="32"/>
  <c r="G925" i="32"/>
  <c r="F925" i="32"/>
  <c r="I924" i="32"/>
  <c r="H924" i="32"/>
  <c r="G924" i="32"/>
  <c r="F924" i="32"/>
  <c r="I923" i="32"/>
  <c r="H923" i="32"/>
  <c r="G923" i="32"/>
  <c r="F923" i="32"/>
  <c r="I922" i="32"/>
  <c r="H922" i="32"/>
  <c r="G922" i="32"/>
  <c r="F922" i="32"/>
  <c r="I921" i="32"/>
  <c r="H921" i="32"/>
  <c r="G921" i="32"/>
  <c r="F921" i="32"/>
  <c r="I920" i="32"/>
  <c r="H920" i="32"/>
  <c r="G920" i="32"/>
  <c r="F920" i="32"/>
  <c r="I919" i="32"/>
  <c r="H919" i="32"/>
  <c r="G919" i="32"/>
  <c r="F919" i="32"/>
  <c r="I918" i="32"/>
  <c r="H918" i="32"/>
  <c r="G918" i="32"/>
  <c r="F918" i="32"/>
  <c r="I917" i="32"/>
  <c r="H917" i="32"/>
  <c r="G917" i="32"/>
  <c r="F917" i="32"/>
  <c r="I916" i="32"/>
  <c r="H916" i="32"/>
  <c r="G916" i="32"/>
  <c r="F916" i="32"/>
  <c r="I915" i="32"/>
  <c r="H915" i="32"/>
  <c r="G915" i="32"/>
  <c r="F915" i="32"/>
  <c r="I914" i="32"/>
  <c r="H914" i="32"/>
  <c r="G914" i="32"/>
  <c r="F914" i="32"/>
  <c r="I913" i="32"/>
  <c r="H913" i="32"/>
  <c r="G913" i="32"/>
  <c r="F913" i="32"/>
  <c r="I912" i="32"/>
  <c r="H912" i="32"/>
  <c r="G912" i="32"/>
  <c r="F912" i="32"/>
  <c r="I911" i="32"/>
  <c r="H911" i="32"/>
  <c r="G911" i="32"/>
  <c r="F911" i="32"/>
  <c r="I910" i="32"/>
  <c r="H910" i="32"/>
  <c r="G910" i="32"/>
  <c r="F910" i="32"/>
  <c r="I909" i="32"/>
  <c r="H909" i="32"/>
  <c r="G909" i="32"/>
  <c r="F909" i="32"/>
  <c r="I908" i="32"/>
  <c r="H908" i="32"/>
  <c r="G908" i="32"/>
  <c r="F908" i="32"/>
  <c r="I907" i="32"/>
  <c r="H907" i="32"/>
  <c r="G907" i="32"/>
  <c r="F907" i="32"/>
  <c r="I906" i="32"/>
  <c r="H906" i="32"/>
  <c r="G906" i="32"/>
  <c r="F906" i="32"/>
  <c r="I905" i="32"/>
  <c r="H905" i="32"/>
  <c r="G905" i="32"/>
  <c r="F905" i="32"/>
  <c r="I904" i="32"/>
  <c r="H904" i="32"/>
  <c r="G904" i="32"/>
  <c r="F904" i="32"/>
  <c r="I903" i="32"/>
  <c r="H903" i="32"/>
  <c r="G903" i="32"/>
  <c r="F903" i="32"/>
  <c r="I902" i="32"/>
  <c r="H902" i="32"/>
  <c r="G902" i="32"/>
  <c r="F902" i="32"/>
  <c r="I901" i="32"/>
  <c r="H901" i="32"/>
  <c r="G901" i="32"/>
  <c r="F901" i="32"/>
  <c r="I900" i="32"/>
  <c r="H900" i="32"/>
  <c r="G900" i="32"/>
  <c r="F900" i="32"/>
  <c r="I899" i="32"/>
  <c r="H899" i="32"/>
  <c r="G899" i="32"/>
  <c r="F899" i="32"/>
  <c r="I898" i="32"/>
  <c r="H898" i="32"/>
  <c r="G898" i="32"/>
  <c r="F898" i="32"/>
  <c r="I897" i="32"/>
  <c r="H897" i="32"/>
  <c r="G897" i="32"/>
  <c r="F897" i="32"/>
  <c r="I896" i="32"/>
  <c r="H896" i="32"/>
  <c r="G896" i="32"/>
  <c r="F896" i="32"/>
  <c r="I895" i="32"/>
  <c r="H895" i="32"/>
  <c r="G895" i="32"/>
  <c r="F895" i="32"/>
  <c r="I894" i="32"/>
  <c r="H894" i="32"/>
  <c r="G894" i="32"/>
  <c r="F894" i="32"/>
  <c r="I893" i="32"/>
  <c r="H893" i="32"/>
  <c r="G893" i="32"/>
  <c r="F893" i="32"/>
  <c r="I892" i="32"/>
  <c r="H892" i="32"/>
  <c r="G892" i="32"/>
  <c r="F892" i="32"/>
  <c r="I891" i="32"/>
  <c r="H891" i="32"/>
  <c r="G891" i="32"/>
  <c r="F891" i="32"/>
  <c r="I890" i="32"/>
  <c r="H890" i="32"/>
  <c r="G890" i="32"/>
  <c r="F890" i="32"/>
  <c r="I889" i="32"/>
  <c r="H889" i="32"/>
  <c r="G889" i="32"/>
  <c r="F889" i="32"/>
  <c r="I888" i="32"/>
  <c r="H888" i="32"/>
  <c r="G888" i="32"/>
  <c r="F888" i="32"/>
  <c r="I887" i="32"/>
  <c r="H887" i="32"/>
  <c r="G887" i="32"/>
  <c r="F887" i="32"/>
  <c r="I886" i="32"/>
  <c r="H886" i="32"/>
  <c r="G886" i="32"/>
  <c r="F886" i="32"/>
  <c r="I885" i="32"/>
  <c r="H885" i="32"/>
  <c r="G885" i="32"/>
  <c r="F885" i="32"/>
  <c r="I884" i="32"/>
  <c r="H884" i="32"/>
  <c r="G884" i="32"/>
  <c r="F884" i="32"/>
  <c r="I883" i="32"/>
  <c r="H883" i="32"/>
  <c r="G883" i="32"/>
  <c r="F883" i="32"/>
  <c r="I882" i="32"/>
  <c r="H882" i="32"/>
  <c r="G882" i="32"/>
  <c r="F882" i="32"/>
  <c r="I881" i="32"/>
  <c r="H881" i="32"/>
  <c r="G881" i="32"/>
  <c r="F881" i="32"/>
  <c r="I880" i="32"/>
  <c r="H880" i="32"/>
  <c r="G880" i="32"/>
  <c r="F880" i="32"/>
  <c r="I879" i="32"/>
  <c r="H879" i="32"/>
  <c r="G879" i="32"/>
  <c r="F879" i="32"/>
  <c r="I878" i="32"/>
  <c r="H878" i="32"/>
  <c r="G878" i="32"/>
  <c r="F878" i="32"/>
  <c r="I877" i="32"/>
  <c r="H877" i="32"/>
  <c r="G877" i="32"/>
  <c r="F877" i="32"/>
  <c r="I876" i="32"/>
  <c r="H876" i="32"/>
  <c r="G876" i="32"/>
  <c r="F876" i="32"/>
  <c r="I875" i="32"/>
  <c r="H875" i="32"/>
  <c r="G875" i="32"/>
  <c r="F875" i="32"/>
  <c r="I874" i="32"/>
  <c r="H874" i="32"/>
  <c r="G874" i="32"/>
  <c r="F874" i="32"/>
  <c r="I873" i="32"/>
  <c r="H873" i="32"/>
  <c r="G873" i="32"/>
  <c r="F873" i="32"/>
  <c r="I872" i="32"/>
  <c r="H872" i="32"/>
  <c r="G872" i="32"/>
  <c r="F872" i="32"/>
  <c r="I871" i="32"/>
  <c r="H871" i="32"/>
  <c r="G871" i="32"/>
  <c r="F871" i="32"/>
  <c r="I870" i="32"/>
  <c r="H870" i="32"/>
  <c r="G870" i="32"/>
  <c r="F870" i="32"/>
  <c r="I869" i="32"/>
  <c r="H869" i="32"/>
  <c r="G869" i="32"/>
  <c r="F869" i="32"/>
  <c r="I868" i="32"/>
  <c r="H868" i="32"/>
  <c r="G868" i="32"/>
  <c r="F868" i="32"/>
  <c r="I867" i="32"/>
  <c r="H867" i="32"/>
  <c r="G867" i="32"/>
  <c r="F867" i="32"/>
  <c r="I866" i="32"/>
  <c r="H866" i="32"/>
  <c r="G866" i="32"/>
  <c r="F866" i="32"/>
  <c r="I865" i="32"/>
  <c r="H865" i="32"/>
  <c r="G865" i="32"/>
  <c r="F865" i="32"/>
  <c r="I864" i="32"/>
  <c r="H864" i="32"/>
  <c r="G864" i="32"/>
  <c r="F864" i="32"/>
  <c r="I863" i="32"/>
  <c r="H863" i="32"/>
  <c r="G863" i="32"/>
  <c r="F863" i="32"/>
  <c r="I862" i="32"/>
  <c r="H862" i="32"/>
  <c r="G862" i="32"/>
  <c r="F862" i="32"/>
  <c r="I861" i="32"/>
  <c r="H861" i="32"/>
  <c r="G861" i="32"/>
  <c r="F861" i="32"/>
  <c r="I860" i="32"/>
  <c r="H860" i="32"/>
  <c r="G860" i="32"/>
  <c r="F860" i="32"/>
  <c r="I859" i="32"/>
  <c r="H859" i="32"/>
  <c r="G859" i="32"/>
  <c r="F859" i="32"/>
  <c r="I858" i="32"/>
  <c r="H858" i="32"/>
  <c r="G858" i="32"/>
  <c r="F858" i="32"/>
  <c r="I857" i="32"/>
  <c r="H857" i="32"/>
  <c r="G857" i="32"/>
  <c r="F857" i="32"/>
  <c r="I856" i="32"/>
  <c r="H856" i="32"/>
  <c r="G856" i="32"/>
  <c r="F856" i="32"/>
  <c r="I855" i="32"/>
  <c r="H855" i="32"/>
  <c r="G855" i="32"/>
  <c r="F855" i="32"/>
  <c r="I854" i="32"/>
  <c r="H854" i="32"/>
  <c r="G854" i="32"/>
  <c r="F854" i="32"/>
  <c r="I853" i="32"/>
  <c r="H853" i="32"/>
  <c r="G853" i="32"/>
  <c r="F853" i="32"/>
  <c r="I852" i="32"/>
  <c r="H852" i="32"/>
  <c r="G852" i="32"/>
  <c r="F852" i="32"/>
  <c r="I851" i="32"/>
  <c r="H851" i="32"/>
  <c r="G851" i="32"/>
  <c r="F851" i="32"/>
  <c r="I850" i="32"/>
  <c r="H850" i="32"/>
  <c r="G850" i="32"/>
  <c r="F850" i="32"/>
  <c r="I849" i="32"/>
  <c r="H849" i="32"/>
  <c r="G849" i="32"/>
  <c r="F849" i="32"/>
  <c r="I848" i="32"/>
  <c r="H848" i="32"/>
  <c r="G848" i="32"/>
  <c r="F848" i="32"/>
  <c r="I847" i="32"/>
  <c r="H847" i="32"/>
  <c r="G847" i="32"/>
  <c r="F847" i="32"/>
  <c r="I846" i="32"/>
  <c r="H846" i="32"/>
  <c r="G846" i="32"/>
  <c r="F846" i="32"/>
  <c r="I845" i="32"/>
  <c r="H845" i="32"/>
  <c r="G845" i="32"/>
  <c r="F845" i="32"/>
  <c r="I844" i="32"/>
  <c r="H844" i="32"/>
  <c r="G844" i="32"/>
  <c r="F844" i="32"/>
  <c r="I843" i="32"/>
  <c r="H843" i="32"/>
  <c r="G843" i="32"/>
  <c r="F843" i="32"/>
  <c r="I842" i="32"/>
  <c r="H842" i="32"/>
  <c r="G842" i="32"/>
  <c r="F842" i="32"/>
  <c r="I841" i="32"/>
  <c r="H841" i="32"/>
  <c r="G841" i="32"/>
  <c r="F841" i="32"/>
  <c r="I840" i="32"/>
  <c r="H840" i="32"/>
  <c r="G840" i="32"/>
  <c r="F840" i="32"/>
  <c r="I839" i="32"/>
  <c r="H839" i="32"/>
  <c r="G839" i="32"/>
  <c r="F839" i="32"/>
  <c r="I838" i="32"/>
  <c r="H838" i="32"/>
  <c r="G838" i="32"/>
  <c r="F838" i="32"/>
  <c r="I837" i="32"/>
  <c r="H837" i="32"/>
  <c r="G837" i="32"/>
  <c r="F837" i="32"/>
  <c r="I836" i="32"/>
  <c r="H836" i="32"/>
  <c r="G836" i="32"/>
  <c r="F836" i="32"/>
  <c r="I835" i="32"/>
  <c r="H835" i="32"/>
  <c r="G835" i="32"/>
  <c r="F835" i="32"/>
  <c r="I834" i="32"/>
  <c r="H834" i="32"/>
  <c r="G834" i="32"/>
  <c r="F834" i="32"/>
  <c r="I833" i="32"/>
  <c r="H833" i="32"/>
  <c r="G833" i="32"/>
  <c r="F833" i="32"/>
  <c r="I832" i="32"/>
  <c r="H832" i="32"/>
  <c r="G832" i="32"/>
  <c r="F832" i="32"/>
  <c r="I831" i="32"/>
  <c r="H831" i="32"/>
  <c r="G831" i="32"/>
  <c r="F831" i="32"/>
  <c r="I830" i="32"/>
  <c r="H830" i="32"/>
  <c r="G830" i="32"/>
  <c r="F830" i="32"/>
  <c r="I829" i="32"/>
  <c r="H829" i="32"/>
  <c r="G829" i="32"/>
  <c r="F829" i="32"/>
  <c r="I828" i="32"/>
  <c r="H828" i="32"/>
  <c r="G828" i="32"/>
  <c r="F828" i="32"/>
  <c r="I827" i="32"/>
  <c r="H827" i="32"/>
  <c r="G827" i="32"/>
  <c r="F827" i="32"/>
  <c r="I826" i="32"/>
  <c r="H826" i="32"/>
  <c r="G826" i="32"/>
  <c r="F826" i="32"/>
  <c r="I825" i="32"/>
  <c r="H825" i="32"/>
  <c r="G825" i="32"/>
  <c r="F825" i="32"/>
  <c r="I824" i="32"/>
  <c r="H824" i="32"/>
  <c r="G824" i="32"/>
  <c r="F824" i="32"/>
  <c r="I823" i="32"/>
  <c r="H823" i="32"/>
  <c r="G823" i="32"/>
  <c r="F823" i="32"/>
  <c r="I822" i="32"/>
  <c r="H822" i="32"/>
  <c r="G822" i="32"/>
  <c r="F822" i="32"/>
  <c r="I821" i="32"/>
  <c r="H821" i="32"/>
  <c r="G821" i="32"/>
  <c r="F821" i="32"/>
  <c r="I820" i="32"/>
  <c r="H820" i="32"/>
  <c r="G820" i="32"/>
  <c r="F820" i="32"/>
  <c r="I819" i="32"/>
  <c r="H819" i="32"/>
  <c r="G819" i="32"/>
  <c r="F819" i="32"/>
  <c r="I818" i="32"/>
  <c r="H818" i="32"/>
  <c r="G818" i="32"/>
  <c r="F818" i="32"/>
  <c r="I817" i="32"/>
  <c r="H817" i="32"/>
  <c r="G817" i="32"/>
  <c r="F817" i="32"/>
  <c r="I816" i="32"/>
  <c r="H816" i="32"/>
  <c r="G816" i="32"/>
  <c r="F816" i="32"/>
  <c r="I815" i="32"/>
  <c r="H815" i="32"/>
  <c r="G815" i="32"/>
  <c r="F815" i="32"/>
  <c r="I814" i="32"/>
  <c r="H814" i="32"/>
  <c r="G814" i="32"/>
  <c r="F814" i="32"/>
  <c r="I813" i="32"/>
  <c r="H813" i="32"/>
  <c r="G813" i="32"/>
  <c r="F813" i="32"/>
  <c r="I812" i="32"/>
  <c r="H812" i="32"/>
  <c r="G812" i="32"/>
  <c r="F812" i="32"/>
  <c r="I811" i="32"/>
  <c r="H811" i="32"/>
  <c r="G811" i="32"/>
  <c r="F811" i="32"/>
  <c r="I810" i="32"/>
  <c r="H810" i="32"/>
  <c r="G810" i="32"/>
  <c r="F810" i="32"/>
  <c r="I809" i="32"/>
  <c r="H809" i="32"/>
  <c r="G809" i="32"/>
  <c r="F809" i="32"/>
  <c r="I808" i="32"/>
  <c r="H808" i="32"/>
  <c r="G808" i="32"/>
  <c r="F808" i="32"/>
  <c r="I807" i="32"/>
  <c r="H807" i="32"/>
  <c r="G807" i="32"/>
  <c r="F807" i="32"/>
  <c r="I806" i="32"/>
  <c r="H806" i="32"/>
  <c r="G806" i="32"/>
  <c r="F806" i="32"/>
  <c r="I805" i="32"/>
  <c r="H805" i="32"/>
  <c r="G805" i="32"/>
  <c r="F805" i="32"/>
  <c r="I804" i="32"/>
  <c r="H804" i="32"/>
  <c r="G804" i="32"/>
  <c r="F804" i="32"/>
  <c r="I803" i="32"/>
  <c r="H803" i="32"/>
  <c r="G803" i="32"/>
  <c r="F803" i="32"/>
  <c r="I802" i="32"/>
  <c r="H802" i="32"/>
  <c r="G802" i="32"/>
  <c r="F802" i="32"/>
  <c r="I801" i="32"/>
  <c r="H801" i="32"/>
  <c r="G801" i="32"/>
  <c r="F801" i="32"/>
  <c r="I800" i="32"/>
  <c r="H800" i="32"/>
  <c r="G800" i="32"/>
  <c r="F800" i="32"/>
  <c r="I799" i="32"/>
  <c r="H799" i="32"/>
  <c r="G799" i="32"/>
  <c r="F799" i="32"/>
  <c r="I798" i="32"/>
  <c r="H798" i="32"/>
  <c r="G798" i="32"/>
  <c r="F798" i="32"/>
  <c r="I797" i="32"/>
  <c r="H797" i="32"/>
  <c r="G797" i="32"/>
  <c r="F797" i="32"/>
  <c r="I796" i="32"/>
  <c r="H796" i="32"/>
  <c r="G796" i="32"/>
  <c r="F796" i="32"/>
  <c r="I795" i="32"/>
  <c r="H795" i="32"/>
  <c r="G795" i="32"/>
  <c r="F795" i="32"/>
  <c r="I794" i="32"/>
  <c r="H794" i="32"/>
  <c r="G794" i="32"/>
  <c r="F794" i="32"/>
  <c r="I793" i="32"/>
  <c r="H793" i="32"/>
  <c r="G793" i="32"/>
  <c r="F793" i="32"/>
  <c r="I792" i="32"/>
  <c r="H792" i="32"/>
  <c r="G792" i="32"/>
  <c r="F792" i="32"/>
  <c r="I791" i="32"/>
  <c r="H791" i="32"/>
  <c r="G791" i="32"/>
  <c r="F791" i="32"/>
  <c r="I790" i="32"/>
  <c r="H790" i="32"/>
  <c r="G790" i="32"/>
  <c r="F790" i="32"/>
  <c r="I789" i="32"/>
  <c r="H789" i="32"/>
  <c r="G789" i="32"/>
  <c r="F789" i="32"/>
  <c r="I788" i="32"/>
  <c r="H788" i="32"/>
  <c r="G788" i="32"/>
  <c r="F788" i="32"/>
  <c r="I787" i="32"/>
  <c r="H787" i="32"/>
  <c r="G787" i="32"/>
  <c r="F787" i="32"/>
  <c r="I786" i="32"/>
  <c r="H786" i="32"/>
  <c r="G786" i="32"/>
  <c r="F786" i="32"/>
  <c r="I785" i="32"/>
  <c r="H785" i="32"/>
  <c r="G785" i="32"/>
  <c r="F785" i="32"/>
  <c r="I784" i="32"/>
  <c r="H784" i="32"/>
  <c r="G784" i="32"/>
  <c r="F784" i="32"/>
  <c r="I783" i="32"/>
  <c r="H783" i="32"/>
  <c r="G783" i="32"/>
  <c r="F783" i="32"/>
  <c r="I782" i="32"/>
  <c r="H782" i="32"/>
  <c r="G782" i="32"/>
  <c r="F782" i="32"/>
  <c r="I781" i="32"/>
  <c r="H781" i="32"/>
  <c r="G781" i="32"/>
  <c r="F781" i="32"/>
  <c r="I780" i="32"/>
  <c r="H780" i="32"/>
  <c r="G780" i="32"/>
  <c r="F780" i="32"/>
  <c r="I779" i="32"/>
  <c r="H779" i="32"/>
  <c r="G779" i="32"/>
  <c r="F779" i="32"/>
  <c r="I778" i="32"/>
  <c r="H778" i="32"/>
  <c r="G778" i="32"/>
  <c r="F778" i="32"/>
  <c r="I777" i="32"/>
  <c r="H777" i="32"/>
  <c r="G777" i="32"/>
  <c r="F777" i="32"/>
  <c r="I776" i="32"/>
  <c r="H776" i="32"/>
  <c r="G776" i="32"/>
  <c r="F776" i="32"/>
  <c r="I775" i="32"/>
  <c r="H775" i="32"/>
  <c r="G775" i="32"/>
  <c r="F775" i="32"/>
  <c r="I774" i="32"/>
  <c r="H774" i="32"/>
  <c r="G774" i="32"/>
  <c r="F774" i="32"/>
  <c r="I773" i="32"/>
  <c r="H773" i="32"/>
  <c r="G773" i="32"/>
  <c r="F773" i="32"/>
  <c r="I772" i="32"/>
  <c r="H772" i="32"/>
  <c r="G772" i="32"/>
  <c r="F772" i="32"/>
  <c r="I771" i="32"/>
  <c r="H771" i="32"/>
  <c r="G771" i="32"/>
  <c r="F771" i="32"/>
  <c r="I770" i="32"/>
  <c r="H770" i="32"/>
  <c r="G770" i="32"/>
  <c r="F770" i="32"/>
  <c r="I769" i="32"/>
  <c r="H769" i="32"/>
  <c r="G769" i="32"/>
  <c r="F769" i="32"/>
  <c r="I768" i="32"/>
  <c r="H768" i="32"/>
  <c r="G768" i="32"/>
  <c r="F768" i="32"/>
  <c r="I767" i="32"/>
  <c r="H767" i="32"/>
  <c r="G767" i="32"/>
  <c r="F767" i="32"/>
  <c r="I766" i="32"/>
  <c r="H766" i="32"/>
  <c r="G766" i="32"/>
  <c r="F766" i="32"/>
  <c r="I765" i="32"/>
  <c r="H765" i="32"/>
  <c r="G765" i="32"/>
  <c r="F765" i="32"/>
  <c r="I764" i="32"/>
  <c r="H764" i="32"/>
  <c r="G764" i="32"/>
  <c r="F764" i="32"/>
  <c r="I763" i="32"/>
  <c r="H763" i="32"/>
  <c r="G763" i="32"/>
  <c r="F763" i="32"/>
  <c r="I762" i="32"/>
  <c r="H762" i="32"/>
  <c r="G762" i="32"/>
  <c r="F762" i="32"/>
  <c r="I761" i="32"/>
  <c r="H761" i="32"/>
  <c r="G761" i="32"/>
  <c r="F761" i="32"/>
  <c r="I760" i="32"/>
  <c r="H760" i="32"/>
  <c r="G760" i="32"/>
  <c r="F760" i="32"/>
  <c r="I759" i="32"/>
  <c r="H759" i="32"/>
  <c r="G759" i="32"/>
  <c r="F759" i="32"/>
  <c r="I758" i="32"/>
  <c r="H758" i="32"/>
  <c r="G758" i="32"/>
  <c r="F758" i="32"/>
  <c r="I757" i="32"/>
  <c r="H757" i="32"/>
  <c r="G757" i="32"/>
  <c r="F757" i="32"/>
  <c r="I756" i="32"/>
  <c r="H756" i="32"/>
  <c r="G756" i="32"/>
  <c r="F756" i="32"/>
  <c r="I755" i="32"/>
  <c r="H755" i="32"/>
  <c r="G755" i="32"/>
  <c r="F755" i="32"/>
  <c r="I754" i="32"/>
  <c r="H754" i="32"/>
  <c r="G754" i="32"/>
  <c r="F754" i="32"/>
  <c r="I753" i="32"/>
  <c r="H753" i="32"/>
  <c r="G753" i="32"/>
  <c r="F753" i="32"/>
  <c r="I752" i="32"/>
  <c r="H752" i="32"/>
  <c r="G752" i="32"/>
  <c r="F752" i="32"/>
  <c r="I751" i="32"/>
  <c r="H751" i="32"/>
  <c r="G751" i="32"/>
  <c r="F751" i="32"/>
  <c r="I750" i="32"/>
  <c r="H750" i="32"/>
  <c r="G750" i="32"/>
  <c r="F750" i="32"/>
  <c r="I749" i="32"/>
  <c r="H749" i="32"/>
  <c r="G749" i="32"/>
  <c r="F749" i="32"/>
  <c r="I748" i="32"/>
  <c r="H748" i="32"/>
  <c r="G748" i="32"/>
  <c r="F748" i="32"/>
  <c r="I747" i="32"/>
  <c r="H747" i="32"/>
  <c r="G747" i="32"/>
  <c r="F747" i="32"/>
  <c r="I746" i="32"/>
  <c r="H746" i="32"/>
  <c r="G746" i="32"/>
  <c r="F746" i="32"/>
  <c r="I745" i="32"/>
  <c r="H745" i="32"/>
  <c r="G745" i="32"/>
  <c r="F745" i="32"/>
  <c r="I744" i="32"/>
  <c r="H744" i="32"/>
  <c r="G744" i="32"/>
  <c r="F744" i="32"/>
  <c r="I743" i="32"/>
  <c r="H743" i="32"/>
  <c r="G743" i="32"/>
  <c r="F743" i="32"/>
  <c r="I742" i="32"/>
  <c r="H742" i="32"/>
  <c r="G742" i="32"/>
  <c r="F742" i="32"/>
  <c r="I741" i="32"/>
  <c r="H741" i="32"/>
  <c r="G741" i="32"/>
  <c r="F741" i="32"/>
  <c r="I740" i="32"/>
  <c r="H740" i="32"/>
  <c r="G740" i="32"/>
  <c r="F740" i="32"/>
  <c r="I739" i="32"/>
  <c r="H739" i="32"/>
  <c r="G739" i="32"/>
  <c r="F739" i="32"/>
  <c r="I738" i="32"/>
  <c r="H738" i="32"/>
  <c r="G738" i="32"/>
  <c r="F738" i="32"/>
  <c r="I737" i="32"/>
  <c r="H737" i="32"/>
  <c r="G737" i="32"/>
  <c r="F737" i="32"/>
  <c r="I736" i="32"/>
  <c r="H736" i="32"/>
  <c r="G736" i="32"/>
  <c r="F736" i="32"/>
  <c r="I735" i="32"/>
  <c r="H735" i="32"/>
  <c r="G735" i="32"/>
  <c r="F735" i="32"/>
  <c r="I734" i="32"/>
  <c r="H734" i="32"/>
  <c r="G734" i="32"/>
  <c r="F734" i="32"/>
  <c r="I733" i="32"/>
  <c r="H733" i="32"/>
  <c r="G733" i="32"/>
  <c r="F733" i="32"/>
  <c r="I732" i="32"/>
  <c r="H732" i="32"/>
  <c r="G732" i="32"/>
  <c r="F732" i="32"/>
  <c r="I731" i="32"/>
  <c r="H731" i="32"/>
  <c r="G731" i="32"/>
  <c r="F731" i="32"/>
  <c r="I730" i="32"/>
  <c r="H730" i="32"/>
  <c r="G730" i="32"/>
  <c r="F730" i="32"/>
  <c r="I729" i="32"/>
  <c r="H729" i="32"/>
  <c r="G729" i="32"/>
  <c r="F729" i="32"/>
  <c r="I728" i="32"/>
  <c r="H728" i="32"/>
  <c r="G728" i="32"/>
  <c r="F728" i="32"/>
  <c r="I727" i="32"/>
  <c r="H727" i="32"/>
  <c r="G727" i="32"/>
  <c r="F727" i="32"/>
  <c r="I726" i="32"/>
  <c r="H726" i="32"/>
  <c r="G726" i="32"/>
  <c r="F726" i="32"/>
  <c r="I725" i="32"/>
  <c r="H725" i="32"/>
  <c r="G725" i="32"/>
  <c r="F725" i="32"/>
  <c r="I724" i="32"/>
  <c r="H724" i="32"/>
  <c r="G724" i="32"/>
  <c r="F724" i="32"/>
  <c r="I723" i="32"/>
  <c r="H723" i="32"/>
  <c r="G723" i="32"/>
  <c r="F723" i="32"/>
  <c r="I722" i="32"/>
  <c r="H722" i="32"/>
  <c r="G722" i="32"/>
  <c r="F722" i="32"/>
  <c r="I721" i="32"/>
  <c r="H721" i="32"/>
  <c r="G721" i="32"/>
  <c r="F721" i="32"/>
  <c r="I720" i="32"/>
  <c r="H720" i="32"/>
  <c r="G720" i="32"/>
  <c r="F720" i="32"/>
  <c r="I719" i="32"/>
  <c r="H719" i="32"/>
  <c r="G719" i="32"/>
  <c r="F719" i="32"/>
  <c r="I718" i="32"/>
  <c r="H718" i="32"/>
  <c r="G718" i="32"/>
  <c r="F718" i="32"/>
  <c r="I717" i="32"/>
  <c r="H717" i="32"/>
  <c r="G717" i="32"/>
  <c r="F717" i="32"/>
  <c r="I716" i="32"/>
  <c r="H716" i="32"/>
  <c r="G716" i="32"/>
  <c r="F716" i="32"/>
  <c r="I715" i="32"/>
  <c r="H715" i="32"/>
  <c r="G715" i="32"/>
  <c r="F715" i="32"/>
  <c r="I714" i="32"/>
  <c r="H714" i="32"/>
  <c r="G714" i="32"/>
  <c r="F714" i="32"/>
  <c r="I713" i="32"/>
  <c r="H713" i="32"/>
  <c r="G713" i="32"/>
  <c r="F713" i="32"/>
  <c r="I712" i="32"/>
  <c r="H712" i="32"/>
  <c r="G712" i="32"/>
  <c r="F712" i="32"/>
  <c r="I711" i="32"/>
  <c r="H711" i="32"/>
  <c r="G711" i="32"/>
  <c r="F711" i="32"/>
  <c r="I710" i="32"/>
  <c r="H710" i="32"/>
  <c r="G710" i="32"/>
  <c r="F710" i="32"/>
  <c r="I709" i="32"/>
  <c r="H709" i="32"/>
  <c r="G709" i="32"/>
  <c r="F709" i="32"/>
  <c r="I708" i="32"/>
  <c r="H708" i="32"/>
  <c r="G708" i="32"/>
  <c r="F708" i="32"/>
  <c r="I707" i="32"/>
  <c r="H707" i="32"/>
  <c r="G707" i="32"/>
  <c r="F707" i="32"/>
  <c r="I706" i="32"/>
  <c r="H706" i="32"/>
  <c r="G706" i="32"/>
  <c r="F706" i="32"/>
  <c r="I705" i="32"/>
  <c r="H705" i="32"/>
  <c r="G705" i="32"/>
  <c r="F705" i="32"/>
  <c r="I704" i="32"/>
  <c r="H704" i="32"/>
  <c r="G704" i="32"/>
  <c r="F704" i="32"/>
  <c r="I703" i="32"/>
  <c r="H703" i="32"/>
  <c r="G703" i="32"/>
  <c r="F703" i="32"/>
  <c r="I702" i="32"/>
  <c r="H702" i="32"/>
  <c r="G702" i="32"/>
  <c r="F702" i="32"/>
  <c r="I701" i="32"/>
  <c r="H701" i="32"/>
  <c r="G701" i="32"/>
  <c r="F701" i="32"/>
  <c r="I700" i="32"/>
  <c r="H700" i="32"/>
  <c r="G700" i="32"/>
  <c r="F700" i="32"/>
  <c r="I699" i="32"/>
  <c r="H699" i="32"/>
  <c r="G699" i="32"/>
  <c r="F699" i="32"/>
  <c r="I698" i="32"/>
  <c r="H698" i="32"/>
  <c r="G698" i="32"/>
  <c r="F698" i="32"/>
  <c r="I697" i="32"/>
  <c r="H697" i="32"/>
  <c r="G697" i="32"/>
  <c r="F697" i="32"/>
  <c r="I696" i="32"/>
  <c r="H696" i="32"/>
  <c r="G696" i="32"/>
  <c r="F696" i="32"/>
  <c r="I695" i="32"/>
  <c r="H695" i="32"/>
  <c r="G695" i="32"/>
  <c r="F695" i="32"/>
  <c r="I694" i="32"/>
  <c r="H694" i="32"/>
  <c r="G694" i="32"/>
  <c r="F694" i="32"/>
  <c r="I693" i="32"/>
  <c r="H693" i="32"/>
  <c r="G693" i="32"/>
  <c r="F693" i="32"/>
  <c r="I692" i="32"/>
  <c r="H692" i="32"/>
  <c r="G692" i="32"/>
  <c r="F692" i="32"/>
  <c r="I691" i="32"/>
  <c r="H691" i="32"/>
  <c r="G691" i="32"/>
  <c r="F691" i="32"/>
  <c r="I690" i="32"/>
  <c r="H690" i="32"/>
  <c r="G690" i="32"/>
  <c r="F690" i="32"/>
  <c r="I689" i="32"/>
  <c r="H689" i="32"/>
  <c r="G689" i="32"/>
  <c r="F689" i="32"/>
  <c r="I688" i="32"/>
  <c r="H688" i="32"/>
  <c r="G688" i="32"/>
  <c r="F688" i="32"/>
  <c r="I687" i="32"/>
  <c r="H687" i="32"/>
  <c r="G687" i="32"/>
  <c r="F687" i="32"/>
  <c r="I686" i="32"/>
  <c r="H686" i="32"/>
  <c r="G686" i="32"/>
  <c r="F686" i="32"/>
  <c r="I685" i="32"/>
  <c r="H685" i="32"/>
  <c r="G685" i="32"/>
  <c r="F685" i="32"/>
  <c r="I684" i="32"/>
  <c r="H684" i="32"/>
  <c r="G684" i="32"/>
  <c r="F684" i="32"/>
  <c r="I683" i="32"/>
  <c r="H683" i="32"/>
  <c r="G683" i="32"/>
  <c r="F683" i="32"/>
  <c r="I682" i="32"/>
  <c r="H682" i="32"/>
  <c r="G682" i="32"/>
  <c r="F682" i="32"/>
  <c r="I681" i="32"/>
  <c r="H681" i="32"/>
  <c r="G681" i="32"/>
  <c r="F681" i="32"/>
  <c r="I680" i="32"/>
  <c r="H680" i="32"/>
  <c r="G680" i="32"/>
  <c r="F680" i="32"/>
  <c r="I679" i="32"/>
  <c r="H679" i="32"/>
  <c r="G679" i="32"/>
  <c r="F679" i="32"/>
  <c r="I678" i="32"/>
  <c r="H678" i="32"/>
  <c r="G678" i="32"/>
  <c r="F678" i="32"/>
  <c r="I677" i="32"/>
  <c r="H677" i="32"/>
  <c r="G677" i="32"/>
  <c r="F677" i="32"/>
  <c r="I676" i="32"/>
  <c r="H676" i="32"/>
  <c r="G676" i="32"/>
  <c r="F676" i="32"/>
  <c r="I675" i="32"/>
  <c r="H675" i="32"/>
  <c r="G675" i="32"/>
  <c r="F675" i="32"/>
  <c r="I674" i="32"/>
  <c r="H674" i="32"/>
  <c r="G674" i="32"/>
  <c r="F674" i="32"/>
  <c r="I673" i="32"/>
  <c r="H673" i="32"/>
  <c r="G673" i="32"/>
  <c r="F673" i="32"/>
  <c r="I672" i="32"/>
  <c r="H672" i="32"/>
  <c r="G672" i="32"/>
  <c r="F672" i="32"/>
  <c r="I671" i="32"/>
  <c r="H671" i="32"/>
  <c r="G671" i="32"/>
  <c r="F671" i="32"/>
  <c r="I670" i="32"/>
  <c r="H670" i="32"/>
  <c r="G670" i="32"/>
  <c r="F670" i="32"/>
  <c r="I669" i="32"/>
  <c r="H669" i="32"/>
  <c r="G669" i="32"/>
  <c r="F669" i="32"/>
  <c r="I668" i="32"/>
  <c r="H668" i="32"/>
  <c r="G668" i="32"/>
  <c r="F668" i="32"/>
  <c r="I667" i="32"/>
  <c r="H667" i="32"/>
  <c r="G667" i="32"/>
  <c r="F667" i="32"/>
  <c r="I666" i="32"/>
  <c r="H666" i="32"/>
  <c r="G666" i="32"/>
  <c r="F666" i="32"/>
  <c r="I665" i="32"/>
  <c r="H665" i="32"/>
  <c r="G665" i="32"/>
  <c r="F665" i="32"/>
  <c r="I664" i="32"/>
  <c r="H664" i="32"/>
  <c r="G664" i="32"/>
  <c r="F664" i="32"/>
  <c r="I663" i="32"/>
  <c r="H663" i="32"/>
  <c r="G663" i="32"/>
  <c r="F663" i="32"/>
  <c r="I662" i="32"/>
  <c r="H662" i="32"/>
  <c r="G662" i="32"/>
  <c r="F662" i="32"/>
  <c r="I661" i="32"/>
  <c r="H661" i="32"/>
  <c r="G661" i="32"/>
  <c r="F661" i="32"/>
  <c r="I660" i="32"/>
  <c r="H660" i="32"/>
  <c r="G660" i="32"/>
  <c r="F660" i="32"/>
  <c r="I659" i="32"/>
  <c r="H659" i="32"/>
  <c r="G659" i="32"/>
  <c r="F659" i="32"/>
  <c r="I658" i="32"/>
  <c r="H658" i="32"/>
  <c r="G658" i="32"/>
  <c r="F658" i="32"/>
  <c r="I657" i="32"/>
  <c r="H657" i="32"/>
  <c r="G657" i="32"/>
  <c r="F657" i="32"/>
  <c r="I656" i="32"/>
  <c r="H656" i="32"/>
  <c r="G656" i="32"/>
  <c r="F656" i="32"/>
  <c r="I655" i="32"/>
  <c r="H655" i="32"/>
  <c r="G655" i="32"/>
  <c r="F655" i="32"/>
  <c r="I654" i="32"/>
  <c r="H654" i="32"/>
  <c r="G654" i="32"/>
  <c r="F654" i="32"/>
  <c r="I653" i="32"/>
  <c r="H653" i="32"/>
  <c r="G653" i="32"/>
  <c r="F653" i="32"/>
  <c r="I652" i="32"/>
  <c r="H652" i="32"/>
  <c r="G652" i="32"/>
  <c r="F652" i="32"/>
  <c r="I651" i="32"/>
  <c r="H651" i="32"/>
  <c r="G651" i="32"/>
  <c r="F651" i="32"/>
  <c r="I650" i="32"/>
  <c r="H650" i="32"/>
  <c r="G650" i="32"/>
  <c r="F650" i="32"/>
  <c r="I649" i="32"/>
  <c r="H649" i="32"/>
  <c r="G649" i="32"/>
  <c r="F649" i="32"/>
  <c r="I648" i="32"/>
  <c r="H648" i="32"/>
  <c r="G648" i="32"/>
  <c r="F648" i="32"/>
  <c r="I647" i="32"/>
  <c r="H647" i="32"/>
  <c r="G647" i="32"/>
  <c r="F647" i="32"/>
  <c r="I646" i="32"/>
  <c r="H646" i="32"/>
  <c r="G646" i="32"/>
  <c r="F646" i="32"/>
  <c r="I645" i="32"/>
  <c r="H645" i="32"/>
  <c r="G645" i="32"/>
  <c r="F645" i="32"/>
  <c r="I644" i="32"/>
  <c r="H644" i="32"/>
  <c r="G644" i="32"/>
  <c r="F644" i="32"/>
  <c r="I643" i="32"/>
  <c r="H643" i="32"/>
  <c r="G643" i="32"/>
  <c r="F643" i="32"/>
  <c r="I642" i="32"/>
  <c r="H642" i="32"/>
  <c r="G642" i="32"/>
  <c r="F642" i="32"/>
  <c r="I641" i="32"/>
  <c r="H641" i="32"/>
  <c r="G641" i="32"/>
  <c r="F641" i="32"/>
  <c r="I640" i="32"/>
  <c r="H640" i="32"/>
  <c r="G640" i="32"/>
  <c r="F640" i="32"/>
  <c r="I639" i="32"/>
  <c r="H639" i="32"/>
  <c r="G639" i="32"/>
  <c r="F639" i="32"/>
  <c r="I638" i="32"/>
  <c r="H638" i="32"/>
  <c r="G638" i="32"/>
  <c r="F638" i="32"/>
  <c r="I637" i="32"/>
  <c r="H637" i="32"/>
  <c r="G637" i="32"/>
  <c r="F637" i="32"/>
  <c r="I636" i="32"/>
  <c r="H636" i="32"/>
  <c r="G636" i="32"/>
  <c r="F636" i="32"/>
  <c r="I635" i="32"/>
  <c r="H635" i="32"/>
  <c r="G635" i="32"/>
  <c r="F635" i="32"/>
  <c r="I634" i="32"/>
  <c r="H634" i="32"/>
  <c r="G634" i="32"/>
  <c r="F634" i="32"/>
  <c r="I633" i="32"/>
  <c r="H633" i="32"/>
  <c r="G633" i="32"/>
  <c r="F633" i="32"/>
  <c r="I632" i="32"/>
  <c r="H632" i="32"/>
  <c r="G632" i="32"/>
  <c r="F632" i="32"/>
  <c r="I631" i="32"/>
  <c r="H631" i="32"/>
  <c r="G631" i="32"/>
  <c r="F631" i="32"/>
  <c r="I630" i="32"/>
  <c r="H630" i="32"/>
  <c r="G630" i="32"/>
  <c r="F630" i="32"/>
  <c r="I629" i="32"/>
  <c r="H629" i="32"/>
  <c r="G629" i="32"/>
  <c r="F629" i="32"/>
  <c r="I628" i="32"/>
  <c r="H628" i="32"/>
  <c r="G628" i="32"/>
  <c r="F628" i="32"/>
  <c r="I627" i="32"/>
  <c r="H627" i="32"/>
  <c r="G627" i="32"/>
  <c r="F627" i="32"/>
  <c r="I626" i="32"/>
  <c r="H626" i="32"/>
  <c r="G626" i="32"/>
  <c r="F626" i="32"/>
  <c r="I625" i="32"/>
  <c r="H625" i="32"/>
  <c r="G625" i="32"/>
  <c r="F625" i="32"/>
  <c r="I624" i="32"/>
  <c r="H624" i="32"/>
  <c r="G624" i="32"/>
  <c r="F624" i="32"/>
  <c r="I623" i="32"/>
  <c r="H623" i="32"/>
  <c r="G623" i="32"/>
  <c r="F623" i="32"/>
  <c r="I622" i="32"/>
  <c r="H622" i="32"/>
  <c r="G622" i="32"/>
  <c r="F622" i="32"/>
  <c r="I621" i="32"/>
  <c r="H621" i="32"/>
  <c r="G621" i="32"/>
  <c r="F621" i="32"/>
  <c r="I620" i="32"/>
  <c r="H620" i="32"/>
  <c r="G620" i="32"/>
  <c r="F620" i="32"/>
  <c r="I619" i="32"/>
  <c r="H619" i="32"/>
  <c r="G619" i="32"/>
  <c r="F619" i="32"/>
  <c r="I618" i="32"/>
  <c r="H618" i="32"/>
  <c r="G618" i="32"/>
  <c r="F618" i="32"/>
  <c r="I617" i="32"/>
  <c r="H617" i="32"/>
  <c r="G617" i="32"/>
  <c r="F617" i="32"/>
  <c r="I616" i="32"/>
  <c r="H616" i="32"/>
  <c r="G616" i="32"/>
  <c r="F616" i="32"/>
  <c r="I615" i="32"/>
  <c r="H615" i="32"/>
  <c r="G615" i="32"/>
  <c r="F615" i="32"/>
  <c r="I614" i="32"/>
  <c r="H614" i="32"/>
  <c r="G614" i="32"/>
  <c r="F614" i="32"/>
  <c r="I613" i="32"/>
  <c r="H613" i="32"/>
  <c r="G613" i="32"/>
  <c r="F613" i="32"/>
  <c r="I612" i="32"/>
  <c r="H612" i="32"/>
  <c r="G612" i="32"/>
  <c r="F612" i="32"/>
  <c r="I611" i="32"/>
  <c r="H611" i="32"/>
  <c r="G611" i="32"/>
  <c r="F611" i="32"/>
  <c r="I610" i="32"/>
  <c r="H610" i="32"/>
  <c r="G610" i="32"/>
  <c r="F610" i="32"/>
  <c r="I609" i="32"/>
  <c r="H609" i="32"/>
  <c r="G609" i="32"/>
  <c r="F609" i="32"/>
  <c r="I608" i="32"/>
  <c r="H608" i="32"/>
  <c r="G608" i="32"/>
  <c r="F608" i="32"/>
  <c r="I607" i="32"/>
  <c r="H607" i="32"/>
  <c r="G607" i="32"/>
  <c r="F607" i="32"/>
  <c r="I606" i="32"/>
  <c r="H606" i="32"/>
  <c r="G606" i="32"/>
  <c r="F606" i="32"/>
  <c r="I605" i="32"/>
  <c r="H605" i="32"/>
  <c r="G605" i="32"/>
  <c r="F605" i="32"/>
  <c r="I604" i="32"/>
  <c r="H604" i="32"/>
  <c r="G604" i="32"/>
  <c r="F604" i="32"/>
  <c r="I603" i="32"/>
  <c r="H603" i="32"/>
  <c r="G603" i="32"/>
  <c r="F603" i="32"/>
  <c r="I602" i="32"/>
  <c r="H602" i="32"/>
  <c r="G602" i="32"/>
  <c r="F602" i="32"/>
  <c r="I601" i="32"/>
  <c r="H601" i="32"/>
  <c r="G601" i="32"/>
  <c r="F601" i="32"/>
  <c r="I600" i="32"/>
  <c r="H600" i="32"/>
  <c r="G600" i="32"/>
  <c r="F600" i="32"/>
  <c r="I599" i="32"/>
  <c r="H599" i="32"/>
  <c r="G599" i="32"/>
  <c r="F599" i="32"/>
  <c r="I598" i="32"/>
  <c r="H598" i="32"/>
  <c r="G598" i="32"/>
  <c r="F598" i="32"/>
  <c r="I597" i="32"/>
  <c r="H597" i="32"/>
  <c r="G597" i="32"/>
  <c r="F597" i="32"/>
  <c r="I596" i="32"/>
  <c r="H596" i="32"/>
  <c r="G596" i="32"/>
  <c r="F596" i="32"/>
  <c r="I595" i="32"/>
  <c r="H595" i="32"/>
  <c r="G595" i="32"/>
  <c r="F595" i="32"/>
  <c r="I594" i="32"/>
  <c r="H594" i="32"/>
  <c r="G594" i="32"/>
  <c r="F594" i="32"/>
  <c r="I593" i="32"/>
  <c r="H593" i="32"/>
  <c r="G593" i="32"/>
  <c r="F593" i="32"/>
  <c r="I592" i="32"/>
  <c r="H592" i="32"/>
  <c r="G592" i="32"/>
  <c r="F592" i="32"/>
  <c r="I591" i="32"/>
  <c r="H591" i="32"/>
  <c r="G591" i="32"/>
  <c r="F591" i="32"/>
  <c r="I590" i="32"/>
  <c r="H590" i="32"/>
  <c r="G590" i="32"/>
  <c r="F590" i="32"/>
  <c r="I589" i="32"/>
  <c r="H589" i="32"/>
  <c r="G589" i="32"/>
  <c r="F589" i="32"/>
  <c r="I588" i="32"/>
  <c r="H588" i="32"/>
  <c r="G588" i="32"/>
  <c r="F588" i="32"/>
  <c r="I587" i="32"/>
  <c r="H587" i="32"/>
  <c r="G587" i="32"/>
  <c r="F587" i="32"/>
  <c r="I586" i="32"/>
  <c r="H586" i="32"/>
  <c r="G586" i="32"/>
  <c r="F586" i="32"/>
  <c r="I585" i="32"/>
  <c r="H585" i="32"/>
  <c r="G585" i="32"/>
  <c r="F585" i="32"/>
  <c r="I584" i="32"/>
  <c r="H584" i="32"/>
  <c r="G584" i="32"/>
  <c r="F584" i="32"/>
  <c r="I583" i="32"/>
  <c r="H583" i="32"/>
  <c r="G583" i="32"/>
  <c r="F583" i="32"/>
  <c r="I582" i="32"/>
  <c r="H582" i="32"/>
  <c r="G582" i="32"/>
  <c r="F582" i="32"/>
  <c r="I581" i="32"/>
  <c r="H581" i="32"/>
  <c r="G581" i="32"/>
  <c r="F581" i="32"/>
  <c r="I580" i="32"/>
  <c r="H580" i="32"/>
  <c r="G580" i="32"/>
  <c r="F580" i="32"/>
  <c r="I579" i="32"/>
  <c r="H579" i="32"/>
  <c r="G579" i="32"/>
  <c r="F579" i="32"/>
  <c r="I578" i="32"/>
  <c r="H578" i="32"/>
  <c r="G578" i="32"/>
  <c r="F578" i="32"/>
  <c r="I577" i="32"/>
  <c r="H577" i="32"/>
  <c r="G577" i="32"/>
  <c r="F577" i="32"/>
  <c r="I576" i="32"/>
  <c r="H576" i="32"/>
  <c r="G576" i="32"/>
  <c r="F576" i="32"/>
  <c r="I575" i="32"/>
  <c r="H575" i="32"/>
  <c r="G575" i="32"/>
  <c r="F575" i="32"/>
  <c r="I574" i="32"/>
  <c r="H574" i="32"/>
  <c r="G574" i="32"/>
  <c r="F574" i="32"/>
  <c r="I573" i="32"/>
  <c r="H573" i="32"/>
  <c r="G573" i="32"/>
  <c r="F573" i="32"/>
  <c r="I572" i="32"/>
  <c r="H572" i="32"/>
  <c r="G572" i="32"/>
  <c r="F572" i="32"/>
  <c r="I571" i="32"/>
  <c r="H571" i="32"/>
  <c r="G571" i="32"/>
  <c r="F571" i="32"/>
  <c r="I570" i="32"/>
  <c r="H570" i="32"/>
  <c r="G570" i="32"/>
  <c r="F570" i="32"/>
  <c r="I569" i="32"/>
  <c r="H569" i="32"/>
  <c r="G569" i="32"/>
  <c r="F569" i="32"/>
  <c r="I568" i="32"/>
  <c r="H568" i="32"/>
  <c r="G568" i="32"/>
  <c r="F568" i="32"/>
  <c r="I567" i="32"/>
  <c r="H567" i="32"/>
  <c r="G567" i="32"/>
  <c r="F567" i="32"/>
  <c r="I566" i="32"/>
  <c r="H566" i="32"/>
  <c r="G566" i="32"/>
  <c r="F566" i="32"/>
  <c r="I565" i="32"/>
  <c r="H565" i="32"/>
  <c r="G565" i="32"/>
  <c r="F565" i="32"/>
  <c r="I564" i="32"/>
  <c r="H564" i="32"/>
  <c r="G564" i="32"/>
  <c r="F564" i="32"/>
  <c r="I563" i="32"/>
  <c r="H563" i="32"/>
  <c r="G563" i="32"/>
  <c r="F563" i="32"/>
  <c r="I562" i="32"/>
  <c r="H562" i="32"/>
  <c r="G562" i="32"/>
  <c r="F562" i="32"/>
  <c r="I561" i="32"/>
  <c r="H561" i="32"/>
  <c r="G561" i="32"/>
  <c r="F561" i="32"/>
  <c r="I560" i="32"/>
  <c r="H560" i="32"/>
  <c r="G560" i="32"/>
  <c r="F560" i="32"/>
  <c r="I559" i="32"/>
  <c r="H559" i="32"/>
  <c r="G559" i="32"/>
  <c r="F559" i="32"/>
  <c r="I558" i="32"/>
  <c r="H558" i="32"/>
  <c r="G558" i="32"/>
  <c r="F558" i="32"/>
  <c r="I557" i="32"/>
  <c r="H557" i="32"/>
  <c r="G557" i="32"/>
  <c r="F557" i="32"/>
  <c r="I556" i="32"/>
  <c r="H556" i="32"/>
  <c r="G556" i="32"/>
  <c r="F556" i="32"/>
  <c r="I555" i="32"/>
  <c r="H555" i="32"/>
  <c r="G555" i="32"/>
  <c r="F555" i="32"/>
  <c r="I554" i="32"/>
  <c r="H554" i="32"/>
  <c r="G554" i="32"/>
  <c r="F554" i="32"/>
  <c r="I553" i="32"/>
  <c r="H553" i="32"/>
  <c r="G553" i="32"/>
  <c r="F553" i="32"/>
  <c r="I552" i="32"/>
  <c r="H552" i="32"/>
  <c r="G552" i="32"/>
  <c r="F552" i="32"/>
  <c r="I551" i="32"/>
  <c r="H551" i="32"/>
  <c r="G551" i="32"/>
  <c r="F551" i="32"/>
  <c r="I550" i="32"/>
  <c r="H550" i="32"/>
  <c r="G550" i="32"/>
  <c r="F550" i="32"/>
  <c r="I549" i="32"/>
  <c r="H549" i="32"/>
  <c r="G549" i="32"/>
  <c r="F549" i="32"/>
  <c r="I548" i="32"/>
  <c r="H548" i="32"/>
  <c r="G548" i="32"/>
  <c r="F548" i="32"/>
  <c r="I547" i="32"/>
  <c r="H547" i="32"/>
  <c r="G547" i="32"/>
  <c r="F547" i="32"/>
  <c r="I546" i="32"/>
  <c r="H546" i="32"/>
  <c r="G546" i="32"/>
  <c r="F546" i="32"/>
  <c r="I545" i="32"/>
  <c r="H545" i="32"/>
  <c r="G545" i="32"/>
  <c r="F545" i="32"/>
  <c r="I544" i="32"/>
  <c r="H544" i="32"/>
  <c r="G544" i="32"/>
  <c r="F544" i="32"/>
  <c r="I543" i="32"/>
  <c r="H543" i="32"/>
  <c r="G543" i="32"/>
  <c r="F543" i="32"/>
  <c r="I542" i="32"/>
  <c r="H542" i="32"/>
  <c r="G542" i="32"/>
  <c r="F542" i="32"/>
  <c r="I541" i="32"/>
  <c r="H541" i="32"/>
  <c r="G541" i="32"/>
  <c r="F541" i="32"/>
  <c r="I540" i="32"/>
  <c r="H540" i="32"/>
  <c r="G540" i="32"/>
  <c r="F540" i="32"/>
  <c r="I539" i="32"/>
  <c r="H539" i="32"/>
  <c r="G539" i="32"/>
  <c r="F539" i="32"/>
  <c r="I538" i="32"/>
  <c r="H538" i="32"/>
  <c r="G538" i="32"/>
  <c r="F538" i="32"/>
  <c r="I537" i="32"/>
  <c r="H537" i="32"/>
  <c r="G537" i="32"/>
  <c r="F537" i="32"/>
  <c r="I536" i="32"/>
  <c r="H536" i="32"/>
  <c r="G536" i="32"/>
  <c r="F536" i="32"/>
  <c r="I535" i="32"/>
  <c r="H535" i="32"/>
  <c r="G535" i="32"/>
  <c r="F535" i="32"/>
  <c r="I534" i="32"/>
  <c r="H534" i="32"/>
  <c r="G534" i="32"/>
  <c r="F534" i="32"/>
  <c r="I533" i="32"/>
  <c r="H533" i="32"/>
  <c r="G533" i="32"/>
  <c r="F533" i="32"/>
  <c r="I532" i="32"/>
  <c r="H532" i="32"/>
  <c r="G532" i="32"/>
  <c r="F532" i="32"/>
  <c r="I531" i="32"/>
  <c r="H531" i="32"/>
  <c r="G531" i="32"/>
  <c r="F531" i="32"/>
  <c r="I530" i="32"/>
  <c r="H530" i="32"/>
  <c r="G530" i="32"/>
  <c r="F530" i="32"/>
  <c r="I529" i="32"/>
  <c r="H529" i="32"/>
  <c r="G529" i="32"/>
  <c r="F529" i="32"/>
  <c r="I528" i="32"/>
  <c r="H528" i="32"/>
  <c r="G528" i="32"/>
  <c r="F528" i="32"/>
  <c r="I527" i="32"/>
  <c r="H527" i="32"/>
  <c r="G527" i="32"/>
  <c r="F527" i="32"/>
  <c r="I526" i="32"/>
  <c r="H526" i="32"/>
  <c r="G526" i="32"/>
  <c r="F526" i="32"/>
  <c r="I525" i="32"/>
  <c r="H525" i="32"/>
  <c r="G525" i="32"/>
  <c r="F525" i="32"/>
  <c r="I524" i="32"/>
  <c r="H524" i="32"/>
  <c r="G524" i="32"/>
  <c r="F524" i="32"/>
  <c r="I523" i="32"/>
  <c r="H523" i="32"/>
  <c r="G523" i="32"/>
  <c r="F523" i="32"/>
  <c r="I522" i="32"/>
  <c r="H522" i="32"/>
  <c r="G522" i="32"/>
  <c r="F522" i="32"/>
  <c r="I521" i="32"/>
  <c r="H521" i="32"/>
  <c r="G521" i="32"/>
  <c r="F521" i="32"/>
  <c r="I520" i="32"/>
  <c r="H520" i="32"/>
  <c r="G520" i="32"/>
  <c r="F520" i="32"/>
  <c r="I519" i="32"/>
  <c r="H519" i="32"/>
  <c r="G519" i="32"/>
  <c r="F519" i="32"/>
  <c r="I518" i="32"/>
  <c r="H518" i="32"/>
  <c r="G518" i="32"/>
  <c r="F518" i="32"/>
  <c r="I517" i="32"/>
  <c r="H517" i="32"/>
  <c r="G517" i="32"/>
  <c r="F517" i="32"/>
  <c r="I516" i="32"/>
  <c r="H516" i="32"/>
  <c r="G516" i="32"/>
  <c r="F516" i="32"/>
  <c r="I515" i="32"/>
  <c r="H515" i="32"/>
  <c r="G515" i="32"/>
  <c r="F515" i="32"/>
  <c r="I514" i="32"/>
  <c r="H514" i="32"/>
  <c r="G514" i="32"/>
  <c r="F514" i="32"/>
  <c r="I513" i="32"/>
  <c r="H513" i="32"/>
  <c r="G513" i="32"/>
  <c r="F513" i="32"/>
  <c r="I512" i="32"/>
  <c r="H512" i="32"/>
  <c r="G512" i="32"/>
  <c r="F512" i="32"/>
  <c r="I511" i="32"/>
  <c r="H511" i="32"/>
  <c r="G511" i="32"/>
  <c r="F511" i="32"/>
  <c r="I510" i="32"/>
  <c r="H510" i="32"/>
  <c r="G510" i="32"/>
  <c r="F510" i="32"/>
  <c r="I509" i="32"/>
  <c r="H509" i="32"/>
  <c r="G509" i="32"/>
  <c r="F509" i="32"/>
  <c r="I508" i="32"/>
  <c r="H508" i="32"/>
  <c r="G508" i="32"/>
  <c r="F508" i="32"/>
  <c r="I507" i="32"/>
  <c r="H507" i="32"/>
  <c r="G507" i="32"/>
  <c r="F507" i="32"/>
  <c r="I506" i="32"/>
  <c r="H506" i="32"/>
  <c r="G506" i="32"/>
  <c r="F506" i="32"/>
  <c r="I505" i="32"/>
  <c r="H505" i="32"/>
  <c r="G505" i="32"/>
  <c r="F505" i="32"/>
  <c r="I504" i="32"/>
  <c r="H504" i="32"/>
  <c r="G504" i="32"/>
  <c r="F504" i="32"/>
  <c r="I503" i="32"/>
  <c r="H503" i="32"/>
  <c r="G503" i="32"/>
  <c r="F503" i="32"/>
  <c r="I502" i="32"/>
  <c r="H502" i="32"/>
  <c r="G502" i="32"/>
  <c r="F502" i="32"/>
  <c r="I501" i="32"/>
  <c r="H501" i="32"/>
  <c r="G501" i="32"/>
  <c r="F501" i="32"/>
  <c r="I500" i="32"/>
  <c r="H500" i="32"/>
  <c r="G500" i="32"/>
  <c r="F500" i="32"/>
  <c r="I499" i="32"/>
  <c r="H499" i="32"/>
  <c r="G499" i="32"/>
  <c r="F499" i="32"/>
  <c r="I498" i="32"/>
  <c r="H498" i="32"/>
  <c r="G498" i="32"/>
  <c r="F498" i="32"/>
  <c r="I497" i="32"/>
  <c r="H497" i="32"/>
  <c r="G497" i="32"/>
  <c r="F497" i="32"/>
  <c r="I496" i="32"/>
  <c r="H496" i="32"/>
  <c r="G496" i="32"/>
  <c r="F496" i="32"/>
  <c r="I495" i="32"/>
  <c r="H495" i="32"/>
  <c r="G495" i="32"/>
  <c r="F495" i="32"/>
  <c r="I494" i="32"/>
  <c r="H494" i="32"/>
  <c r="G494" i="32"/>
  <c r="F494" i="32"/>
  <c r="I493" i="32"/>
  <c r="H493" i="32"/>
  <c r="G493" i="32"/>
  <c r="F493" i="32"/>
  <c r="I492" i="32"/>
  <c r="H492" i="32"/>
  <c r="G492" i="32"/>
  <c r="F492" i="32"/>
  <c r="I491" i="32"/>
  <c r="H491" i="32"/>
  <c r="G491" i="32"/>
  <c r="F491" i="32"/>
  <c r="I490" i="32"/>
  <c r="H490" i="32"/>
  <c r="G490" i="32"/>
  <c r="F490" i="32"/>
  <c r="I489" i="32"/>
  <c r="H489" i="32"/>
  <c r="G489" i="32"/>
  <c r="F489" i="32"/>
  <c r="I488" i="32"/>
  <c r="H488" i="32"/>
  <c r="G488" i="32"/>
  <c r="F488" i="32"/>
  <c r="I487" i="32"/>
  <c r="H487" i="32"/>
  <c r="G487" i="32"/>
  <c r="F487" i="32"/>
  <c r="I486" i="32"/>
  <c r="H486" i="32"/>
  <c r="G486" i="32"/>
  <c r="F486" i="32"/>
  <c r="I485" i="32"/>
  <c r="H485" i="32"/>
  <c r="G485" i="32"/>
  <c r="F485" i="32"/>
  <c r="I484" i="32"/>
  <c r="H484" i="32"/>
  <c r="G484" i="32"/>
  <c r="F484" i="32"/>
  <c r="I483" i="32"/>
  <c r="H483" i="32"/>
  <c r="G483" i="32"/>
  <c r="F483" i="32"/>
  <c r="I482" i="32"/>
  <c r="H482" i="32"/>
  <c r="G482" i="32"/>
  <c r="F482" i="32"/>
  <c r="I481" i="32"/>
  <c r="H481" i="32"/>
  <c r="G481" i="32"/>
  <c r="F481" i="32"/>
  <c r="I480" i="32"/>
  <c r="H480" i="32"/>
  <c r="G480" i="32"/>
  <c r="F480" i="32"/>
  <c r="I479" i="32"/>
  <c r="H479" i="32"/>
  <c r="G479" i="32"/>
  <c r="F479" i="32"/>
  <c r="I478" i="32"/>
  <c r="H478" i="32"/>
  <c r="G478" i="32"/>
  <c r="F478" i="32"/>
  <c r="I477" i="32"/>
  <c r="H477" i="32"/>
  <c r="G477" i="32"/>
  <c r="F477" i="32"/>
  <c r="I476" i="32"/>
  <c r="H476" i="32"/>
  <c r="G476" i="32"/>
  <c r="F476" i="32"/>
  <c r="I475" i="32"/>
  <c r="H475" i="32"/>
  <c r="G475" i="32"/>
  <c r="F475" i="32"/>
  <c r="I474" i="32"/>
  <c r="H474" i="32"/>
  <c r="G474" i="32"/>
  <c r="F474" i="32"/>
  <c r="I473" i="32"/>
  <c r="H473" i="32"/>
  <c r="G473" i="32"/>
  <c r="F473" i="32"/>
  <c r="I472" i="32"/>
  <c r="H472" i="32"/>
  <c r="G472" i="32"/>
  <c r="F472" i="32"/>
  <c r="I471" i="32"/>
  <c r="H471" i="32"/>
  <c r="G471" i="32"/>
  <c r="F471" i="32"/>
  <c r="I470" i="32"/>
  <c r="H470" i="32"/>
  <c r="G470" i="32"/>
  <c r="F470" i="32"/>
  <c r="I469" i="32"/>
  <c r="H469" i="32"/>
  <c r="G469" i="32"/>
  <c r="F469" i="32"/>
  <c r="I468" i="32"/>
  <c r="H468" i="32"/>
  <c r="G468" i="32"/>
  <c r="F468" i="32"/>
  <c r="I467" i="32"/>
  <c r="H467" i="32"/>
  <c r="G467" i="32"/>
  <c r="F467" i="32"/>
  <c r="I466" i="32"/>
  <c r="H466" i="32"/>
  <c r="G466" i="32"/>
  <c r="F466" i="32"/>
  <c r="I465" i="32"/>
  <c r="H465" i="32"/>
  <c r="G465" i="32"/>
  <c r="F465" i="32"/>
  <c r="I464" i="32"/>
  <c r="H464" i="32"/>
  <c r="G464" i="32"/>
  <c r="F464" i="32"/>
  <c r="I463" i="32"/>
  <c r="H463" i="32"/>
  <c r="G463" i="32"/>
  <c r="F463" i="32"/>
  <c r="I462" i="32"/>
  <c r="H462" i="32"/>
  <c r="G462" i="32"/>
  <c r="F462" i="32"/>
  <c r="I461" i="32"/>
  <c r="H461" i="32"/>
  <c r="G461" i="32"/>
  <c r="F461" i="32"/>
  <c r="I460" i="32"/>
  <c r="H460" i="32"/>
  <c r="G460" i="32"/>
  <c r="F460" i="32"/>
  <c r="I459" i="32"/>
  <c r="H459" i="32"/>
  <c r="G459" i="32"/>
  <c r="F459" i="32"/>
  <c r="I458" i="32"/>
  <c r="H458" i="32"/>
  <c r="G458" i="32"/>
  <c r="F458" i="32"/>
  <c r="I457" i="32"/>
  <c r="H457" i="32"/>
  <c r="G457" i="32"/>
  <c r="F457" i="32"/>
  <c r="I456" i="32"/>
  <c r="H456" i="32"/>
  <c r="G456" i="32"/>
  <c r="F456" i="32"/>
  <c r="I455" i="32"/>
  <c r="H455" i="32"/>
  <c r="G455" i="32"/>
  <c r="F455" i="32"/>
  <c r="I454" i="32"/>
  <c r="H454" i="32"/>
  <c r="G454" i="32"/>
  <c r="F454" i="32"/>
  <c r="I453" i="32"/>
  <c r="H453" i="32"/>
  <c r="G453" i="32"/>
  <c r="F453" i="32"/>
  <c r="I452" i="32"/>
  <c r="H452" i="32"/>
  <c r="G452" i="32"/>
  <c r="F452" i="32"/>
  <c r="I451" i="32"/>
  <c r="H451" i="32"/>
  <c r="G451" i="32"/>
  <c r="F451" i="32"/>
  <c r="I450" i="32"/>
  <c r="H450" i="32"/>
  <c r="G450" i="32"/>
  <c r="F450" i="32"/>
  <c r="I449" i="32"/>
  <c r="H449" i="32"/>
  <c r="G449" i="32"/>
  <c r="F449" i="32"/>
  <c r="I448" i="32"/>
  <c r="H448" i="32"/>
  <c r="G448" i="32"/>
  <c r="F448" i="32"/>
  <c r="I447" i="32"/>
  <c r="H447" i="32"/>
  <c r="G447" i="32"/>
  <c r="F447" i="32"/>
  <c r="I446" i="32"/>
  <c r="H446" i="32"/>
  <c r="G446" i="32"/>
  <c r="F446" i="32"/>
  <c r="I445" i="32"/>
  <c r="H445" i="32"/>
  <c r="G445" i="32"/>
  <c r="F445" i="32"/>
  <c r="I444" i="32"/>
  <c r="H444" i="32"/>
  <c r="G444" i="32"/>
  <c r="F444" i="32"/>
  <c r="I443" i="32"/>
  <c r="H443" i="32"/>
  <c r="G443" i="32"/>
  <c r="F443" i="32"/>
  <c r="I442" i="32"/>
  <c r="H442" i="32"/>
  <c r="G442" i="32"/>
  <c r="F442" i="32"/>
  <c r="I441" i="32"/>
  <c r="H441" i="32"/>
  <c r="G441" i="32"/>
  <c r="F441" i="32"/>
  <c r="I440" i="32"/>
  <c r="H440" i="32"/>
  <c r="G440" i="32"/>
  <c r="F440" i="32"/>
  <c r="I439" i="32"/>
  <c r="H439" i="32"/>
  <c r="G439" i="32"/>
  <c r="F439" i="32"/>
  <c r="I438" i="32"/>
  <c r="H438" i="32"/>
  <c r="G438" i="32"/>
  <c r="F438" i="32"/>
  <c r="I437" i="32"/>
  <c r="H437" i="32"/>
  <c r="G437" i="32"/>
  <c r="F437" i="32"/>
  <c r="I436" i="32"/>
  <c r="H436" i="32"/>
  <c r="G436" i="32"/>
  <c r="F436" i="32"/>
  <c r="I435" i="32"/>
  <c r="H435" i="32"/>
  <c r="G435" i="32"/>
  <c r="F435" i="32"/>
  <c r="I434" i="32"/>
  <c r="H434" i="32"/>
  <c r="G434" i="32"/>
  <c r="F434" i="32"/>
  <c r="I433" i="32"/>
  <c r="H433" i="32"/>
  <c r="G433" i="32"/>
  <c r="F433" i="32"/>
  <c r="I432" i="32"/>
  <c r="H432" i="32"/>
  <c r="G432" i="32"/>
  <c r="F432" i="32"/>
  <c r="I431" i="32"/>
  <c r="H431" i="32"/>
  <c r="G431" i="32"/>
  <c r="F431" i="32"/>
  <c r="I430" i="32"/>
  <c r="H430" i="32"/>
  <c r="G430" i="32"/>
  <c r="F430" i="32"/>
  <c r="I429" i="32"/>
  <c r="H429" i="32"/>
  <c r="G429" i="32"/>
  <c r="F429" i="32"/>
  <c r="I428" i="32"/>
  <c r="H428" i="32"/>
  <c r="G428" i="32"/>
  <c r="F428" i="32"/>
  <c r="I427" i="32"/>
  <c r="H427" i="32"/>
  <c r="G427" i="32"/>
  <c r="F427" i="32"/>
  <c r="I426" i="32"/>
  <c r="H426" i="32"/>
  <c r="G426" i="32"/>
  <c r="F426" i="32"/>
  <c r="I425" i="32"/>
  <c r="H425" i="32"/>
  <c r="G425" i="32"/>
  <c r="F425" i="32"/>
  <c r="I424" i="32"/>
  <c r="H424" i="32"/>
  <c r="G424" i="32"/>
  <c r="F424" i="32"/>
  <c r="I423" i="32"/>
  <c r="H423" i="32"/>
  <c r="G423" i="32"/>
  <c r="F423" i="32"/>
  <c r="I422" i="32"/>
  <c r="H422" i="32"/>
  <c r="G422" i="32"/>
  <c r="F422" i="32"/>
  <c r="I421" i="32"/>
  <c r="H421" i="32"/>
  <c r="G421" i="32"/>
  <c r="F421" i="32"/>
  <c r="I420" i="32"/>
  <c r="H420" i="32"/>
  <c r="G420" i="32"/>
  <c r="F420" i="32"/>
  <c r="I419" i="32"/>
  <c r="H419" i="32"/>
  <c r="G419" i="32"/>
  <c r="F419" i="32"/>
  <c r="I418" i="32"/>
  <c r="H418" i="32"/>
  <c r="G418" i="32"/>
  <c r="F418" i="32"/>
  <c r="I417" i="32"/>
  <c r="H417" i="32"/>
  <c r="G417" i="32"/>
  <c r="F417" i="32"/>
  <c r="I416" i="32"/>
  <c r="H416" i="32"/>
  <c r="G416" i="32"/>
  <c r="F416" i="32"/>
  <c r="I415" i="32"/>
  <c r="H415" i="32"/>
  <c r="G415" i="32"/>
  <c r="F415" i="32"/>
  <c r="I414" i="32"/>
  <c r="H414" i="32"/>
  <c r="G414" i="32"/>
  <c r="F414" i="32"/>
  <c r="I413" i="32"/>
  <c r="H413" i="32"/>
  <c r="G413" i="32"/>
  <c r="F413" i="32"/>
  <c r="I412" i="32"/>
  <c r="H412" i="32"/>
  <c r="G412" i="32"/>
  <c r="F412" i="32"/>
  <c r="I411" i="32"/>
  <c r="H411" i="32"/>
  <c r="G411" i="32"/>
  <c r="F411" i="32"/>
  <c r="I410" i="32"/>
  <c r="H410" i="32"/>
  <c r="G410" i="32"/>
  <c r="F410" i="32"/>
  <c r="I409" i="32"/>
  <c r="H409" i="32"/>
  <c r="G409" i="32"/>
  <c r="F409" i="32"/>
  <c r="I408" i="32"/>
  <c r="H408" i="32"/>
  <c r="G408" i="32"/>
  <c r="F408" i="32"/>
  <c r="I407" i="32"/>
  <c r="H407" i="32"/>
  <c r="G407" i="32"/>
  <c r="F407" i="32"/>
  <c r="I406" i="32"/>
  <c r="H406" i="32"/>
  <c r="G406" i="32"/>
  <c r="F406" i="32"/>
  <c r="I405" i="32"/>
  <c r="H405" i="32"/>
  <c r="G405" i="32"/>
  <c r="F405" i="32"/>
  <c r="I404" i="32"/>
  <c r="H404" i="32"/>
  <c r="G404" i="32"/>
  <c r="F404" i="32"/>
  <c r="I403" i="32"/>
  <c r="H403" i="32"/>
  <c r="G403" i="32"/>
  <c r="F403" i="32"/>
  <c r="I402" i="32"/>
  <c r="H402" i="32"/>
  <c r="G402" i="32"/>
  <c r="F402" i="32"/>
  <c r="I401" i="32"/>
  <c r="H401" i="32"/>
  <c r="G401" i="32"/>
  <c r="F401" i="32"/>
  <c r="I400" i="32"/>
  <c r="H400" i="32"/>
  <c r="G400" i="32"/>
  <c r="F400" i="32"/>
  <c r="I399" i="32"/>
  <c r="H399" i="32"/>
  <c r="G399" i="32"/>
  <c r="F399" i="32"/>
  <c r="I398" i="32"/>
  <c r="H398" i="32"/>
  <c r="G398" i="32"/>
  <c r="F398" i="32"/>
  <c r="I397" i="32"/>
  <c r="H397" i="32"/>
  <c r="G397" i="32"/>
  <c r="F397" i="32"/>
  <c r="I396" i="32"/>
  <c r="H396" i="32"/>
  <c r="G396" i="32"/>
  <c r="F396" i="32"/>
  <c r="I395" i="32"/>
  <c r="H395" i="32"/>
  <c r="G395" i="32"/>
  <c r="F395" i="32"/>
  <c r="I394" i="32"/>
  <c r="H394" i="32"/>
  <c r="G394" i="32"/>
  <c r="F394" i="32"/>
  <c r="I393" i="32"/>
  <c r="H393" i="32"/>
  <c r="G393" i="32"/>
  <c r="F393" i="32"/>
  <c r="I392" i="32"/>
  <c r="H392" i="32"/>
  <c r="G392" i="32"/>
  <c r="F392" i="32"/>
  <c r="I391" i="32"/>
  <c r="H391" i="32"/>
  <c r="G391" i="32"/>
  <c r="F391" i="32"/>
  <c r="I390" i="32"/>
  <c r="H390" i="32"/>
  <c r="G390" i="32"/>
  <c r="F390" i="32"/>
  <c r="I389" i="32"/>
  <c r="H389" i="32"/>
  <c r="G389" i="32"/>
  <c r="F389" i="32"/>
  <c r="I388" i="32"/>
  <c r="H388" i="32"/>
  <c r="G388" i="32"/>
  <c r="F388" i="32"/>
  <c r="I387" i="32"/>
  <c r="H387" i="32"/>
  <c r="G387" i="32"/>
  <c r="F387" i="32"/>
  <c r="I386" i="32"/>
  <c r="H386" i="32"/>
  <c r="G386" i="32"/>
  <c r="F386" i="32"/>
  <c r="I385" i="32"/>
  <c r="H385" i="32"/>
  <c r="G385" i="32"/>
  <c r="F385" i="32"/>
  <c r="I384" i="32"/>
  <c r="H384" i="32"/>
  <c r="G384" i="32"/>
  <c r="F384" i="32"/>
  <c r="I383" i="32"/>
  <c r="H383" i="32"/>
  <c r="G383" i="32"/>
  <c r="F383" i="32"/>
  <c r="I382" i="32"/>
  <c r="H382" i="32"/>
  <c r="G382" i="32"/>
  <c r="F382" i="32"/>
  <c r="I381" i="32"/>
  <c r="H381" i="32"/>
  <c r="G381" i="32"/>
  <c r="F381" i="32"/>
  <c r="I380" i="32"/>
  <c r="H380" i="32"/>
  <c r="G380" i="32"/>
  <c r="F380" i="32"/>
  <c r="I379" i="32"/>
  <c r="H379" i="32"/>
  <c r="G379" i="32"/>
  <c r="F379" i="32"/>
  <c r="I378" i="32"/>
  <c r="H378" i="32"/>
  <c r="G378" i="32"/>
  <c r="F378" i="32"/>
  <c r="I377" i="32"/>
  <c r="H377" i="32"/>
  <c r="G377" i="32"/>
  <c r="F377" i="32"/>
  <c r="I376" i="32"/>
  <c r="H376" i="32"/>
  <c r="G376" i="32"/>
  <c r="F376" i="32"/>
  <c r="I375" i="32"/>
  <c r="H375" i="32"/>
  <c r="G375" i="32"/>
  <c r="F375" i="32"/>
  <c r="I374" i="32"/>
  <c r="H374" i="32"/>
  <c r="G374" i="32"/>
  <c r="F374" i="32"/>
  <c r="I373" i="32"/>
  <c r="H373" i="32"/>
  <c r="G373" i="32"/>
  <c r="F373" i="32"/>
  <c r="I372" i="32"/>
  <c r="H372" i="32"/>
  <c r="G372" i="32"/>
  <c r="F372" i="32"/>
  <c r="I371" i="32"/>
  <c r="H371" i="32"/>
  <c r="G371" i="32"/>
  <c r="F371" i="32"/>
  <c r="I370" i="32"/>
  <c r="H370" i="32"/>
  <c r="G370" i="32"/>
  <c r="F370" i="32"/>
  <c r="I369" i="32"/>
  <c r="H369" i="32"/>
  <c r="G369" i="32"/>
  <c r="F369" i="32"/>
  <c r="I368" i="32"/>
  <c r="H368" i="32"/>
  <c r="G368" i="32"/>
  <c r="F368" i="32"/>
  <c r="I367" i="32"/>
  <c r="H367" i="32"/>
  <c r="G367" i="32"/>
  <c r="F367" i="32"/>
  <c r="I366" i="32"/>
  <c r="H366" i="32"/>
  <c r="G366" i="32"/>
  <c r="F366" i="32"/>
  <c r="I365" i="32"/>
  <c r="H365" i="32"/>
  <c r="G365" i="32"/>
  <c r="F365" i="32"/>
  <c r="I364" i="32"/>
  <c r="H364" i="32"/>
  <c r="G364" i="32"/>
  <c r="F364" i="32"/>
  <c r="I363" i="32"/>
  <c r="H363" i="32"/>
  <c r="G363" i="32"/>
  <c r="F363" i="32"/>
  <c r="I362" i="32"/>
  <c r="H362" i="32"/>
  <c r="G362" i="32"/>
  <c r="F362" i="32"/>
  <c r="I361" i="32"/>
  <c r="H361" i="32"/>
  <c r="G361" i="32"/>
  <c r="F361" i="32"/>
  <c r="I360" i="32"/>
  <c r="H360" i="32"/>
  <c r="G360" i="32"/>
  <c r="F360" i="32"/>
  <c r="I359" i="32"/>
  <c r="H359" i="32"/>
  <c r="G359" i="32"/>
  <c r="F359" i="32"/>
  <c r="I358" i="32"/>
  <c r="H358" i="32"/>
  <c r="G358" i="32"/>
  <c r="F358" i="32"/>
  <c r="I357" i="32"/>
  <c r="H357" i="32"/>
  <c r="G357" i="32"/>
  <c r="F357" i="32"/>
  <c r="I356" i="32"/>
  <c r="H356" i="32"/>
  <c r="G356" i="32"/>
  <c r="F356" i="32"/>
  <c r="I355" i="32"/>
  <c r="H355" i="32"/>
  <c r="G355" i="32"/>
  <c r="F355" i="32"/>
  <c r="I354" i="32"/>
  <c r="H354" i="32"/>
  <c r="G354" i="32"/>
  <c r="F354" i="32"/>
  <c r="I353" i="32"/>
  <c r="H353" i="32"/>
  <c r="G353" i="32"/>
  <c r="F353" i="32"/>
  <c r="I352" i="32"/>
  <c r="H352" i="32"/>
  <c r="G352" i="32"/>
  <c r="F352" i="32"/>
  <c r="I351" i="32"/>
  <c r="H351" i="32"/>
  <c r="G351" i="32"/>
  <c r="F351" i="32"/>
  <c r="I350" i="32"/>
  <c r="H350" i="32"/>
  <c r="G350" i="32"/>
  <c r="F350" i="32"/>
  <c r="I349" i="32"/>
  <c r="H349" i="32"/>
  <c r="G349" i="32"/>
  <c r="F349" i="32"/>
  <c r="I348" i="32"/>
  <c r="H348" i="32"/>
  <c r="G348" i="32"/>
  <c r="F348" i="32"/>
  <c r="I347" i="32"/>
  <c r="H347" i="32"/>
  <c r="G347" i="32"/>
  <c r="F347" i="32"/>
  <c r="I346" i="32"/>
  <c r="H346" i="32"/>
  <c r="G346" i="32"/>
  <c r="F346" i="32"/>
  <c r="I345" i="32"/>
  <c r="H345" i="32"/>
  <c r="G345" i="32"/>
  <c r="F345" i="32"/>
  <c r="I344" i="32"/>
  <c r="H344" i="32"/>
  <c r="G344" i="32"/>
  <c r="F344" i="32"/>
  <c r="I343" i="32"/>
  <c r="H343" i="32"/>
  <c r="G343" i="32"/>
  <c r="F343" i="32"/>
  <c r="I342" i="32"/>
  <c r="H342" i="32"/>
  <c r="G342" i="32"/>
  <c r="F342" i="32"/>
  <c r="I341" i="32"/>
  <c r="H341" i="32"/>
  <c r="G341" i="32"/>
  <c r="F341" i="32"/>
  <c r="I340" i="32"/>
  <c r="H340" i="32"/>
  <c r="G340" i="32"/>
  <c r="F340" i="32"/>
  <c r="I339" i="32"/>
  <c r="H339" i="32"/>
  <c r="G339" i="32"/>
  <c r="F339" i="32"/>
  <c r="I338" i="32"/>
  <c r="H338" i="32"/>
  <c r="G338" i="32"/>
  <c r="F338" i="32"/>
  <c r="I337" i="32"/>
  <c r="H337" i="32"/>
  <c r="G337" i="32"/>
  <c r="F337" i="32"/>
  <c r="I336" i="32"/>
  <c r="H336" i="32"/>
  <c r="G336" i="32"/>
  <c r="F336" i="32"/>
  <c r="I335" i="32"/>
  <c r="H335" i="32"/>
  <c r="G335" i="32"/>
  <c r="F335" i="32"/>
  <c r="I334" i="32"/>
  <c r="H334" i="32"/>
  <c r="G334" i="32"/>
  <c r="F334" i="32"/>
  <c r="I333" i="32"/>
  <c r="H333" i="32"/>
  <c r="G333" i="32"/>
  <c r="F333" i="32"/>
  <c r="I332" i="32"/>
  <c r="H332" i="32"/>
  <c r="G332" i="32"/>
  <c r="F332" i="32"/>
  <c r="I331" i="32"/>
  <c r="H331" i="32"/>
  <c r="G331" i="32"/>
  <c r="F331" i="32"/>
  <c r="I330" i="32"/>
  <c r="H330" i="32"/>
  <c r="G330" i="32"/>
  <c r="F330" i="32"/>
  <c r="I329" i="32"/>
  <c r="H329" i="32"/>
  <c r="G329" i="32"/>
  <c r="F329" i="32"/>
  <c r="I328" i="32"/>
  <c r="H328" i="32"/>
  <c r="G328" i="32"/>
  <c r="F328" i="32"/>
  <c r="I327" i="32"/>
  <c r="H327" i="32"/>
  <c r="G327" i="32"/>
  <c r="F327" i="32"/>
  <c r="I326" i="32"/>
  <c r="H326" i="32"/>
  <c r="G326" i="32"/>
  <c r="F326" i="32"/>
  <c r="I325" i="32"/>
  <c r="H325" i="32"/>
  <c r="G325" i="32"/>
  <c r="F325" i="32"/>
  <c r="I324" i="32"/>
  <c r="H324" i="32"/>
  <c r="G324" i="32"/>
  <c r="F324" i="32"/>
  <c r="I323" i="32"/>
  <c r="H323" i="32"/>
  <c r="G323" i="32"/>
  <c r="F323" i="32"/>
  <c r="I322" i="32"/>
  <c r="H322" i="32"/>
  <c r="G322" i="32"/>
  <c r="F322" i="32"/>
  <c r="I321" i="32"/>
  <c r="H321" i="32"/>
  <c r="G321" i="32"/>
  <c r="F321" i="32"/>
  <c r="I320" i="32"/>
  <c r="H320" i="32"/>
  <c r="G320" i="32"/>
  <c r="F320" i="32"/>
  <c r="I319" i="32"/>
  <c r="H319" i="32"/>
  <c r="G319" i="32"/>
  <c r="F319" i="32"/>
  <c r="I318" i="32"/>
  <c r="H318" i="32"/>
  <c r="G318" i="32"/>
  <c r="F318" i="32"/>
  <c r="I317" i="32"/>
  <c r="H317" i="32"/>
  <c r="G317" i="32"/>
  <c r="F317" i="32"/>
  <c r="I316" i="32"/>
  <c r="H316" i="32"/>
  <c r="G316" i="32"/>
  <c r="F316" i="32"/>
  <c r="I315" i="32"/>
  <c r="H315" i="32"/>
  <c r="G315" i="32"/>
  <c r="F315" i="32"/>
  <c r="I314" i="32"/>
  <c r="H314" i="32"/>
  <c r="G314" i="32"/>
  <c r="F314" i="32"/>
  <c r="I313" i="32"/>
  <c r="H313" i="32"/>
  <c r="G313" i="32"/>
  <c r="F313" i="32"/>
  <c r="I312" i="32"/>
  <c r="H312" i="32"/>
  <c r="G312" i="32"/>
  <c r="F312" i="32"/>
  <c r="I311" i="32"/>
  <c r="H311" i="32"/>
  <c r="G311" i="32"/>
  <c r="F311" i="32"/>
  <c r="I310" i="32"/>
  <c r="H310" i="32"/>
  <c r="G310" i="32"/>
  <c r="F310" i="32"/>
  <c r="I309" i="32"/>
  <c r="H309" i="32"/>
  <c r="G309" i="32"/>
  <c r="F309" i="32"/>
  <c r="I308" i="32"/>
  <c r="H308" i="32"/>
  <c r="G308" i="32"/>
  <c r="F308" i="32"/>
  <c r="I307" i="32"/>
  <c r="H307" i="32"/>
  <c r="G307" i="32"/>
  <c r="F307" i="32"/>
  <c r="I306" i="32"/>
  <c r="H306" i="32"/>
  <c r="G306" i="32"/>
  <c r="F306" i="32"/>
  <c r="I305" i="32"/>
  <c r="H305" i="32"/>
  <c r="G305" i="32"/>
  <c r="F305" i="32"/>
  <c r="I304" i="32"/>
  <c r="H304" i="32"/>
  <c r="G304" i="32"/>
  <c r="F304" i="32"/>
  <c r="I303" i="32"/>
  <c r="H303" i="32"/>
  <c r="G303" i="32"/>
  <c r="F303" i="32"/>
  <c r="I302" i="32"/>
  <c r="H302" i="32"/>
  <c r="G302" i="32"/>
  <c r="F302" i="32"/>
  <c r="I301" i="32"/>
  <c r="H301" i="32"/>
  <c r="G301" i="32"/>
  <c r="F301" i="32"/>
  <c r="I300" i="32"/>
  <c r="H300" i="32"/>
  <c r="G300" i="32"/>
  <c r="F300" i="32"/>
  <c r="I299" i="32"/>
  <c r="H299" i="32"/>
  <c r="G299" i="32"/>
  <c r="F299" i="32"/>
  <c r="I298" i="32"/>
  <c r="H298" i="32"/>
  <c r="G298" i="32"/>
  <c r="F298" i="32"/>
  <c r="I297" i="32"/>
  <c r="H297" i="32"/>
  <c r="G297" i="32"/>
  <c r="F297" i="32"/>
  <c r="I296" i="32"/>
  <c r="H296" i="32"/>
  <c r="G296" i="32"/>
  <c r="F296" i="32"/>
  <c r="I295" i="32"/>
  <c r="H295" i="32"/>
  <c r="G295" i="32"/>
  <c r="F295" i="32"/>
  <c r="I294" i="32"/>
  <c r="H294" i="32"/>
  <c r="G294" i="32"/>
  <c r="F294" i="32"/>
  <c r="I293" i="32"/>
  <c r="H293" i="32"/>
  <c r="G293" i="32"/>
  <c r="F293" i="32"/>
  <c r="I292" i="32"/>
  <c r="H292" i="32"/>
  <c r="G292" i="32"/>
  <c r="F292" i="32"/>
  <c r="I291" i="32"/>
  <c r="H291" i="32"/>
  <c r="G291" i="32"/>
  <c r="F291" i="32"/>
  <c r="I290" i="32"/>
  <c r="H290" i="32"/>
  <c r="G290" i="32"/>
  <c r="F290" i="32"/>
  <c r="I289" i="32"/>
  <c r="H289" i="32"/>
  <c r="G289" i="32"/>
  <c r="F289" i="32"/>
  <c r="I288" i="32"/>
  <c r="H288" i="32"/>
  <c r="G288" i="32"/>
  <c r="F288" i="32"/>
  <c r="I287" i="32"/>
  <c r="H287" i="32"/>
  <c r="G287" i="32"/>
  <c r="F287" i="32"/>
  <c r="I286" i="32"/>
  <c r="H286" i="32"/>
  <c r="G286" i="32"/>
  <c r="F286" i="32"/>
  <c r="I285" i="32"/>
  <c r="H285" i="32"/>
  <c r="G285" i="32"/>
  <c r="F285" i="32"/>
  <c r="I284" i="32"/>
  <c r="H284" i="32"/>
  <c r="G284" i="32"/>
  <c r="F284" i="32"/>
  <c r="I283" i="32"/>
  <c r="H283" i="32"/>
  <c r="G283" i="32"/>
  <c r="F283" i="32"/>
  <c r="I282" i="32"/>
  <c r="H282" i="32"/>
  <c r="G282" i="32"/>
  <c r="F282" i="32"/>
  <c r="I281" i="32"/>
  <c r="H281" i="32"/>
  <c r="G281" i="32"/>
  <c r="F281" i="32"/>
  <c r="I280" i="32"/>
  <c r="H280" i="32"/>
  <c r="G280" i="32"/>
  <c r="F280" i="32"/>
  <c r="I279" i="32"/>
  <c r="H279" i="32"/>
  <c r="G279" i="32"/>
  <c r="F279" i="32"/>
  <c r="I278" i="32"/>
  <c r="H278" i="32"/>
  <c r="G278" i="32"/>
  <c r="F278" i="32"/>
  <c r="I277" i="32"/>
  <c r="H277" i="32"/>
  <c r="G277" i="32"/>
  <c r="F277" i="32"/>
  <c r="I276" i="32"/>
  <c r="H276" i="32"/>
  <c r="G276" i="32"/>
  <c r="F276" i="32"/>
  <c r="I275" i="32"/>
  <c r="H275" i="32"/>
  <c r="G275" i="32"/>
  <c r="F275" i="32"/>
  <c r="I274" i="32"/>
  <c r="H274" i="32"/>
  <c r="G274" i="32"/>
  <c r="F274" i="32"/>
  <c r="I273" i="32"/>
  <c r="H273" i="32"/>
  <c r="G273" i="32"/>
  <c r="F273" i="32"/>
  <c r="I272" i="32"/>
  <c r="H272" i="32"/>
  <c r="G272" i="32"/>
  <c r="F272" i="32"/>
  <c r="I271" i="32"/>
  <c r="H271" i="32"/>
  <c r="G271" i="32"/>
  <c r="F271" i="32"/>
  <c r="I270" i="32"/>
  <c r="H270" i="32"/>
  <c r="G270" i="32"/>
  <c r="F270" i="32"/>
  <c r="I269" i="32"/>
  <c r="H269" i="32"/>
  <c r="G269" i="32"/>
  <c r="F269" i="32"/>
  <c r="I268" i="32"/>
  <c r="H268" i="32"/>
  <c r="G268" i="32"/>
  <c r="F268" i="32"/>
  <c r="I267" i="32"/>
  <c r="H267" i="32"/>
  <c r="G267" i="32"/>
  <c r="F267" i="32"/>
  <c r="I266" i="32"/>
  <c r="H266" i="32"/>
  <c r="G266" i="32"/>
  <c r="F266" i="32"/>
  <c r="I265" i="32"/>
  <c r="H265" i="32"/>
  <c r="G265" i="32"/>
  <c r="F265" i="32"/>
  <c r="I264" i="32"/>
  <c r="H264" i="32"/>
  <c r="G264" i="32"/>
  <c r="F264" i="32"/>
  <c r="I263" i="32"/>
  <c r="H263" i="32"/>
  <c r="G263" i="32"/>
  <c r="F263" i="32"/>
  <c r="I262" i="32"/>
  <c r="H262" i="32"/>
  <c r="G262" i="32"/>
  <c r="F262" i="32"/>
  <c r="I261" i="32"/>
  <c r="H261" i="32"/>
  <c r="G261" i="32"/>
  <c r="F261" i="32"/>
  <c r="I260" i="32"/>
  <c r="H260" i="32"/>
  <c r="G260" i="32"/>
  <c r="F260" i="32"/>
  <c r="I259" i="32"/>
  <c r="H259" i="32"/>
  <c r="G259" i="32"/>
  <c r="F259" i="32"/>
  <c r="I258" i="32"/>
  <c r="H258" i="32"/>
  <c r="G258" i="32"/>
  <c r="F258" i="32"/>
  <c r="I257" i="32"/>
  <c r="H257" i="32"/>
  <c r="G257" i="32"/>
  <c r="F257" i="32"/>
  <c r="I256" i="32"/>
  <c r="H256" i="32"/>
  <c r="G256" i="32"/>
  <c r="F256" i="32"/>
  <c r="I255" i="32"/>
  <c r="H255" i="32"/>
  <c r="G255" i="32"/>
  <c r="F255" i="32"/>
  <c r="I254" i="32"/>
  <c r="H254" i="32"/>
  <c r="G254" i="32"/>
  <c r="F254" i="32"/>
  <c r="I253" i="32"/>
  <c r="H253" i="32"/>
  <c r="G253" i="32"/>
  <c r="F253" i="32"/>
  <c r="I252" i="32"/>
  <c r="H252" i="32"/>
  <c r="G252" i="32"/>
  <c r="F252" i="32"/>
  <c r="I251" i="32"/>
  <c r="H251" i="32"/>
  <c r="G251" i="32"/>
  <c r="F251" i="32"/>
  <c r="I250" i="32"/>
  <c r="H250" i="32"/>
  <c r="G250" i="32"/>
  <c r="F250" i="32"/>
  <c r="I249" i="32"/>
  <c r="H249" i="32"/>
  <c r="G249" i="32"/>
  <c r="F249" i="32"/>
  <c r="I248" i="32"/>
  <c r="H248" i="32"/>
  <c r="G248" i="32"/>
  <c r="F248" i="32"/>
  <c r="I247" i="32"/>
  <c r="H247" i="32"/>
  <c r="G247" i="32"/>
  <c r="F247" i="32"/>
  <c r="I246" i="32"/>
  <c r="H246" i="32"/>
  <c r="G246" i="32"/>
  <c r="F246" i="32"/>
  <c r="I245" i="32"/>
  <c r="H245" i="32"/>
  <c r="G245" i="32"/>
  <c r="F245" i="32"/>
  <c r="I244" i="32"/>
  <c r="H244" i="32"/>
  <c r="G244" i="32"/>
  <c r="F244" i="32"/>
  <c r="I243" i="32"/>
  <c r="H243" i="32"/>
  <c r="G243" i="32"/>
  <c r="F243" i="32"/>
  <c r="I242" i="32"/>
  <c r="H242" i="32"/>
  <c r="G242" i="32"/>
  <c r="F242" i="32"/>
  <c r="I241" i="32"/>
  <c r="H241" i="32"/>
  <c r="G241" i="32"/>
  <c r="F241" i="32"/>
  <c r="I240" i="32"/>
  <c r="H240" i="32"/>
  <c r="G240" i="32"/>
  <c r="F240" i="32"/>
  <c r="I239" i="32"/>
  <c r="H239" i="32"/>
  <c r="G239" i="32"/>
  <c r="F239" i="32"/>
  <c r="I238" i="32"/>
  <c r="H238" i="32"/>
  <c r="G238" i="32"/>
  <c r="F238" i="32"/>
  <c r="I237" i="32"/>
  <c r="H237" i="32"/>
  <c r="G237" i="32"/>
  <c r="F237" i="32"/>
  <c r="I236" i="32"/>
  <c r="H236" i="32"/>
  <c r="G236" i="32"/>
  <c r="F236" i="32"/>
  <c r="I235" i="32"/>
  <c r="H235" i="32"/>
  <c r="G235" i="32"/>
  <c r="F235" i="32"/>
  <c r="I234" i="32"/>
  <c r="H234" i="32"/>
  <c r="G234" i="32"/>
  <c r="F234" i="32"/>
  <c r="I233" i="32"/>
  <c r="H233" i="32"/>
  <c r="G233" i="32"/>
  <c r="F233" i="32"/>
  <c r="I232" i="32"/>
  <c r="H232" i="32"/>
  <c r="G232" i="32"/>
  <c r="F232" i="32"/>
  <c r="I231" i="32"/>
  <c r="H231" i="32"/>
  <c r="G231" i="32"/>
  <c r="F231" i="32"/>
  <c r="I230" i="32"/>
  <c r="H230" i="32"/>
  <c r="G230" i="32"/>
  <c r="F230" i="32"/>
  <c r="I229" i="32"/>
  <c r="H229" i="32"/>
  <c r="G229" i="32"/>
  <c r="F229" i="32"/>
  <c r="I228" i="32"/>
  <c r="H228" i="32"/>
  <c r="G228" i="32"/>
  <c r="F228" i="32"/>
  <c r="I227" i="32"/>
  <c r="H227" i="32"/>
  <c r="G227" i="32"/>
  <c r="F227" i="32"/>
  <c r="I226" i="32"/>
  <c r="H226" i="32"/>
  <c r="G226" i="32"/>
  <c r="F226" i="32"/>
  <c r="I225" i="32"/>
  <c r="H225" i="32"/>
  <c r="G225" i="32"/>
  <c r="F225" i="32"/>
  <c r="I224" i="32"/>
  <c r="H224" i="32"/>
  <c r="G224" i="32"/>
  <c r="F224" i="32"/>
  <c r="I223" i="32"/>
  <c r="H223" i="32"/>
  <c r="G223" i="32"/>
  <c r="F223" i="32"/>
  <c r="I222" i="32"/>
  <c r="H222" i="32"/>
  <c r="G222" i="32"/>
  <c r="F222" i="32"/>
  <c r="I221" i="32"/>
  <c r="H221" i="32"/>
  <c r="G221" i="32"/>
  <c r="F221" i="32"/>
  <c r="I220" i="32"/>
  <c r="H220" i="32"/>
  <c r="G220" i="32"/>
  <c r="F220" i="32"/>
  <c r="I219" i="32"/>
  <c r="H219" i="32"/>
  <c r="G219" i="32"/>
  <c r="F219" i="32"/>
  <c r="I218" i="32"/>
  <c r="H218" i="32"/>
  <c r="G218" i="32"/>
  <c r="F218" i="32"/>
  <c r="I217" i="32"/>
  <c r="H217" i="32"/>
  <c r="G217" i="32"/>
  <c r="F217" i="32"/>
  <c r="I216" i="32"/>
  <c r="H216" i="32"/>
  <c r="G216" i="32"/>
  <c r="F216" i="32"/>
  <c r="I215" i="32"/>
  <c r="H215" i="32"/>
  <c r="G215" i="32"/>
  <c r="F215" i="32"/>
  <c r="I214" i="32"/>
  <c r="H214" i="32"/>
  <c r="G214" i="32"/>
  <c r="F214" i="32"/>
  <c r="I213" i="32"/>
  <c r="H213" i="32"/>
  <c r="G213" i="32"/>
  <c r="F213" i="32"/>
  <c r="I212" i="32"/>
  <c r="H212" i="32"/>
  <c r="G212" i="32"/>
  <c r="F212" i="32"/>
  <c r="I211" i="32"/>
  <c r="H211" i="32"/>
  <c r="G211" i="32"/>
  <c r="F211" i="32"/>
  <c r="I210" i="32"/>
  <c r="H210" i="32"/>
  <c r="G210" i="32"/>
  <c r="F210" i="32"/>
  <c r="I209" i="32"/>
  <c r="H209" i="32"/>
  <c r="G209" i="32"/>
  <c r="F209" i="32"/>
  <c r="I208" i="32"/>
  <c r="H208" i="32"/>
  <c r="G208" i="32"/>
  <c r="F208" i="32"/>
  <c r="I207" i="32"/>
  <c r="H207" i="32"/>
  <c r="G207" i="32"/>
  <c r="F207" i="32"/>
  <c r="I206" i="32"/>
  <c r="H206" i="32"/>
  <c r="G206" i="32"/>
  <c r="F206" i="32"/>
  <c r="I205" i="32"/>
  <c r="H205" i="32"/>
  <c r="G205" i="32"/>
  <c r="F205" i="32"/>
  <c r="I204" i="32"/>
  <c r="H204" i="32"/>
  <c r="G204" i="32"/>
  <c r="F204" i="32"/>
  <c r="I203" i="32"/>
  <c r="H203" i="32"/>
  <c r="G203" i="32"/>
  <c r="F203" i="32"/>
  <c r="I202" i="32"/>
  <c r="H202" i="32"/>
  <c r="G202" i="32"/>
  <c r="F202" i="32"/>
  <c r="I201" i="32"/>
  <c r="H201" i="32"/>
  <c r="G201" i="32"/>
  <c r="F201" i="32"/>
  <c r="I200" i="32"/>
  <c r="H200" i="32"/>
  <c r="G200" i="32"/>
  <c r="F200" i="32"/>
  <c r="I199" i="32"/>
  <c r="H199" i="32"/>
  <c r="G199" i="32"/>
  <c r="F199" i="32"/>
  <c r="I198" i="32"/>
  <c r="H198" i="32"/>
  <c r="G198" i="32"/>
  <c r="F198" i="32"/>
  <c r="I197" i="32"/>
  <c r="H197" i="32"/>
  <c r="G197" i="32"/>
  <c r="F197" i="32"/>
  <c r="I196" i="32"/>
  <c r="H196" i="32"/>
  <c r="G196" i="32"/>
  <c r="F196" i="32"/>
  <c r="I195" i="32"/>
  <c r="H195" i="32"/>
  <c r="G195" i="32"/>
  <c r="F195" i="32"/>
  <c r="I194" i="32"/>
  <c r="H194" i="32"/>
  <c r="G194" i="32"/>
  <c r="F194" i="32"/>
  <c r="I193" i="32"/>
  <c r="H193" i="32"/>
  <c r="G193" i="32"/>
  <c r="F193" i="32"/>
  <c r="I192" i="32"/>
  <c r="H192" i="32"/>
  <c r="G192" i="32"/>
  <c r="F192" i="32"/>
  <c r="I191" i="32"/>
  <c r="H191" i="32"/>
  <c r="G191" i="32"/>
  <c r="F191" i="32"/>
  <c r="I190" i="32"/>
  <c r="H190" i="32"/>
  <c r="G190" i="32"/>
  <c r="F190" i="32"/>
  <c r="I189" i="32"/>
  <c r="H189" i="32"/>
  <c r="G189" i="32"/>
  <c r="F189" i="32"/>
  <c r="I188" i="32"/>
  <c r="H188" i="32"/>
  <c r="G188" i="32"/>
  <c r="F188" i="32"/>
  <c r="I187" i="32"/>
  <c r="H187" i="32"/>
  <c r="G187" i="32"/>
  <c r="F187" i="32"/>
  <c r="I186" i="32"/>
  <c r="H186" i="32"/>
  <c r="G186" i="32"/>
  <c r="F186" i="32"/>
  <c r="I185" i="32"/>
  <c r="H185" i="32"/>
  <c r="G185" i="32"/>
  <c r="F185" i="32"/>
  <c r="I184" i="32"/>
  <c r="H184" i="32"/>
  <c r="G184" i="32"/>
  <c r="F184" i="32"/>
  <c r="I183" i="32"/>
  <c r="H183" i="32"/>
  <c r="G183" i="32"/>
  <c r="F183" i="32"/>
  <c r="I182" i="32"/>
  <c r="H182" i="32"/>
  <c r="G182" i="32"/>
  <c r="F182" i="32"/>
  <c r="I181" i="32"/>
  <c r="H181" i="32"/>
  <c r="G181" i="32"/>
  <c r="F181" i="32"/>
  <c r="I180" i="32"/>
  <c r="H180" i="32"/>
  <c r="G180" i="32"/>
  <c r="F180" i="32"/>
  <c r="I179" i="32"/>
  <c r="H179" i="32"/>
  <c r="G179" i="32"/>
  <c r="F179" i="32"/>
  <c r="I178" i="32"/>
  <c r="H178" i="32"/>
  <c r="G178" i="32"/>
  <c r="F178" i="32"/>
  <c r="I177" i="32"/>
  <c r="H177" i="32"/>
  <c r="G177" i="32"/>
  <c r="F177" i="32"/>
  <c r="I176" i="32"/>
  <c r="H176" i="32"/>
  <c r="G176" i="32"/>
  <c r="F176" i="32"/>
  <c r="I175" i="32"/>
  <c r="H175" i="32"/>
  <c r="G175" i="32"/>
  <c r="F175" i="32"/>
  <c r="I174" i="32"/>
  <c r="H174" i="32"/>
  <c r="G174" i="32"/>
  <c r="F174" i="32"/>
  <c r="I173" i="32"/>
  <c r="H173" i="32"/>
  <c r="G173" i="32"/>
  <c r="F173" i="32"/>
  <c r="I172" i="32"/>
  <c r="H172" i="32"/>
  <c r="G172" i="32"/>
  <c r="F172" i="32"/>
  <c r="I171" i="32"/>
  <c r="H171" i="32"/>
  <c r="G171" i="32"/>
  <c r="F171" i="32"/>
  <c r="I170" i="32"/>
  <c r="H170" i="32"/>
  <c r="G170" i="32"/>
  <c r="F170" i="32"/>
  <c r="I169" i="32"/>
  <c r="H169" i="32"/>
  <c r="G169" i="32"/>
  <c r="F169" i="32"/>
  <c r="I168" i="32"/>
  <c r="H168" i="32"/>
  <c r="G168" i="32"/>
  <c r="F168" i="32"/>
  <c r="I167" i="32"/>
  <c r="H167" i="32"/>
  <c r="G167" i="32"/>
  <c r="F167" i="32"/>
  <c r="I166" i="32"/>
  <c r="H166" i="32"/>
  <c r="G166" i="32"/>
  <c r="F166" i="32"/>
  <c r="I165" i="32"/>
  <c r="H165" i="32"/>
  <c r="G165" i="32"/>
  <c r="F165" i="32"/>
  <c r="I164" i="32"/>
  <c r="H164" i="32"/>
  <c r="G164" i="32"/>
  <c r="F164" i="32"/>
  <c r="I163" i="32"/>
  <c r="H163" i="32"/>
  <c r="G163" i="32"/>
  <c r="F163" i="32"/>
  <c r="I162" i="32"/>
  <c r="H162" i="32"/>
  <c r="G162" i="32"/>
  <c r="F162" i="32"/>
  <c r="I161" i="32"/>
  <c r="H161" i="32"/>
  <c r="G161" i="32"/>
  <c r="F161" i="32"/>
  <c r="I160" i="32"/>
  <c r="H160" i="32"/>
  <c r="G160" i="32"/>
  <c r="F160" i="32"/>
  <c r="I159" i="32"/>
  <c r="H159" i="32"/>
  <c r="G159" i="32"/>
  <c r="F159" i="32"/>
  <c r="I158" i="32"/>
  <c r="H158" i="32"/>
  <c r="G158" i="32"/>
  <c r="F158" i="32"/>
  <c r="I157" i="32"/>
  <c r="H157" i="32"/>
  <c r="G157" i="32"/>
  <c r="F157" i="32"/>
  <c r="I156" i="32"/>
  <c r="H156" i="32"/>
  <c r="G156" i="32"/>
  <c r="F156" i="32"/>
  <c r="I155" i="32"/>
  <c r="H155" i="32"/>
  <c r="G155" i="32"/>
  <c r="F155" i="32"/>
  <c r="I154" i="32"/>
  <c r="H154" i="32"/>
  <c r="G154" i="32"/>
  <c r="F154" i="32"/>
  <c r="I153" i="32"/>
  <c r="H153" i="32"/>
  <c r="G153" i="32"/>
  <c r="F153" i="32"/>
  <c r="I152" i="32"/>
  <c r="H152" i="32"/>
  <c r="G152" i="32"/>
  <c r="F152" i="32"/>
  <c r="I151" i="32"/>
  <c r="H151" i="32"/>
  <c r="G151" i="32"/>
  <c r="F151" i="32"/>
  <c r="I150" i="32"/>
  <c r="H150" i="32"/>
  <c r="G150" i="32"/>
  <c r="F150" i="32"/>
  <c r="I149" i="32"/>
  <c r="H149" i="32"/>
  <c r="G149" i="32"/>
  <c r="F149" i="32"/>
  <c r="I148" i="32"/>
  <c r="H148" i="32"/>
  <c r="G148" i="32"/>
  <c r="F148" i="32"/>
  <c r="I147" i="32"/>
  <c r="H147" i="32"/>
  <c r="G147" i="32"/>
  <c r="F147" i="32"/>
  <c r="I146" i="32"/>
  <c r="H146" i="32"/>
  <c r="G146" i="32"/>
  <c r="F146" i="32"/>
  <c r="I145" i="32"/>
  <c r="H145" i="32"/>
  <c r="G145" i="32"/>
  <c r="F145" i="32"/>
  <c r="I144" i="32"/>
  <c r="H144" i="32"/>
  <c r="G144" i="32"/>
  <c r="F144" i="32"/>
  <c r="I143" i="32"/>
  <c r="H143" i="32"/>
  <c r="G143" i="32"/>
  <c r="F143" i="32"/>
  <c r="I142" i="32"/>
  <c r="H142" i="32"/>
  <c r="G142" i="32"/>
  <c r="F142" i="32"/>
  <c r="I141" i="32"/>
  <c r="H141" i="32"/>
  <c r="G141" i="32"/>
  <c r="F141" i="32"/>
  <c r="I140" i="32"/>
  <c r="H140" i="32"/>
  <c r="G140" i="32"/>
  <c r="F140" i="32"/>
  <c r="I139" i="32"/>
  <c r="H139" i="32"/>
  <c r="G139" i="32"/>
  <c r="F139" i="32"/>
  <c r="I138" i="32"/>
  <c r="H138" i="32"/>
  <c r="G138" i="32"/>
  <c r="F138" i="32"/>
  <c r="I137" i="32"/>
  <c r="H137" i="32"/>
  <c r="G137" i="32"/>
  <c r="F137" i="32"/>
  <c r="I136" i="32"/>
  <c r="H136" i="32"/>
  <c r="G136" i="32"/>
  <c r="F136" i="32"/>
  <c r="I135" i="32"/>
  <c r="H135" i="32"/>
  <c r="G135" i="32"/>
  <c r="F135" i="32"/>
  <c r="I134" i="32"/>
  <c r="H134" i="32"/>
  <c r="G134" i="32"/>
  <c r="F134" i="32"/>
  <c r="I133" i="32"/>
  <c r="H133" i="32"/>
  <c r="G133" i="32"/>
  <c r="F133" i="32"/>
  <c r="I132" i="32"/>
  <c r="H132" i="32"/>
  <c r="G132" i="32"/>
  <c r="F132" i="32"/>
  <c r="I131" i="32"/>
  <c r="H131" i="32"/>
  <c r="G131" i="32"/>
  <c r="F131" i="32"/>
  <c r="I130" i="32"/>
  <c r="H130" i="32"/>
  <c r="G130" i="32"/>
  <c r="F130" i="32"/>
  <c r="I129" i="32"/>
  <c r="H129" i="32"/>
  <c r="G129" i="32"/>
  <c r="F129" i="32"/>
  <c r="I128" i="32"/>
  <c r="H128" i="32"/>
  <c r="G128" i="32"/>
  <c r="F128" i="32"/>
  <c r="I127" i="32"/>
  <c r="H127" i="32"/>
  <c r="G127" i="32"/>
  <c r="F127" i="32"/>
  <c r="I126" i="32"/>
  <c r="H126" i="32"/>
  <c r="G126" i="32"/>
  <c r="F126" i="32"/>
  <c r="I125" i="32"/>
  <c r="H125" i="32"/>
  <c r="G125" i="32"/>
  <c r="F125" i="32"/>
  <c r="I124" i="32"/>
  <c r="H124" i="32"/>
  <c r="G124" i="32"/>
  <c r="F124" i="32"/>
  <c r="I123" i="32"/>
  <c r="H123" i="32"/>
  <c r="G123" i="32"/>
  <c r="F123" i="32"/>
  <c r="I122" i="32"/>
  <c r="H122" i="32"/>
  <c r="G122" i="32"/>
  <c r="F122" i="32"/>
  <c r="I121" i="32"/>
  <c r="H121" i="32"/>
  <c r="G121" i="32"/>
  <c r="F121" i="32"/>
  <c r="I120" i="32"/>
  <c r="H120" i="32"/>
  <c r="G120" i="32"/>
  <c r="F120" i="32"/>
  <c r="I119" i="32"/>
  <c r="H119" i="32"/>
  <c r="G119" i="32"/>
  <c r="F119" i="32"/>
  <c r="I118" i="32"/>
  <c r="H118" i="32"/>
  <c r="G118" i="32"/>
  <c r="F118" i="32"/>
  <c r="I117" i="32"/>
  <c r="H117" i="32"/>
  <c r="G117" i="32"/>
  <c r="F117" i="32"/>
  <c r="I116" i="32"/>
  <c r="H116" i="32"/>
  <c r="G116" i="32"/>
  <c r="F116" i="32"/>
  <c r="I115" i="32"/>
  <c r="H115" i="32"/>
  <c r="G115" i="32"/>
  <c r="F115" i="32"/>
  <c r="I114" i="32"/>
  <c r="H114" i="32"/>
  <c r="G114" i="32"/>
  <c r="F114" i="32"/>
  <c r="I113" i="32"/>
  <c r="H113" i="32"/>
  <c r="G113" i="32"/>
  <c r="F113" i="32"/>
  <c r="I112" i="32"/>
  <c r="H112" i="32"/>
  <c r="G112" i="32"/>
  <c r="F112" i="32"/>
  <c r="I111" i="32"/>
  <c r="H111" i="32"/>
  <c r="G111" i="32"/>
  <c r="F111" i="32"/>
  <c r="I110" i="32"/>
  <c r="H110" i="32"/>
  <c r="G110" i="32"/>
  <c r="F110" i="32"/>
  <c r="I109" i="32"/>
  <c r="H109" i="32"/>
  <c r="G109" i="32"/>
  <c r="F109" i="32"/>
  <c r="I108" i="32"/>
  <c r="H108" i="32"/>
  <c r="G108" i="32"/>
  <c r="F108" i="32"/>
  <c r="I107" i="32"/>
  <c r="H107" i="32"/>
  <c r="G107" i="32"/>
  <c r="F107" i="32"/>
  <c r="I106" i="32"/>
  <c r="H106" i="32"/>
  <c r="G106" i="32"/>
  <c r="F106" i="32"/>
  <c r="I105" i="32"/>
  <c r="H105" i="32"/>
  <c r="G105" i="32"/>
  <c r="F105" i="32"/>
  <c r="I104" i="32"/>
  <c r="H104" i="32"/>
  <c r="G104" i="32"/>
  <c r="F104" i="32"/>
  <c r="I103" i="32"/>
  <c r="H103" i="32"/>
  <c r="G103" i="32"/>
  <c r="F103" i="32"/>
  <c r="I102" i="32"/>
  <c r="H102" i="32"/>
  <c r="G102" i="32"/>
  <c r="F102" i="32"/>
  <c r="I101" i="32"/>
  <c r="H101" i="32"/>
  <c r="G101" i="32"/>
  <c r="F101" i="32"/>
  <c r="I100" i="32"/>
  <c r="H100" i="32"/>
  <c r="G100" i="32"/>
  <c r="F100" i="32"/>
  <c r="I99" i="32"/>
  <c r="H99" i="32"/>
  <c r="G99" i="32"/>
  <c r="F99" i="32"/>
  <c r="I98" i="32"/>
  <c r="H98" i="32"/>
  <c r="G98" i="32"/>
  <c r="F98" i="32"/>
  <c r="I97" i="32"/>
  <c r="H97" i="32"/>
  <c r="G97" i="32"/>
  <c r="F97" i="32"/>
  <c r="I96" i="32"/>
  <c r="H96" i="32"/>
  <c r="G96" i="32"/>
  <c r="F96" i="32"/>
  <c r="I95" i="32"/>
  <c r="H95" i="32"/>
  <c r="G95" i="32"/>
  <c r="F95" i="32"/>
  <c r="I94" i="32"/>
  <c r="H94" i="32"/>
  <c r="G94" i="32"/>
  <c r="F94" i="32"/>
  <c r="I93" i="32"/>
  <c r="H93" i="32"/>
  <c r="G93" i="32"/>
  <c r="F93" i="32"/>
  <c r="I92" i="32"/>
  <c r="H92" i="32"/>
  <c r="G92" i="32"/>
  <c r="F92" i="32"/>
  <c r="I91" i="32"/>
  <c r="H91" i="32"/>
  <c r="G91" i="32"/>
  <c r="F91" i="32"/>
  <c r="I90" i="32"/>
  <c r="H90" i="32"/>
  <c r="G90" i="32"/>
  <c r="F90" i="32"/>
  <c r="I89" i="32"/>
  <c r="H89" i="32"/>
  <c r="G89" i="32"/>
  <c r="F89" i="32"/>
  <c r="I88" i="32"/>
  <c r="H88" i="32"/>
  <c r="G88" i="32"/>
  <c r="F88" i="32"/>
  <c r="I87" i="32"/>
  <c r="H87" i="32"/>
  <c r="G87" i="32"/>
  <c r="F87" i="32"/>
  <c r="I86" i="32"/>
  <c r="H86" i="32"/>
  <c r="G86" i="32"/>
  <c r="F86" i="32"/>
  <c r="I85" i="32"/>
  <c r="H85" i="32"/>
  <c r="G85" i="32"/>
  <c r="F85" i="32"/>
  <c r="I84" i="32"/>
  <c r="H84" i="32"/>
  <c r="G84" i="32"/>
  <c r="F84" i="32"/>
  <c r="I83" i="32"/>
  <c r="H83" i="32"/>
  <c r="G83" i="32"/>
  <c r="F83" i="32"/>
  <c r="I82" i="32"/>
  <c r="H82" i="32"/>
  <c r="G82" i="32"/>
  <c r="F82" i="32"/>
  <c r="I81" i="32"/>
  <c r="H81" i="32"/>
  <c r="G81" i="32"/>
  <c r="F81" i="32"/>
  <c r="I80" i="32"/>
  <c r="H80" i="32"/>
  <c r="G80" i="32"/>
  <c r="F80" i="32"/>
  <c r="I79" i="32"/>
  <c r="H79" i="32"/>
  <c r="G79" i="32"/>
  <c r="F79" i="32"/>
  <c r="I78" i="32"/>
  <c r="H78" i="32"/>
  <c r="G78" i="32"/>
  <c r="F78" i="32"/>
  <c r="I77" i="32"/>
  <c r="H77" i="32"/>
  <c r="G77" i="32"/>
  <c r="F77" i="32"/>
  <c r="I76" i="32"/>
  <c r="H76" i="32"/>
  <c r="G76" i="32"/>
  <c r="F76" i="32"/>
  <c r="I75" i="32"/>
  <c r="H75" i="32"/>
  <c r="G75" i="32"/>
  <c r="F75" i="32"/>
  <c r="I74" i="32"/>
  <c r="H74" i="32"/>
  <c r="G74" i="32"/>
  <c r="F74" i="32"/>
  <c r="I73" i="32"/>
  <c r="H73" i="32"/>
  <c r="G73" i="32"/>
  <c r="F73" i="32"/>
  <c r="I72" i="32"/>
  <c r="H72" i="32"/>
  <c r="G72" i="32"/>
  <c r="F72" i="32"/>
  <c r="I71" i="32"/>
  <c r="H71" i="32"/>
  <c r="G71" i="32"/>
  <c r="F71" i="32"/>
  <c r="I70" i="32"/>
  <c r="H70" i="32"/>
  <c r="G70" i="32"/>
  <c r="F70" i="32"/>
  <c r="I69" i="32"/>
  <c r="H69" i="32"/>
  <c r="G69" i="32"/>
  <c r="F69" i="32"/>
  <c r="I68" i="32"/>
  <c r="H68" i="32"/>
  <c r="G68" i="32"/>
  <c r="F68" i="32"/>
  <c r="I67" i="32"/>
  <c r="H67" i="32"/>
  <c r="G67" i="32"/>
  <c r="F67" i="32"/>
  <c r="I66" i="32"/>
  <c r="H66" i="32"/>
  <c r="G66" i="32"/>
  <c r="F66" i="32"/>
  <c r="I65" i="32"/>
  <c r="H65" i="32"/>
  <c r="G65" i="32"/>
  <c r="F65" i="32"/>
  <c r="I64" i="32"/>
  <c r="H64" i="32"/>
  <c r="G64" i="32"/>
  <c r="F64" i="32"/>
  <c r="I63" i="32"/>
  <c r="H63" i="32"/>
  <c r="G63" i="32"/>
  <c r="F63" i="32"/>
  <c r="I62" i="32"/>
  <c r="H62" i="32"/>
  <c r="G62" i="32"/>
  <c r="F62" i="32"/>
  <c r="I61" i="32"/>
  <c r="H61" i="32"/>
  <c r="G61" i="32"/>
  <c r="F61" i="32"/>
  <c r="I60" i="32"/>
  <c r="H60" i="32"/>
  <c r="G60" i="32"/>
  <c r="F60" i="32"/>
  <c r="I59" i="32"/>
  <c r="H59" i="32"/>
  <c r="G59" i="32"/>
  <c r="F59" i="32"/>
  <c r="I58" i="32"/>
  <c r="H58" i="32"/>
  <c r="G58" i="32"/>
  <c r="F58" i="32"/>
  <c r="I57" i="32"/>
  <c r="H57" i="32"/>
  <c r="G57" i="32"/>
  <c r="F57" i="32"/>
  <c r="I56" i="32"/>
  <c r="H56" i="32"/>
  <c r="G56" i="32"/>
  <c r="F56" i="32"/>
  <c r="I55" i="32"/>
  <c r="H55" i="32"/>
  <c r="G55" i="32"/>
  <c r="F55" i="32"/>
  <c r="I54" i="32"/>
  <c r="H54" i="32"/>
  <c r="G54" i="32"/>
  <c r="F54" i="32"/>
  <c r="I53" i="32"/>
  <c r="H53" i="32"/>
  <c r="G53" i="32"/>
  <c r="F53" i="32"/>
  <c r="I52" i="32"/>
  <c r="H52" i="32"/>
  <c r="G52" i="32"/>
  <c r="F52" i="32"/>
  <c r="I51" i="32"/>
  <c r="H51" i="32"/>
  <c r="G51" i="32"/>
  <c r="F51" i="32"/>
  <c r="I50" i="32"/>
  <c r="H50" i="32"/>
  <c r="G50" i="32"/>
  <c r="F50" i="32"/>
  <c r="I49" i="32"/>
  <c r="H49" i="32"/>
  <c r="G49" i="32"/>
  <c r="F49" i="32"/>
  <c r="I48" i="32"/>
  <c r="H48" i="32"/>
  <c r="G48" i="32"/>
  <c r="F48" i="32"/>
  <c r="I47" i="32"/>
  <c r="H47" i="32"/>
  <c r="G47" i="32"/>
  <c r="F47" i="32"/>
  <c r="I46" i="32"/>
  <c r="H46" i="32"/>
  <c r="G46" i="32"/>
  <c r="F46" i="32"/>
  <c r="I45" i="32"/>
  <c r="H45" i="32"/>
  <c r="G45" i="32"/>
  <c r="F45" i="32"/>
  <c r="I44" i="32"/>
  <c r="H44" i="32"/>
  <c r="G44" i="32"/>
  <c r="F44" i="32"/>
  <c r="I43" i="32"/>
  <c r="H43" i="32"/>
  <c r="G43" i="32"/>
  <c r="F43" i="32"/>
  <c r="I42" i="32"/>
  <c r="H42" i="32"/>
  <c r="G42" i="32"/>
  <c r="F42" i="32"/>
  <c r="I41" i="32"/>
  <c r="H41" i="32"/>
  <c r="G41" i="32"/>
  <c r="F41" i="32"/>
  <c r="I40" i="32"/>
  <c r="H40" i="32"/>
  <c r="G40" i="32"/>
  <c r="F40" i="32"/>
  <c r="I39" i="32"/>
  <c r="H39" i="32"/>
  <c r="G39" i="32"/>
  <c r="F39" i="32"/>
  <c r="I38" i="32"/>
  <c r="H38" i="32"/>
  <c r="G38" i="32"/>
  <c r="F38" i="32"/>
  <c r="I37" i="32"/>
  <c r="H37" i="32"/>
  <c r="G37" i="32"/>
  <c r="F37" i="32"/>
  <c r="I36" i="32"/>
  <c r="H36" i="32"/>
  <c r="G36" i="32"/>
  <c r="F36" i="32"/>
  <c r="I35" i="32"/>
  <c r="H35" i="32"/>
  <c r="G35" i="32"/>
  <c r="F35" i="32"/>
  <c r="I34" i="32"/>
  <c r="H34" i="32"/>
  <c r="G34" i="32"/>
  <c r="F34" i="32"/>
  <c r="I33" i="32"/>
  <c r="H33" i="32"/>
  <c r="G33" i="32"/>
  <c r="F33" i="32"/>
  <c r="I32" i="32"/>
  <c r="H32" i="32"/>
  <c r="G32" i="32"/>
  <c r="F32" i="32"/>
  <c r="I31" i="32"/>
  <c r="H31" i="32"/>
  <c r="G31" i="32"/>
  <c r="F31" i="32"/>
  <c r="I30" i="32"/>
  <c r="H30" i="32"/>
  <c r="G30" i="32"/>
  <c r="F30" i="32"/>
  <c r="I29" i="32"/>
  <c r="H29" i="32"/>
  <c r="G29" i="32"/>
  <c r="F29" i="32"/>
  <c r="I28" i="32"/>
  <c r="H28" i="32"/>
  <c r="G28" i="32"/>
  <c r="F28" i="32"/>
  <c r="I27" i="32"/>
  <c r="H27" i="32"/>
  <c r="G27" i="32"/>
  <c r="F27" i="32"/>
  <c r="I26" i="32"/>
  <c r="H26" i="32"/>
  <c r="G26" i="32"/>
  <c r="F26" i="32"/>
  <c r="I25" i="32"/>
  <c r="H25" i="32"/>
  <c r="G25" i="32"/>
  <c r="F25" i="32"/>
  <c r="I24" i="32"/>
  <c r="H24" i="32"/>
  <c r="G24" i="32"/>
  <c r="F24" i="32"/>
  <c r="I23" i="32"/>
  <c r="H23" i="32"/>
  <c r="G23" i="32"/>
  <c r="F23" i="32"/>
  <c r="I22" i="32"/>
  <c r="H22" i="32"/>
  <c r="G22" i="32"/>
  <c r="F22" i="32"/>
  <c r="I21" i="32"/>
  <c r="H21" i="32"/>
  <c r="G21" i="32"/>
  <c r="F21" i="32"/>
  <c r="I20" i="32"/>
  <c r="H20" i="32"/>
  <c r="G20" i="32"/>
  <c r="F20" i="32"/>
  <c r="I19" i="32"/>
  <c r="H19" i="32"/>
  <c r="G19" i="32"/>
  <c r="F19" i="32"/>
  <c r="I18" i="32"/>
  <c r="H18" i="32"/>
  <c r="G18" i="32"/>
  <c r="F18" i="32"/>
  <c r="I17" i="32"/>
  <c r="H17" i="32"/>
  <c r="G17" i="32"/>
  <c r="F17" i="32"/>
  <c r="I16" i="32"/>
  <c r="H16" i="32"/>
  <c r="G16" i="32"/>
  <c r="F16" i="32"/>
  <c r="I15" i="32"/>
  <c r="H15" i="32"/>
  <c r="G15" i="32"/>
  <c r="F15" i="32"/>
  <c r="I14" i="32"/>
  <c r="H14" i="32"/>
  <c r="G14" i="32"/>
  <c r="F14" i="32"/>
  <c r="I13" i="32"/>
  <c r="H13" i="32"/>
  <c r="G13" i="32"/>
  <c r="F13" i="32"/>
  <c r="I12" i="32"/>
  <c r="H12" i="32"/>
  <c r="G12" i="32"/>
  <c r="F12" i="32"/>
  <c r="I11" i="32"/>
  <c r="H11" i="32"/>
  <c r="G11" i="32"/>
  <c r="F11" i="32"/>
  <c r="I10" i="32"/>
  <c r="H10" i="32"/>
  <c r="G10" i="32"/>
  <c r="F10" i="32"/>
  <c r="I9" i="32"/>
  <c r="H9" i="32"/>
  <c r="G9" i="32"/>
  <c r="F9" i="32"/>
  <c r="E8" i="32"/>
  <c r="D8" i="32"/>
  <c r="H8" i="32" s="1"/>
  <c r="C8" i="32"/>
  <c r="G8" i="32" s="1"/>
  <c r="B8" i="32"/>
  <c r="I8" i="32" s="1"/>
  <c r="I7" i="32"/>
  <c r="H7" i="32"/>
  <c r="G7" i="32"/>
  <c r="F7" i="32"/>
  <c r="A3" i="32"/>
  <c r="F8" i="32" l="1"/>
  <c r="C35" i="14" l="1"/>
  <c r="C30" i="14" l="1"/>
  <c r="C34" i="14"/>
  <c r="D30" i="14" l="1"/>
  <c r="E30" i="14"/>
  <c r="F30" i="14"/>
  <c r="N12" i="12"/>
  <c r="P26" i="12"/>
  <c r="Q26" i="12"/>
  <c r="Q8" i="12" l="1"/>
  <c r="R26" i="12"/>
  <c r="N26" i="12"/>
  <c r="O12" i="12"/>
  <c r="P12" i="12"/>
  <c r="P8" i="12"/>
  <c r="O13" i="12"/>
  <c r="Q16" i="12" l="1"/>
  <c r="P16" i="12"/>
  <c r="R8" i="12"/>
  <c r="N8" i="12"/>
  <c r="Q28" i="12"/>
  <c r="O27" i="12" l="1"/>
  <c r="S16" i="12"/>
  <c r="N16" i="12"/>
  <c r="R16" i="12"/>
  <c r="P27" i="12"/>
  <c r="O28" i="12" l="1"/>
  <c r="N28" i="12"/>
  <c r="S26" i="12"/>
  <c r="O26" i="12"/>
  <c r="O8" i="12"/>
  <c r="S8" i="12"/>
  <c r="P28" i="12"/>
</calcChain>
</file>

<file path=xl/sharedStrings.xml><?xml version="1.0" encoding="utf-8"?>
<sst xmlns="http://schemas.openxmlformats.org/spreadsheetml/2006/main" count="5562" uniqueCount="1770">
  <si>
    <t>CUADRO No. 1</t>
  </si>
  <si>
    <t xml:space="preserve">Ejecución Presupuesto General de la Nación 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</si>
  <si>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</si>
  <si>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</si>
  <si>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</si>
  <si>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</si>
  <si>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</si>
  <si>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</si>
  <si>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</si>
  <si>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</si>
  <si>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</si>
  <si>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</si>
  <si>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</si>
  <si>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</si>
  <si>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</si>
  <si>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</si>
  <si>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</si>
  <si>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</si>
  <si>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</si>
  <si>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</si>
  <si>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</si>
  <si>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</si>
  <si>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</si>
  <si>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</si>
  <si>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</si>
  <si>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</si>
  <si>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</si>
  <si>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</si>
  <si>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</si>
  <si>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</si>
  <si>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</si>
  <si>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</si>
  <si>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</si>
  <si>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</si>
  <si>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</si>
  <si>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</si>
  <si>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</si>
  <si>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</si>
  <si>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</si>
  <si>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</si>
  <si>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</si>
  <si>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</si>
  <si>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</si>
  <si>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</si>
  <si>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</si>
  <si>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</si>
  <si>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</si>
  <si>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</si>
  <si>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</si>
  <si>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</si>
  <si>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Cuadro No. 2</t>
  </si>
  <si>
    <t>Ejecución del presupuesto recursos Nación</t>
  </si>
  <si>
    <t>Cuadro No. 3</t>
  </si>
  <si>
    <t>Ejecución del presupuesto recursos Propios</t>
  </si>
  <si>
    <t>Fondo de Contingencias</t>
  </si>
  <si>
    <t>Cuadro No. 4</t>
  </si>
  <si>
    <t xml:space="preserve">Ejecución Presupuesto General de la Nación por sectores </t>
  </si>
  <si>
    <t>Miles de millones de pesos</t>
  </si>
  <si>
    <t>Sector</t>
  </si>
  <si>
    <t xml:space="preserve">TOTAL PGN </t>
  </si>
  <si>
    <t>SERVICIO DE LA DEUDA PÚBLICA NACIONAL</t>
  </si>
  <si>
    <t>EDUCACIÓN</t>
  </si>
  <si>
    <t>SALUD Y PROTECCIÓN SOCIAL</t>
  </si>
  <si>
    <t>DEFENSA Y POLICÍA</t>
  </si>
  <si>
    <t>HACIENDA</t>
  </si>
  <si>
    <t>TRABAJO</t>
  </si>
  <si>
    <t>TRANSPORTE</t>
  </si>
  <si>
    <t>INCLUSIÓN SOCIAL Y RECONCILIACIÓN</t>
  </si>
  <si>
    <t>MINAS Y ENERGÍA</t>
  </si>
  <si>
    <t>IGUALDAD Y EQUIDAD</t>
  </si>
  <si>
    <t>VIVIENDA, CIUDAD Y TERRITORIO</t>
  </si>
  <si>
    <t>RAMA JUDICIAL</t>
  </si>
  <si>
    <t>AGRICULTURA Y DESARROLLO RURAL</t>
  </si>
  <si>
    <t>FISCALÍA</t>
  </si>
  <si>
    <t>JUSTICIA Y DEL DERECHO</t>
  </si>
  <si>
    <t>ORGANISMOS DE CONTROL</t>
  </si>
  <si>
    <t>TECNOLOGÍAS DE LA INFORMACIÓN Y LAS COMUNICACIONES</t>
  </si>
  <si>
    <t>INTERIOR</t>
  </si>
  <si>
    <t>PRESIDENCIA DE LA REPÚBLICA</t>
  </si>
  <si>
    <t>AMBIENTE Y DESARROLLO SOSTENIBLE</t>
  </si>
  <si>
    <t>RELACIONES EXTERIORES</t>
  </si>
  <si>
    <t>PLANEACIÓN</t>
  </si>
  <si>
    <t>REGISTRADURÍA</t>
  </si>
  <si>
    <t>INFORMACIÓN ESTADÍSTICA</t>
  </si>
  <si>
    <t>COMERCIO, INDUSTRIA Y TURISMO</t>
  </si>
  <si>
    <t>CULTURA</t>
  </si>
  <si>
    <t>DEPORTE Y RECREACIÓN</t>
  </si>
  <si>
    <t>CONGRESO DE LA REPÚBLICA</t>
  </si>
  <si>
    <t>SISTEMA INTEGRAL DE VERDAD, JUSTICIA, REPARACIÓN Y NO REPETICIÓN</t>
  </si>
  <si>
    <t>EMPLEO PÚBLICO</t>
  </si>
  <si>
    <t>CIENCIA, TECNOLOGÍA E INNOVACIÓN</t>
  </si>
  <si>
    <t>INTELIGENCIA</t>
  </si>
  <si>
    <t>Cuadro No. 5</t>
  </si>
  <si>
    <t>Ejecución del presupuesto recursos Nación por sectores</t>
  </si>
  <si>
    <t>TOTAL RECURSOS NACIÓN</t>
  </si>
  <si>
    <t>Cuadro No. 6</t>
  </si>
  <si>
    <t xml:space="preserve">Ejecución del presupuesto recursos Propios por sectores </t>
  </si>
  <si>
    <t>TOTAL RECURSOS PROPIOS</t>
  </si>
  <si>
    <t>Cuadro No. 7</t>
  </si>
  <si>
    <t>Ejecución del Presupuesto General de la Nación detallado por sector, entidad y rubro presupuestal</t>
  </si>
  <si>
    <t>Cifras en Pesos</t>
  </si>
  <si>
    <t>Entidad/Detalle</t>
  </si>
  <si>
    <t>Porcentaje de Ejecución</t>
  </si>
  <si>
    <t>Comp/ Aprop</t>
  </si>
  <si>
    <t>Oblig/ Aprop</t>
  </si>
  <si>
    <t>Pago/ Aprop</t>
  </si>
  <si>
    <t>TOTAL</t>
  </si>
  <si>
    <t>TOTAL SIN DEUDA</t>
  </si>
  <si>
    <t>170101 Ministerio de Agricultura y Desarrollo Rural</t>
  </si>
  <si>
    <t>Funcionamiento</t>
  </si>
  <si>
    <t>01-01-01-- SALARIO</t>
  </si>
  <si>
    <t>01-01-02-- CONTRIBUCIONES INHERENTES A LA NÓMINA</t>
  </si>
  <si>
    <t>01-01-03-- REMUNERACIONES NO CONSTITUTIVAS DE FACTOR SALARIAL</t>
  </si>
  <si>
    <t>02---- ADQUISICIÓN DE BIENES  Y SERVICIOS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</si>
  <si>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</si>
  <si>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</si>
  <si>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</si>
  <si>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</si>
  <si>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</si>
  <si>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</si>
  <si>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</si>
  <si>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</si>
  <si>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</si>
  <si>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</si>
  <si>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</si>
  <si>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</si>
  <si>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</si>
  <si>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</si>
  <si>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</si>
  <si>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</si>
  <si>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</si>
  <si>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</si>
  <si>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1701-1100-3-51103F- 5. CONVERGENCIA REGIONAL / F. PROVISIÓN Y MEJORAMIENTO DE VIVIENDA RURAL</t>
  </si>
  <si>
    <t>1702-1100-19-30101B- 3. DERECHO HUMANO A LA ALIMENTACIÓN / B. PROVEER ACCESO A FACTORES PRODUCTIVOS EN FORMA OPORTUNA Y SIMULTÁNEA</t>
  </si>
  <si>
    <t>1702-1100-20-30101B- 3. DERECHO HUMANO A LA ALIMENTACIÓN / B. PROVEER ACCESO A FACTORES PRODUCTIVOS EN FORMA OPORTUNA Y SIMULTÁNEA</t>
  </si>
  <si>
    <t>1702-1100-21-30101B- 3. DERECHO HUMANO A LA ALIMENTACIÓN / B. PROVEER ACCESO A FACTORES PRODUCTIVOS EN FORMA OPORTUNA Y SIMULTÁNEA</t>
  </si>
  <si>
    <t>1703-1100-8-30101B- 3. DERECHO HUMANO A LA ALIMENTACIÓN / B. PROVEER ACCESO A FACTORES PRODUCTIVOS EN FORMA OPORTUNA Y SIMULTÁNEA</t>
  </si>
  <si>
    <t>1708-1100-3-40403A- 4. TRANSFORMACIÓN PRODUCTIVA, INTERNACIONALIZACIÓN Y ACCIÓN CLÍMATICA / A. MODELOS DE PRODUCCIÓN SOSTENIBLE Y REGENERATIVOS EN AGRICULTURA Y GANADERÍA</t>
  </si>
  <si>
    <t>1709-1100-6-30101B- 3. DERECHO HUMANO A LA ALIMENTACIÓN / B. PROVEER ACCESO A FACTORES PRODUCTIVOS EN FORMA OPORTUNA Y SIMULTÁNEA</t>
  </si>
  <si>
    <t>1799-1100-9-53105B- 5. CONVERGENCIA REGIONAL / B. ENTIDADES PÚBLICAS TERRITORIALES Y NACIONALES FORTALECIDAS</t>
  </si>
  <si>
    <t>1799-1100-16-30206D- 3. DERECHO HUMANO A LA ALIMENTACIÓN / D. MINISTERIO DE AGRICULTURA Y DESARROLLO RURAL COMO RECTOR DEL DISEÑO DE POLÍTICA</t>
  </si>
  <si>
    <t>1799-1100-17-30206D- 3. DERECHO HUMANO A LA ALIMENTACIÓN / D. MINISTERIO DE AGRICULTURA Y DESARROLLO RURAL COMO RECTOR DEL DISEÑO DE POLÍTICA</t>
  </si>
  <si>
    <t>1799-1100-18-30206D- 3. DERECHO HUMANO A LA ALIMENTACIÓN / D. MINISTERIO DE AGRICULTURA Y DESARROLLO RURAL COMO RECTOR DEL DISEÑO DE POLÍTICA</t>
  </si>
  <si>
    <t>170106 Unidad de Planificación de Tierras Rurales, Adecuación de Tierras y Usos Agropecuarios-UPRA</t>
  </si>
  <si>
    <t>1704-1100-9-30101A- 3. DERECHO HUMANO A LA ALIMENTACIÓN / A. ORDENAR LA PRODUCCIÓN AGROPECUARIA</t>
  </si>
  <si>
    <t>1704-1100-10-30206C- 3. DERECHO HUMANO A LA ALIMENTACIÓN / C. PRODUCCIÓN DE INFORMACIÓN PARA MEJORAR LA TOMA DE DECISIONES</t>
  </si>
  <si>
    <t>1704-1100-11-30206C- 3. DERECHO HUMANO A LA ALIMENTACIÓN / C. PRODUCCIÓN DE INFORMACIÓN PARA MEJORAR LA TOMA DE DECISIONES</t>
  </si>
  <si>
    <t>1799-1100-3-53105B- 5. CONVERGENCIA REGIONAL / B. ENTIDADES PÚBLICAS TERRITORIALES Y NACIONALES FORTALECIDAS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</si>
  <si>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</si>
  <si>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</si>
  <si>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</si>
  <si>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</si>
  <si>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</si>
  <si>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</si>
  <si>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</si>
  <si>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</si>
  <si>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06-01-04-011- PRÉSTAMOS DE CONSUMO</t>
  </si>
  <si>
    <t>1707-1100-6-30204A- 3. DERECHO HUMANO A LA ALIMENTACIÓN / A. POLÍTICA DE INOCUIDAD DE LOS ALIMENTOS PARA EL PAÍS</t>
  </si>
  <si>
    <t>1707-1100-7-30204A- 3. DERECHO HUMANO A LA ALIMENTACIÓN / A. POLÍTICA DE INOCUIDAD DE LOS ALIMENTOS PARA EL PAÍS</t>
  </si>
  <si>
    <t>171500 Autoridad Nacional de Acuicultura y Pesca - AUNAP</t>
  </si>
  <si>
    <t>1707-1100-6-30101B- 3. DERECHO HUMANO A LA ALIMENTACIÓN / B. PROVEER ACCESO A FACTORES PRODUCTIVOS EN FORMA OPORTUNA Y SIMULTÁNEA</t>
  </si>
  <si>
    <t>1707-1100-7-30101B- 3. DERECHO HUMANO A LA ALIMENTACIÓN / B. PROVEER ACCESO A FACTORES PRODUCTIVOS EN FORMA OPORTUNA Y SIMULTÁNEA</t>
  </si>
  <si>
    <t>1708-1100-6-30206C- 3. DERECHO HUMANO A LA ALIMENTACIÓN / C. PRODUCCIÓN DE INFORMACIÓN PARA MEJORAR LA TOMA DE DECISIONES</t>
  </si>
  <si>
    <t>1708-1100-7-30101B- 3. DERECHO HUMANO A LA ALIMENTACIÓN / B. PROVEER ACCESO A FACTORES PRODUCTIVOS EN FORMA OPORTUNA Y SIMULTÁNEA</t>
  </si>
  <si>
    <t>171600 UAE Gestión de Restitución de Tierras Despojadas</t>
  </si>
  <si>
    <t>1705-1100-6-10106B- 1. ORDENAMIENTO DEL TERRITORIO ALREDEDOR DEL AGUA Y JUSTICIA AMBIENTAL / B. COORDINACIÓN INSTITUCIONAL PARA OPTIMIZAR LA FORMALIZACIÓN</t>
  </si>
  <si>
    <t>1705-1100-7-10306A- 1. ORDENAMIENTO DEL TERRITORIO ALREDEDOR DEL AGUA Y JUSTICIA AMBIENTAL / A. ACCESO Y FORMALIZACIÓN DE LA PROPIEDAD</t>
  </si>
  <si>
    <t>1799-1100-1-53105B- 5. CONVERGENCIA REGIONAL / B. ENTIDADES PÚBLICAS TERRITORIALES Y NACIONALES FORTALECIDAS</t>
  </si>
  <si>
    <t>171700 Agencia Nacional de Tierras - ANT</t>
  </si>
  <si>
    <t>1704-1100-21-10106A- 1. ORDENAMIENTO DEL TERRITORIO ALREDEDOR DEL AGUA Y JUSTICIA AMBIENTAL / A. ACCESO Y FORMALIZACIÓN DE LA PROPIEDAD</t>
  </si>
  <si>
    <t>1704-1100-21-53105B- 5. CONVERGENCIA REGIONAL / B. ENTIDADES PÚBLICAS TERRITORIALES Y NACIONALES FORTALECIDAS</t>
  </si>
  <si>
    <t>1704-1100-22-10106A- 1. ORDENAMIENTO DEL TERRITORIO ALREDEDOR DEL AGUA Y JUSTICIA AMBIENTAL / A. ACCESO Y FORMALIZACIÓN DE LA PROPIEDAD</t>
  </si>
  <si>
    <t>1704-1100-23-10106A- 1. ORDENAMIENTO DEL TERRITORIO ALREDEDOR DEL AGUA Y JUSTICIA AMBIENTAL / A. ACCESO Y FORMALIZACIÓN DE LA PROPIEDAD</t>
  </si>
  <si>
    <t>1799-1100-8-53105B- 5. CONVERGENCIA REGIONAL / B. ENTIDADES PÚBLICAS TERRITORIALES Y NACIONALES FORTALECIDAS</t>
  </si>
  <si>
    <t>171800 Agencia de Desarrollo Rural - ADR</t>
  </si>
  <si>
    <t>1702-1100-14-30101B- 3. DERECHO HUMANO A LA ALIMENTACIÓN / B. PROVEER ACCESO A FACTORES PRODUCTIVOS EN FORMA OPORTUNA Y SIMULTÁNEA</t>
  </si>
  <si>
    <t>1702-1100-15-30101B- 3. DERECHO HUMANO A LA ALIMENTACIÓN / B. PROVEER ACCESO A FACTORES PRODUCTIVOS EN FORMA OPORTUNA Y SIMULTÁNEA</t>
  </si>
  <si>
    <t>1702-1100-15-30201A- 3. DERECHO HUMANO A LA ALIMENTACIÓN / A. DESARROLLO DE REDES AGROLOGÍSTICAS</t>
  </si>
  <si>
    <t>1708-1100-5-30101C- 3. DERECHO HUMANO A LA ALIMENTACIÓN / C. SISTEMAS TERRITORIALES DE INNOVACIÓN, FORTALECIMIENTO DEL SISTEMA NACIONAL DE INNOVACIÓN AGROPECUARIA (SNIA) Y MISIÓN DE INVESTIGACIÓN E INNOVACIÓN</t>
  </si>
  <si>
    <t>1708-1100-5-30101D- 3. DERECHO HUMANO A LA ALIMENTACIÓN / D. EXTENSIÓN TECNOLÓGICA AGROINDUSTRIA</t>
  </si>
  <si>
    <t>1709-1100-7-30101B- 3. DERECHO HUMANO A LA ALIMENTACIÓN / B. PROVEER ACCESO A FACTORES PRODUCTIVOS EN FORMA OPORTUNA Y SIMULTÁNEA</t>
  </si>
  <si>
    <t>1799-1100-14-53105B- 5. CONVERGENCIA REGIONAL / B. ENTIDADES PÚBLICAS TERRITORIALES Y NACIONALES FORTALECIDAS</t>
  </si>
  <si>
    <t>1799-1100-15-53105B- 5. CONVERGENCIA REGIONAL / B. ENTIDADES PÚBLICAS TERRITORIALES Y NACIONALES FORTALECIDAS</t>
  </si>
  <si>
    <t>1799-1100-16-53105B- 5. CONVERGENCIA REGIONAL / B. ENTIDADES PÚBLICAS TERRITORIALES Y NACIONALES FORTALECIDAS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</si>
  <si>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</si>
  <si>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</si>
  <si>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</si>
  <si>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</si>
  <si>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08-05--- MULTAS, SANCIONES E INTERESES DE MORA</t>
  </si>
  <si>
    <t>3201-0900-6-40101B- 4. TRANSFORMACIÓN PRODUCTIVA, INTERNACIONALIZACIÓN Y ACCIÓN CLÍMATICA / B. RESTAURACIÓN PARTICIPATIVA DE ECOSISTEMAS, ÁREAS PROTEGIDAS Y OTRAS ÁREAS AMBIENTALMENTE ESTRATÉGICAS</t>
  </si>
  <si>
    <t>3201-0900-7-10101D- 1. ORDENAMIENTO DEL TERRITORIO ALREDEDOR DEL AGUA Y JUSTICIA AMBIENTAL / D. INSTRUMENTOS DE CONTROL Y VIGILANCIA AMBIENTAL PARA LA RESILIENCIA</t>
  </si>
  <si>
    <t>3201-0900-8-40101B- 4. TRANSFORMACIÓN PRODUCTIVA, INTERNACIONALIZACIÓN Y ACCIÓN CLÍMATICA / B. RESTAURACIÓN PARTICIPATIVA DE ECOSISTEMAS, ÁREAS PROTEGIDAS Y OTRAS ÁREAS AMBIENTALMENTE ESTRATÉGICAS</t>
  </si>
  <si>
    <t>3201-0900-10-10102A- 1. ORDENAMIENTO DEL TERRITORIO ALREDEDOR DEL AGUA Y JUSTICIA AMBIENTAL / A. CICLO DEL AGUA COMO BASE DEL ORDENAMIENTO TERRITORIAL</t>
  </si>
  <si>
    <t>3201-0900-10-40101A- 4. TRANSFORMACIÓN PRODUCTIVA, INTERNACIONALIZACIÓN Y ACCIÓN CLÍMATICA / A. FRENO DE LA DEFORESTACIÓN, RESTAURACIÓN Y CONSERVACIÓN DE LA AMAZONÍA</t>
  </si>
  <si>
    <t>3201-0900-10-40101B- 4. TRANSFORMACIÓN PRODUCTIVA, INTERNACIONALIZACIÓN Y ACCIÓN CLÍMATICA / B. RESTAURACIÓN PARTICIPATIVA DE ECOSISTEMAS, ÁREAS PROTEGIDAS Y OTRAS ÁREAS AMBIENTALMENTE ESTRATÉGICAS</t>
  </si>
  <si>
    <t>3202-0900-7-40101B- 4. TRANSFORMACIÓN PRODUCTIVA, INTERNACIONALIZACIÓN Y ACCIÓN CLÍMATICA / B. RESTAURACIÓN PARTICIPATIVA DE ECOSISTEMAS, ÁREAS PROTEGIDAS Y OTRAS ÁREAS AMBIENTALMENTE ESTRATÉGICAS</t>
  </si>
  <si>
    <t>3202-0900-14-40101B- 4. TRANSFORMACIÓN PRODUCTIVA, INTERNACIONALIZACIÓN Y ACCIÓN CLÍMATICA / B. RESTAURACIÓN PARTICIPATIVA DE ECOSISTEMAS, ÁREAS PROTEGIDAS Y OTRAS ÁREAS AMBIENTALMENTE ESTRATÉGICAS</t>
  </si>
  <si>
    <t>3203-0900-3-10102A- 1. ORDENAMIENTO DEL TERRITORIO ALREDEDOR DEL AGUA Y JUSTICIA AMBIENTAL / A. CICLO DEL AGUA COMO BASE DEL ORDENAMIENTO TERRITORIAL</t>
  </si>
  <si>
    <t>3204-0900-12-10101B- 1. ORDENAMIENTO DEL TERRITORIO ALREDEDOR DEL AGUA Y JUSTICIA AMBIENTAL / B. DEMOCRATIZACIÓN DEL CONOCIMIENTO, LA INFORMACIÓN AMBIENTAL Y DE RIESGO DE DESASTRES</t>
  </si>
  <si>
    <t>3204-0900-14-10101B- 1. ORDENAMIENTO DEL TERRITORIO ALREDEDOR DEL AGUA Y JUSTICIA AMBIENTAL / B. DEMOCRATIZACIÓN DEL CONOCIMIENTO, LA INFORMACIÓN AMBIENTAL Y DE RIESGO DE DESASTRES</t>
  </si>
  <si>
    <t>3204-0900-15-10101B- 1. ORDENAMIENTO DEL TERRITORIO ALREDEDOR DEL AGUA Y JUSTICIA AMBIENTAL / B. DEMOCRATIZACIÓN DEL CONOCIMIENTO, LA INFORMACIÓN AMBIENTAL Y DE RIESGO DE DESASTRES</t>
  </si>
  <si>
    <t>3204-0900-16-10101B- 1. ORDENAMIENTO DEL TERRITORIO ALREDEDOR DEL AGUA Y JUSTICIA AMBIENTAL / B. DEMOCRATIZACIÓN DEL CONOCIMIENTO, LA INFORMACIÓN AMBIENTAL Y DE RIESGO DE DESASTRES</t>
  </si>
  <si>
    <t>3205-0900-3-10102A- 1. ORDENAMIENTO DEL TERRITORIO ALREDEDOR DEL AGUA Y JUSTICIA AMBIENTAL / A. CICLO DEL AGUA COMO BASE DEL ORDENAMIENTO TERRITORIAL</t>
  </si>
  <si>
    <t>3207-0900-4-10102A- 1. ORDENAMIENTO DEL TERRITORIO ALREDEDOR DEL AGUA Y JUSTICIA AMBIENTAL / A. CICLO DEL AGUA COMO BASE DEL ORDENAMIENTO TERRITORIAL</t>
  </si>
  <si>
    <t>3208-0900-5-10101A- 1. ORDENAMIENTO DEL TERRITORIO ALREDEDOR DEL AGUA Y JUSTICIA AMBIENTAL / A. IMPLEMENTACIÓN DEL ACUERDO DE ESCAZÚ</t>
  </si>
  <si>
    <t>3299-0900-18-10101C- 1. ORDENAMIENTO DEL TERRITORIO ALREDEDOR DEL AGUA Y JUSTICIA AMBIENTAL / C. MODERNIZACIÓN DE LA INSTITUCIONALIDAD AMBIENTAL Y DE GESTIÓN DEL RIESGO DE DESASTRES</t>
  </si>
  <si>
    <t>3299-0900-19-10101B- 1. ORDENAMIENTO DEL TERRITORIO ALREDEDOR DEL AGUA Y JUSTICIA AMBIENTAL / B. DEMOCRATIZACIÓN DEL CONOCIMIENTO, LA INFORMACIÓN AMBIENTAL Y DE RIESGO DE DESASTRES</t>
  </si>
  <si>
    <t>3299-0900-20-10101C- 1. ORDENAMIENTO DEL TERRITORIO ALREDEDOR DEL AGUA Y JUSTICIA AMBIENTAL / C. MODERNIZACIÓN DE LA INSTITUCIONALIDAD AMBIENTAL Y DE GESTIÓN DEL RIESGO DE DESASTRES</t>
  </si>
  <si>
    <t>3299-0900-21-10101C- 1. ORDENAMIENTO DEL TERRITORIO ALREDEDOR DEL AGUA Y JUSTICIA AMBIENTAL / C. MODERNIZACIÓN DE LA INSTITUCIONALIDAD AMBIENTAL Y DE GESTIÓN DEL RIESGO DE DESASTRES</t>
  </si>
  <si>
    <t>3299-0900-24-10101C- 1. ORDENAMIENTO DEL TERRITORIO ALREDEDOR DEL AGUA Y JUSTICIA AMBIENTAL / C. MODERNIZACIÓN DE LA INSTITUCIONALIDAD AMBIENTAL Y DE GESTIÓN DEL RIESGO DE DESASTRES</t>
  </si>
  <si>
    <t>3299-0900-25-10101C- 1. ORDENAMIENTO DEL TERRITORIO ALREDEDOR DEL AGUA Y JUSTICIA AMBIENTAL / C. MODERNIZACIÓN DE LA INSTITUCIONALIDAD AMBIENTAL Y DE GESTIÓN DEL RIESGO DE DESASTRES</t>
  </si>
  <si>
    <t>3299-0900-26-10101C- 1. ORDENAMIENTO DEL TERRITORIO ALREDEDOR DEL AGUA Y JUSTICIA AMBIENTAL / C. MODERNIZACIÓN DE LA INSTITUCIONALIDAD AMBIENTAL Y DE GESTIÓN DEL RIESGO DE DESASTRES</t>
  </si>
  <si>
    <t>320102 Parques Nacionales Naturales de Colombia</t>
  </si>
  <si>
    <t>3202-0900-6-40101B- 4. TRANSFORMACIÓN PRODUCTIVA, INTERNACIONALIZACIÓN Y ACCIÓN CLÍMATICA / B. RESTAURACIÓN PARTICIPATIVA DE ECOSISTEMAS, ÁREAS PROTEGIDAS Y OTRAS ÁREAS AMBIENTALMENTE ESTRATÉGICAS</t>
  </si>
  <si>
    <t>3299-0900-2-10101C- 1. ORDENAMIENTO DEL TERRITORIO ALREDEDOR DEL AGUA Y JUSTICIA AMBIENTAL / C. MODERNIZACIÓN DE LA INSTITUCIONALIDAD AMBIENTAL Y DE GESTIÓN DEL RIESGO DE DESASTRES</t>
  </si>
  <si>
    <t>320104 Autoridad Nacional de Licencias Ambientales ANLA</t>
  </si>
  <si>
    <t>01-01-04-- OTROS GASTOS DE PERSONAL - DISTRIBUCIÓN PREVIO CONCEPTO DGPPN</t>
  </si>
  <si>
    <t>3201-0900-1-10101D- 1. ORDENAMIENTO DEL TERRITORIO ALREDEDOR DEL AGUA Y JUSTICIA AMBIENTAL / D. INSTRUMENTOS DE CONTROL Y VIGILANCIA AMBIENTAL PARA LA RESILIENCIA</t>
  </si>
  <si>
    <t>320200 Instituto de Hidrología, Meteorología y Estudios Ambientales -IDEAM</t>
  </si>
  <si>
    <t>3204-0900-3-10101B- 1. ORDENAMIENTO DEL TERRITORIO ALREDEDOR DEL AGUA Y JUSTICIA AMBIENTAL / B. DEMOCRATIZACIÓN DEL CONOCIMIENTO, LA INFORMACIÓN AMBIENTAL Y DE RIESGO DE DESASTRES</t>
  </si>
  <si>
    <t>3204-0900-5-10101B- 1. ORDENAMIENTO DEL TERRITORIO ALREDEDOR DEL AGUA Y JUSTICIA AMBIENTAL / B. DEMOCRATIZACIÓN DEL CONOCIMIENTO, LA INFORMACIÓN AMBIENTAL Y DE RIESGO DE DESASTRES</t>
  </si>
  <si>
    <t>320401 Fondo Nacional Ambiental</t>
  </si>
  <si>
    <t>03-03-01-010- TRANSFERIR A LA AUTORIDAD NACIONAL DE LICENCIAS AMBIENTALES ANLA. ARTÍCULO 96 LEY 633 DE 2000</t>
  </si>
  <si>
    <t>3201-0900-3-10101D- 1. ORDENAMIENTO DEL TERRITORIO ALREDEDOR DEL AGUA Y JUSTICIA AMBIENTAL / D. INSTRUMENTOS DE CONTROL Y VIGILANCIA AMBIENTAL PARA LA RESILIENCIA</t>
  </si>
  <si>
    <t>3202-0900-8-40101B- 4. TRANSFORMACIÓN PRODUCTIVA, INTERNACIONALIZACIÓN Y ACCIÓN CLÍMATICA / B. RESTAURACIÓN PARTICIPATIVA DE ECOSISTEMAS, ÁREAS PROTEGIDAS Y OTRAS ÁREAS AMBIENTALMENTE ESTRATÉGICAS</t>
  </si>
  <si>
    <t>3202-0900-10-40101B- 4. TRANSFORMACIÓN PRODUCTIVA, INTERNACIONALIZACIÓN Y ACCIÓN CLÍMATICA / B. RESTAURACIÓN PARTICIPATIVA DE ECOSISTEMAS, ÁREAS PROTEGIDAS Y OTRAS ÁREAS AMBIENTALMENTE ESTRATÉGICAS</t>
  </si>
  <si>
    <t>3202-0900-11-40101B- 4. TRANSFORMACIÓN PRODUCTIVA, INTERNACIONALIZACIÓN Y ACCIÓN CLÍMATICA / B. RESTAURACIÓN PARTICIPATIVA DE ECOSISTEMAS, ÁREAS PROTEGIDAS Y OTRAS ÁREAS AMBIENTALMENTE ESTRATÉGICAS</t>
  </si>
  <si>
    <t>3202-0900-15-40101B- 4. TRANSFORMACIÓN PRODUCTIVA, INTERNACIONALIZACIÓN Y ACCIÓN CLÍMATICA / B. RESTAURACIÓN PARTICIPATIVA DE ECOSISTEMAS, ÁREAS PROTEGIDAS Y OTRAS ÁREAS AMBIENTALMENTE ESTRATÉGICAS</t>
  </si>
  <si>
    <t>3299-0900-6-10101C- 1. ORDENAMIENTO DEL TERRITORIO ALREDEDOR DEL AGUA Y JUSTICIA AMBIENTAL / C. MODERNIZACIÓN DE LA INSTITUCIONALIDAD AMBIENTAL Y DE GESTIÓN DEL RIESGO DE DESASTRES</t>
  </si>
  <si>
    <t>3299-0900-7-10101C- 1. ORDENAMIENTO DEL TERRITORIO ALREDEDOR DEL AGUA Y JUSTICIA AMBIENTAL / C. MODERNIZACIÓN DE LA INSTITUCIONALIDAD AMBIENTAL Y DE GESTIÓN DEL RIESGO DE DESASTRES</t>
  </si>
  <si>
    <t>320800 Corporacion Autónoma Regional de los Valles del Sinú y San Jorge (CVS)</t>
  </si>
  <si>
    <t>3202-0900-12-40101B- 4. TRANSFORMACIÓN PRODUCTIVA, INTERNACIONALIZACIÓN Y ACCIÓN CLÍMATICA / B. RESTAURACIÓN PARTICIPATIVA DE ECOSISTEMAS, ÁREAS PROTEGIDAS Y OTRAS ÁREAS AMBIENTALMENTE ESTRATÉGICAS</t>
  </si>
  <si>
    <t>320900 Corporación Autónoma Regional del Quindío (CRQ)</t>
  </si>
  <si>
    <t>321000 Corporación para el Desarrollo Sostenible del Urabá - CORPOURABA</t>
  </si>
  <si>
    <t>321200 Corporación Autónoma Regional para el Desarrollo Sostenible del Chocó - CODECHOCÓ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</si>
  <si>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</si>
  <si>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</si>
  <si>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</si>
  <si>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</si>
  <si>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</si>
  <si>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</si>
  <si>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</si>
  <si>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</si>
  <si>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</si>
  <si>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</si>
  <si>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</si>
  <si>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</si>
  <si>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</si>
  <si>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</si>
  <si>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</si>
  <si>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</si>
  <si>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</si>
  <si>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</si>
  <si>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</si>
  <si>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</si>
  <si>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</si>
  <si>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</si>
  <si>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</si>
  <si>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</si>
  <si>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</si>
  <si>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</si>
  <si>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</si>
  <si>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</si>
  <si>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3902-1000-6-40402D- 4. TRANSFORMACIÓN PRODUCTIVA, INTERNACIONALIZACIÓN Y ACCIÓN CLÍMATICA / D. DESARROLLO CIENTÍFICO Y FORTALECIMIENTO DEL TALENTO EN TECNOLOGÍAS CONVERGENTES</t>
  </si>
  <si>
    <t>3903-1000-7-10101B- 1. ORDENAMIENTO DEL TERRITORIO ALREDEDOR DEL AGUA Y JUSTICIA AMBIENTAL / B. DEMOCRATIZACIÓN DEL CONOCIMIENTO, LA INFORMACIÓN AMBIENTAL Y DE RIESGO DE DESASTRES</t>
  </si>
  <si>
    <t>3903-1000-7-30101C- 3. DERECHO HUMANO A LA ALIMENTACIÓN / C. SISTEMAS TERRITORIALES DE INNOVACIÓN, FORTALECIMIENTO DEL SISTEMA NACIONAL DE INNOVACIÓN AGROPECUARIA (SNIA) Y MISIÓN DE INVESTIGACIÓN E INNOVACIÓN</t>
  </si>
  <si>
    <t>3903-1000-7-40301C- 4. TRANSFORMACIÓN PRODUCTIVA, INTERNACIONALIZACIÓN Y ACCIÓN CLÍMATICA / C. CIERRE DE BRECHAS ENERGÉTICAS</t>
  </si>
  <si>
    <t>3903-1000-7-40402A- 4. TRANSFORMACIÓN PRODUCTIVA, INTERNACIONALIZACIÓN Y ACCIÓN CLÍMATICA / A. CONCURRENCIA DE RECURSOS ALREDEDOR DE INVERSIONES ESTRATÉGICAS EN CIENCIA, TECNOLOGÍA E INNOVACIÓN (CTI)</t>
  </si>
  <si>
    <t>3903-1000-7-52104B- 5. CONVERGENCIA REGIONAL / B. INSERCIÓN DE LAS REGIONES EN CADENAS GLOBALES DE VALOR</t>
  </si>
  <si>
    <t>3905-1000-1-30101C- 3. DERECHO HUMANO A LA ALIMENTACIÓN / C. SISTEMAS TERRITORIALES DE INNOVACIÓN, FORTALECIMIENTO DEL SISTEMA NACIONAL DE INNOVACIÓN AGROPECUARIA (SNIA) Y MISIÓN DE INVESTIGACIÓN E INNOVACIÓN</t>
  </si>
  <si>
    <t>3906-1000-1-40402D- 4. TRANSFORMACIÓN PRODUCTIVA, INTERNACIONALIZACIÓN Y ACCIÓN CLÍMATICA / D. DESARROLLO CIENTÍFICO Y FORTALECIMIENTO DEL TALENTO EN TECNOLOGÍAS CONVERGENTES</t>
  </si>
  <si>
    <t>3906-1000-2-10101B- 1. ORDENAMIENTO DEL TERRITORIO ALREDEDOR DEL AGUA Y JUSTICIA AMBIENTAL / B. DEMOCRATIZACIÓN DEL CONOCIMIENTO, LA INFORMACIÓN AMBIENTAL Y DE RIESGO DE DESASTRES</t>
  </si>
  <si>
    <t>3906-1000-2-20201F- 2. SEGURIDAD HUMANA Y JUSTICIA SOCIAL / F. FORTALECIMIENTO DE LA POLÍTICA DE CIENCIA, TECNOLOGÍA E INNOVACIÓN EN SALUD</t>
  </si>
  <si>
    <t>3906-1000-2-30101C- 3. DERECHO HUMANO A LA ALIMENTACIÓN / C. SISTEMAS TERRITORIALES DE INNOVACIÓN, FORTALECIMIENTO DEL SISTEMA NACIONAL DE INNOVACIÓN AGROPECUARIA (SNIA) Y MISIÓN DE INVESTIGACIÓN E INNOVACIÓN</t>
  </si>
  <si>
    <t>3906-1000-2-40301C- 4. TRANSFORMACIÓN PRODUCTIVA, INTERNACIONALIZACIÓN Y ACCIÓN CLÍMATICA / C. CIERRE DE BRECHAS ENERGÉTICAS</t>
  </si>
  <si>
    <t>3906-1000-2-40402C- 4. TRANSFORMACIÓN PRODUCTIVA, INTERNACIONALIZACIÓN Y ACCIÓN CLÍMATICA / C. MARCO REGULATORIO PARA INVESTIGAR E INNOVAR</t>
  </si>
  <si>
    <t>3906-1000-2-52104A- 5. CONVERGENCIA REGIONAL / A. TRANSFORMACIÓN PRODUCTIVA DE LAS REGIONES</t>
  </si>
  <si>
    <t>3999-1000-1-53105B- 5. CONVERGENCIA REGIONAL / B. ENTIDADES PÚBLICAS TERRITORIALES Y NACIONALES FORTALECIDAS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</si>
  <si>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</si>
  <si>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</si>
  <si>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</si>
  <si>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</si>
  <si>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</si>
  <si>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</si>
  <si>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</si>
  <si>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</si>
  <si>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03-01-01-002- TRANSFERENCIA FONTUR ARTÍCULO 21 LEY 1558 DE 2012</t>
  </si>
  <si>
    <t>3501-0200-2-40401E- 4. TRANSFORMACIÓN PRODUCTIVA, INTERNACIONALIZACIÓN Y ACCIÓN CLÍMATICA / E. POLÍTICA DE INTERNACIONALIZACIÓN SOSTENIBLE</t>
  </si>
  <si>
    <t>3502-0200-21-20307C- 2. SEGURIDAD HUMANA Y JUSTICIA SOCIAL / C. FOMENTO Y FORTALECIMIENTO A LA COMERCIALIZACIÓN, LOS CIRCUITOS CORTOS Y LOS MERCADOS LOCALES DE LA EP</t>
  </si>
  <si>
    <t>3502-0200-24-40401C- 4. TRANSFORMACIÓN PRODUCTIVA, INTERNACIONALIZACIÓN Y ACCIÓN CLÍMATICA / C. POLÍTICAS DE COMPETENCIA, CONSUMIDOR E INFRAESTRUCTURA DE LA CALIDAD MODERNAS</t>
  </si>
  <si>
    <t>3502-0200-28-40401C- 4. TRANSFORMACIÓN PRODUCTIVA, INTERNACIONALIZACIÓN Y ACCIÓN CLÍMATICA / C. POLÍTICAS DE COMPETENCIA, CONSUMIDOR E INFRAESTRUCTURA DE LA CALIDAD MODERNAS</t>
  </si>
  <si>
    <t>3502-0200-30-20308C- 2. SEGURIDAD HUMANA Y JUSTICIA SOCIAL / C. PROMOCIÓN DEL FORTALECIMIENTO DEL TEJIDO EMPRESARIAL A NIVEL REGIONAL</t>
  </si>
  <si>
    <t>3502-0200-31-40401A- 4. TRANSFORMACIÓN PRODUCTIVA, INTERNACIONALIZACIÓN Y ACCIÓN CLÍMATICA / A. REINDUSTRIALIZACIÓN PARA LA SOSTENIBILIDAD, EL DESARROLLO ECONÓMICO Y SOCIAL</t>
  </si>
  <si>
    <t>3502-0200-32-40403B- 4. TRANSFORMACIÓN PRODUCTIVA, INTERNACIONALIZACIÓN Y ACCIÓN CLÍMATICA / B. TURISMO EN ARMONÍA CON LA VIDA</t>
  </si>
  <si>
    <t>3503-0200-6-40401C- 4. TRANSFORMACIÓN PRODUCTIVA, INTERNACIONALIZACIÓN Y ACCIÓN CLÍMATICA / C. POLÍTICAS DE COMPETENCIA, CONSUMIDOR E INFRAESTRUCTURA DE LA CALIDAD MODERNAS</t>
  </si>
  <si>
    <t>3599-0200-4-53105D- 5. CONVERGENCIA REGIONAL / D. GOBIERNO DIGITAL PARA LA GENTE</t>
  </si>
  <si>
    <t>3599-0200-6-53105B- 5. CONVERGENCIA REGIONAL / B. ENTIDADES PÚBLICAS TERRITORIALES Y NACIONALES FORTALECIDAS</t>
  </si>
  <si>
    <t>3599-0200-7-53105B- 5. CONVERGENCIA REGIONAL / B. ENTIDADES PÚBLICAS TERRITORIALES Y NACIONALES FORTALECIDAS</t>
  </si>
  <si>
    <t>350102 Dirección General de Comercio Exterior</t>
  </si>
  <si>
    <t>3501-0200-2-40401B- 4. TRANSFORMACIÓN PRODUCTIVA, INTERNACIONALIZACIÓN Y ACCIÓN CLÍMATICA / B. TRANSFORMACIÓN PARA LA DIVERSIFICACIÓN PRODUCTIVA Y EXPORTADORA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</si>
  <si>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</si>
  <si>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</si>
  <si>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</si>
  <si>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</si>
  <si>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</si>
  <si>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</si>
  <si>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3502-0200-3-40402C- 4. TRANSFORMACIÓN PRODUCTIVA, INTERNACIONALIZACIÓN Y ACCIÓN CLÍMATICA / C. MARCO REGULATORIO PARA INVESTIGAR E INNOVAR</t>
  </si>
  <si>
    <t>3599-0200-11-53105B- 5. CONVERGENCIA REGIONAL / B. ENTIDADES PÚBLICAS TERRITORIALES Y NACIONALES FORTALECIDAS</t>
  </si>
  <si>
    <t>3599-0200-12-53105B- 5. CONVERGENCIA REGIONAL / B. ENTIDADES PÚBLICAS TERRITORIALES Y NACIONALES FORTALECIDAS</t>
  </si>
  <si>
    <t>350300 Superintendencia de Industria y Comercio</t>
  </si>
  <si>
    <t>3503-0200-9-40401C- 4. TRANSFORMACIÓN PRODUCTIVA, INTERNACIONALIZACIÓN Y ACCIÓN CLÍMATICA / C. POLÍTICAS DE COMPETENCIA, CONSUMIDOR E INFRAESTRUCTURA DE LA CALIDAD MODERNAS</t>
  </si>
  <si>
    <t>3503-0200-11-40401C- 4. TRANSFORMACIÓN PRODUCTIVA, INTERNACIONALIZACIÓN Y ACCIÓN CLÍMATICA / C. POLÍTICAS DE COMPETENCIA, CONSUMIDOR E INFRAESTRUCTURA DE LA CALIDAD MODERNAS</t>
  </si>
  <si>
    <t>3503-0200-12-20104C- 2. SEGURIDAD HUMANA Y JUSTICIA SOCIAL / C. PORTABILIDAD DE DATOS PARA EL EMPODERAMIENTO CIUDADANO</t>
  </si>
  <si>
    <t>3503-0200-13-40401C- 4. TRANSFORMACIÓN PRODUCTIVA, INTERNACIONALIZACIÓN Y ACCIÓN CLÍMATICA / C. POLÍTICAS DE COMPETENCIA, CONSUMIDOR E INFRAESTRUCTURA DE LA CALIDAD MODERNAS</t>
  </si>
  <si>
    <t>3503-0200-14-20309B- 2. SEGURIDAD HUMANA Y JUSTICIA SOCIAL / B. APROVECHAMIENTO DE LA PROPIEDAD INTELECTUAL (PI)</t>
  </si>
  <si>
    <t>3503-0200-15-40401C- 4. TRANSFORMACIÓN PRODUCTIVA, INTERNACIONALIZACIÓN Y ACCIÓN CLÍMATICA / C. POLÍTICAS DE COMPETENCIA, CONSUMIDOR E INFRAESTRUCTURA DE LA CALIDAD MODERNAS</t>
  </si>
  <si>
    <t>3503-0200-16-40401C- 4. TRANSFORMACIÓN PRODUCTIVA, INTERNACIONALIZACIÓN Y ACCIÓN CLÍMATICA / C. POLÍTICAS DE COMPETENCIA, CONSUMIDOR E INFRAESTRUCTURA DE LA CALIDAD MODERNAS</t>
  </si>
  <si>
    <t>3599-0200-5-53105B- 5. CONVERGENCIA REGIONAL / B. ENTIDADES PÚBLICAS TERRITORIALES Y NACIONALES FORTALECIDAS</t>
  </si>
  <si>
    <t>3599-0200-6-53105D- 5. CONVERGENCIA REGIONAL / D. GOBIERNO DIGITAL PARA LA GENTE</t>
  </si>
  <si>
    <t>3599-0200-8-53105B- 5. CONVERGENCIA REGIONAL / B. ENTIDADES PÚBLICAS TERRITORIALES Y NACIONALES FORTALECIDAS</t>
  </si>
  <si>
    <t>350400 UAE Junta Central de Contadores</t>
  </si>
  <si>
    <t>3503-0200-2-40402C- 4. TRANSFORMACIÓN PRODUCTIVA, INTERNACIONALIZACIÓN Y ACCIÓN CLÍMATICA / C. MARCO REGULATORIO PARA INVESTIGAR E INNOVAR</t>
  </si>
  <si>
    <t>350500 Instituto Nacional de Metrología - INM</t>
  </si>
  <si>
    <t>3502-0200-5-40402B- 4. TRANSFORMACIÓN PRODUCTIVA, INTERNACIONALIZACIÓN Y ACCIÓN CLÍMATICA / B. CIERRE DE BRECHAS TECNOLÓGICAS EN EL SECTOR PRODUCTIVO</t>
  </si>
  <si>
    <t>3502-0200-6-40402B- 4. TRANSFORMACIÓN PRODUCTIVA, INTERNACIONALIZACIÓN Y ACCIÓN CLÍMATICA / B. CIERRE DE BRECHAS TECNOLÓGICAS EN EL SECTOR PRODUCTIVO</t>
  </si>
  <si>
    <t>3502-0200-7-40402B- 4. TRANSFORMACIÓN PRODUCTIVA, INTERNACIONALIZACIÓN Y ACCIÓN CLÍMATICA / B. CIERRE DE BRECHAS TECNOLÓGICAS EN EL SECTOR PRODUCTIVO</t>
  </si>
  <si>
    <t>3599-0200-4-40401C- 4. TRANSFORMACIÓN PRODUCTIVA, INTERNACIONALIZACIÓN Y ACCIÓN CLÍMATICA / C. POLÍTICAS DE COMPETENCIA, CONSUMIDOR E INFRAESTRUCTURA DE LA CALIDAD MODERNAS</t>
  </si>
  <si>
    <t>3599-0200-7-20104C- 2. SEGURIDAD HUMANA Y JUSTICIA SOCIAL / C. PORTABILIDAD DE DATOS PARA EL EMPODERAMIENTO CIUDADANO</t>
  </si>
  <si>
    <t>010101 Senado de la República</t>
  </si>
  <si>
    <t>03-03-04-073- OPERACIÓN Y FUNCIONAMIENTO DEL CENTRO DE ALTOS ESTUDIOS LEGISLATIVOS JORGE AURELIO IRAGORRI HORMAZA (CAEL), CREADO POR EL ARTÍCULO 6° DE LA LEY 2165 DE 2021</t>
  </si>
  <si>
    <t>Servicio de la Deuda</t>
  </si>
  <si>
    <t>10-01-03-- OTRAS CUENTAS POR PAGAR</t>
  </si>
  <si>
    <t>0101-1000-4-53105C- 5. CONVERGENCIA REGIONAL / C. CALIDAD, EFECTIVIDAD, TRANSPARENCIA Y COHERENCIA DE LAS NORMAS</t>
  </si>
  <si>
    <t>0199-1000-11-53105B- 5. CONVERGENCIA REGIONAL / B. ENTIDADES PÚBLICAS TERRITORIALES Y NACIONALES FORTALECIDAS</t>
  </si>
  <si>
    <t>0199-1000-12-53105B- 5. CONVERGENCIA REGIONAL / B. ENTIDADES PÚBLICAS TERRITORIALES Y NACIONALES FORTALECIDAS</t>
  </si>
  <si>
    <t>0199-1000-13-53105B- 5. CONVERGENCIA REGIONAL / B. ENTIDADES PÚBLICAS TERRITORIALES Y NACIONALES FORTALECIDAS</t>
  </si>
  <si>
    <t>0199-1000-14-53105B- 5. CONVERGENCIA REGIONAL / B. ENTIDADES PÚBLICAS TERRITORIALES Y NACIONALES FORTALECIDAS</t>
  </si>
  <si>
    <t>0199-1000-15-53105B- 5. CONVERGENCIA REGIONAL / B. ENTIDADES PÚBLICAS TERRITORIALES Y NACIONALES FORTALECIDAS</t>
  </si>
  <si>
    <t>010102 Cámara de Representantes</t>
  </si>
  <si>
    <t>0199-1000-4-53105B- 5. CONVERGENCIA REGIONAL / B. ENTIDADES PÚBLICAS TERRITORIALES Y NACIONALES FORTALECIDAS</t>
  </si>
  <si>
    <t>0199-1000-6-53105B- 5. CONVERGENCIA REGIONAL / B. ENTIDADES PÚBLICAS TERRITORIALES Y NACIONALES FORTALECIDAS</t>
  </si>
  <si>
    <t>0199-1000-7-53105B- 5. CONVERGENCIA REGIONAL / B. ENTIDADES PÚBLICAS TERRITORIALES Y NACIONALES FORTALECIDAS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</si>
  <si>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</si>
  <si>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</si>
  <si>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</si>
  <si>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</si>
  <si>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</si>
  <si>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</si>
  <si>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</si>
  <si>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3301-1603-37-20302D- 2. SEGURIDAD HUMANA Y JUSTICIA SOCIAL / D. GOBERNANZA CULTURAL</t>
  </si>
  <si>
    <t>3301-1603-38-20302E- 2. SEGURIDAD HUMANA Y JUSTICIA SOCIAL / E. ECONOMÍAS POPULARES Y ALTERNATIVAS EN LOS ECOSISTEMAS CULTURALES Y CREATIVOS</t>
  </si>
  <si>
    <t>3301-1603-39-20302C- 2. SEGURIDAD HUMANA Y JUSTICIA SOCIAL / C. FOMENTO Y ESTÍMULOS A LAS CULTURAS, LAS ARTES Y LOS SABERES</t>
  </si>
  <si>
    <t>3301-1603-40-20302F- 2. SEGURIDAD HUMANA Y JUSTICIA SOCIAL / F. ESPACIOS CULTURALES COMO CENTROS DE PENSAMIENTO Y ACCIÓN PARA LA CONSTRUCCIÓN Y EL EJERCICIO COLECTIVO DE LA DEMOCRACIA</t>
  </si>
  <si>
    <t>3301-1603-41-20203B1- 2. SEGURIDAD HUMANA Y JUSTICIA SOCIAL / B. RESIGNIFICACIÓN DE LA JORNADA ESCOLAR: MÁS QUE TIEMPO - FORMACIÓN MUSICAL Y ARTÍSTICA</t>
  </si>
  <si>
    <t>3301-1603-41-20302A- 2. SEGURIDAD HUMANA Y JUSTICIA SOCIAL / A. OTORGARLE A LA POLÍTICA DE PAZ TOTAL UNA DIMENSIÓN ARTÍSTICA Y CULTURAL</t>
  </si>
  <si>
    <t>3301-1603-42-20302A- 2. SEGURIDAD HUMANA Y JUSTICIA SOCIAL / A. OTORGARLE A LA POLÍTICA DE PAZ TOTAL UNA DIMENSIÓN ARTÍSTICA Y CULTURAL</t>
  </si>
  <si>
    <t>3301-1603-43-20302A- 2. SEGURIDAD HUMANA Y JUSTICIA SOCIAL / A. OTORGARLE A LA POLÍTICA DE PAZ TOTAL UNA DIMENSIÓN ARTÍSTICA Y CULTURAL</t>
  </si>
  <si>
    <t>3302-1603-15-20302B1- 2. SEGURIDAD HUMANA Y JUSTICIA SOCIAL / B. RECONOCIMIENTO, SALVAGUARDIA Y FOMENTO DE LA MEMORIA VIVA, EL PATRIMONIO, LAS CULTURAS Y LOS SABERES - COMPLEJO HOSPITALARIO SAN JUAN DE DIOS</t>
  </si>
  <si>
    <t>3302-1603-16-20302B3- 2. SEGURIDAD HUMANA Y JUSTICIA SOCIAL / B. RECONOCIMIENTO, SALVAGUARDIA Y FOMENTO DE LA MEMORIA VIVA, EL PATRIMONIO, LAS CULTURAS Y LOS SABERES - PATRIMONIO CULTURAL SUMERGIDO GALEÓN SAN JOSÉ</t>
  </si>
  <si>
    <t>3302-1603-16-20302B- 2. SEGURIDAD HUMANA Y JUSTICIA SOCIAL / B. RECONOCIMIENTO, SALVAGUARDIA Y FOMENTO DE LA MEMORIA VIVA, EL PATRIMONIO, LAS CULTURAS Y LOS SABERES</t>
  </si>
  <si>
    <t>3302-1603-16-30205C- 3. DERECHO HUMANO A LA ALIMENTACIÓN / C. SALVAGUARDIA Y FOMENTO DE LA ALIMENTACIÓN Y LAS COCINAS TRADICIONALES DE COLOMBIA</t>
  </si>
  <si>
    <t>3399-1603-13-20302D- 2. SEGURIDAD HUMANA Y JUSTICIA SOCIAL / D. GOBERNANZA CULTURAL</t>
  </si>
  <si>
    <t>3399-1603-14-20302D- 2. SEGURIDAD HUMANA Y JUSTICIA SOCIAL / D. GOBERNANZA CULTURAL</t>
  </si>
  <si>
    <t>330400 Archivo General de la Nación</t>
  </si>
  <si>
    <t>3302-1603-12-20302B- 2. SEGURIDAD HUMANA Y JUSTICIA SOCIAL / B. RECONOCIMIENTO, SALVAGUARDIA Y FOMENTO DE LA MEMORIA VIVA, EL PATRIMONIO, LAS CULTURAS Y LOS SABERES</t>
  </si>
  <si>
    <t>3399-1603-6-20302D- 2. SEGURIDAD HUMANA Y JUSTICIA SOCIAL / D. GOBERNANZA CULTURAL</t>
  </si>
  <si>
    <t>330500 Instituto Colombiano de Antropología e Historia</t>
  </si>
  <si>
    <t>3302-1603-8-20302B- 2. SEGURIDAD HUMANA Y JUSTICIA SOCIAL / B. RECONOCIMIENTO, SALVAGUARDIA Y FOMENTO DE LA MEMORIA VIVA, EL PATRIMONIO, LAS CULTURAS Y LOS SABERES</t>
  </si>
  <si>
    <t>3399-1603-3-20302B- 2. SEGURIDAD HUMANA Y JUSTICIA SOCIAL / B. RECONOCIMIENTO, SALVAGUARDIA Y FOMENTO DE LA MEMORIA VIVA, EL PATRIMONIO, LAS CULTURAS Y LOS SABERES</t>
  </si>
  <si>
    <t>330700 Instituto Caro y Cuervo</t>
  </si>
  <si>
    <t>3302-1603-3-20302B- 2. SEGURIDAD HUMANA Y JUSTICIA SOCIAL / B. RECONOCIMIENTO, SALVAGUARDIA Y FOMENTO DE LA MEMORIA VIVA, EL PATRIMONIO, LAS CULTURAS Y LOS SABERES</t>
  </si>
  <si>
    <t>3399-1603-5-20302D- 2. SEGURIDAD HUMANA Y JUSTICIA SOCIAL / D. GOBERNANZA CULTURAL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</si>
  <si>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</si>
  <si>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</si>
  <si>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</si>
  <si>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</si>
  <si>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</si>
  <si>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</si>
  <si>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07-01--- CESANTÍAS</t>
  </si>
  <si>
    <t>1599-0100-3-20109G- 2. SEGURIDAD HUMANA Y JUSTICIA SOCIAL / G. MODERNIZACIÓN PARA INCREMENTAR EL VALOR PÚBLICO, LA INTEGRIDAD Y LA TRANSPARENCIA EN LA SEGURIDAD</t>
  </si>
  <si>
    <t>1599-0100-4-20109G- 2. SEGURIDAD HUMANA Y JUSTICIA SOCIAL / G. MODERNIZACIÓN PARA INCREMENTAR EL VALOR PÚBLICO, LA INTEGRIDAD Y LA TRANSPARENCIA EN LA SEGURIDAD</t>
  </si>
  <si>
    <t>1599-0100-5-20109G- 2. SEGURIDAD HUMANA Y JUSTICIA SOCIAL / G. MODERNIZACIÓN PARA INCREMENTAR EL VALOR PÚBLICO, LA INTEGRIDAD Y LA TRANSPARENCIA EN LA SEGURIDAD</t>
  </si>
  <si>
    <t>1599-0100-8-20109G- 2. SEGURIDAD HUMANA Y JUSTICIA SOCIAL / G. MODERNIZACIÓN PARA INCREMENTAR EL VALOR PÚBLICO, LA INTEGRIDAD Y LA TRANSPARENCIA EN LA SEGURIDAD</t>
  </si>
  <si>
    <t>1599-0100-9-20109B- 2. SEGURIDAD HUMANA Y JUSTICIA SOCIAL / B. SISTEMA DE BIENESTAR INTEGRAL DE LA FUERZA PÚBLICA, SUS FAMILIAS Y DE LOS VETERANOS</t>
  </si>
  <si>
    <t>150102 Ministerio de Defensa Nacional - Comando General</t>
  </si>
  <si>
    <t>1502-0100-13-20107B- 2. SEGURIDAD HUMANA Y JUSTICIA SOCIAL / B. CAPACIDADES ESTRATÉGICAS PARA SALVAGUARDAR LOS INTERESES NACIONALES</t>
  </si>
  <si>
    <t>1502-0100-14-20107B- 2. SEGURIDAD HUMANA Y JUSTICIA SOCIAL / B. CAPACIDADES ESTRATÉGICAS PARA SALVAGUARDAR LOS INTERESES NACIONALES</t>
  </si>
  <si>
    <t>1502-0100-16-20107B- 2. SEGURIDAD HUMANA Y JUSTICIA SOCIAL / B. CAPACIDADES ESTRATÉGICAS PARA SALVAGUARDAR LOS INTERESES NACIONALES</t>
  </si>
  <si>
    <t>1502-0100-17-20107B- 2. SEGURIDAD HUMANA Y JUSTICIA SOCIAL / B. CAPACIDADES ESTRATÉGICAS PARA SALVAGUARDAR LOS INTERESES NACIONALES</t>
  </si>
  <si>
    <t>1502-0100-20-20107B- 2. SEGURIDAD HUMANA Y JUSTICIA SOCIAL / B. CAPACIDADES ESTRATÉGICAS PARA SALVAGUARDAR LOS INTERESES NACIONALES</t>
  </si>
  <si>
    <t>1502-0100-27-20107B- 2. SEGURIDAD HUMANA Y JUSTICIA SOCIAL / B. CAPACIDADES ESTRATÉGICAS PARA SALVAGUARDAR LOS INTERESES NACIONALES</t>
  </si>
  <si>
    <t>1502-0100-28-20107D- 2. SEGURIDAD HUMANA Y JUSTICIA SOCIAL / D. INTELIGENCIA ESTRATÉGICA MÁS EFECTIVA, TRANSPARENTE Y AL SERVICIO DE LA PROTECCIÓN DE LA VIDA, DERECHOS Y LIBERTADES</t>
  </si>
  <si>
    <t>03-04-02-085- COMPENSACIÓN POR MUERTE</t>
  </si>
  <si>
    <t>08-04-04-- CONTRIBUCIÓN DE VALORIZACIÓN MUNICIPAL</t>
  </si>
  <si>
    <t>1502-0100-28-20107B- 2. SEGURIDAD HUMANA Y JUSTICIA SOCIAL / B. CAPACIDADES ESTRATÉGICAS PARA SALVAGUARDAR LOS INTERESES NACIONALES</t>
  </si>
  <si>
    <t>1502-0100-29-20107B- 2. SEGURIDAD HUMANA Y JUSTICIA SOCIAL / B. CAPACIDADES ESTRATÉGICAS PARA SALVAGUARDAR LOS INTERESES NACIONALES</t>
  </si>
  <si>
    <t>1502-0100-31-20107B- 2. SEGURIDAD HUMANA Y JUSTICIA SOCIAL / B. CAPACIDADES ESTRATÉGICAS PARA SALVAGUARDAR LOS INTERESES NACIONALES</t>
  </si>
  <si>
    <t>1502-0100-32-20107B- 2. SEGURIDAD HUMANA Y JUSTICIA SOCIAL / B. CAPACIDADES ESTRATÉGICAS PARA SALVAGUARDAR LOS INTERESES NACIONALES</t>
  </si>
  <si>
    <t>1502-0100-33-20109B- 2. SEGURIDAD HUMANA Y JUSTICIA SOCIAL / B. SISTEMA DE BIENESTAR INTEGRAL DE LA FUERZA PÚBLICA, SUS FAMILIAS Y DE LOS VETERANOS</t>
  </si>
  <si>
    <t>1502-0100-34-20107B- 2. SEGURIDAD HUMANA Y JUSTICIA SOCIAL / B. CAPACIDADES ESTRATÉGICAS PARA SALVAGUARDAR LOS INTERESES NACIONALES</t>
  </si>
  <si>
    <t>1502-0100-36-20107B- 2. SEGURIDAD HUMANA Y JUSTICIA SOCIAL / B. CAPACIDADES ESTRATÉGICAS PARA SALVAGUARDAR LOS INTERESES NACIONALES</t>
  </si>
  <si>
    <t>1502-0100-37-20107B- 2. SEGURIDAD HUMANA Y JUSTICIA SOCIAL / B. CAPACIDADES ESTRATÉGICAS PARA SALVAGUARDAR LOS INTERESES NACIONALES</t>
  </si>
  <si>
    <t>1502-0100-38-20107B- 2. SEGURIDAD HUMANA Y JUSTICIA SOCIAL / B. CAPACIDADES ESTRATÉGICAS PARA SALVAGUARDAR LOS INTERESES NACIONALES</t>
  </si>
  <si>
    <t>1502-0100-39-20106D- 2. SEGURIDAD HUMANA Y JUSTICIA SOCIAL / D. INTELIGENCIA, INVESTIGACIÓN CRIMINAL Y JUDICIALIZACIÓN PARA DESMANTELAR LOS NODOS ESTRATÉGICOS DEL SISTEMA CRIMINAL</t>
  </si>
  <si>
    <t>1505-0100-1-20109B- 2. SEGURIDAD HUMANA Y JUSTICIA SOCIAL / B. SISTEMA DE BIENESTAR INTEGRAL DE LA FUERZA PÚBLICA, SUS FAMILIAS Y DE LOS VETERANOS</t>
  </si>
  <si>
    <t>1599-0100-1-20107B- 2. SEGURIDAD HUMANA Y JUSTICIA SOCIAL / B. CAPACIDADES ESTRATÉGICAS PARA SALVAGUARDAR LOS INTERESES NACIONALES</t>
  </si>
  <si>
    <t>150104 Ministerio de Defensa Nacional - Armada</t>
  </si>
  <si>
    <t>1502-0100-25-20107B- 2. SEGURIDAD HUMANA Y JUSTICIA SOCIAL / B. CAPACIDADES ESTRATÉGICAS PARA SALVAGUARDAR LOS INTERESES NACIONALES</t>
  </si>
  <si>
    <t>1502-0100-26-20107B- 2. SEGURIDAD HUMANA Y JUSTICIA SOCIAL / B. CAPACIDADES ESTRATÉGICAS PARA SALVAGUARDAR LOS INTERESES NACIONALES</t>
  </si>
  <si>
    <t>1502-0100-27-20109B- 2. SEGURIDAD HUMANA Y JUSTICIA SOCIAL / B. SISTEMA DE BIENESTAR INTEGRAL DE LA FUERZA PÚBLICA, SUS FAMILIAS Y DE LOS VETERANOS</t>
  </si>
  <si>
    <t>1502-0100-28-20106D- 2. SEGURIDAD HUMANA Y JUSTICIA SOCIAL / D. INTELIGENCIA, INVESTIGACIÓN CRIMINAL Y JUDICIALIZACIÓN PARA DESMANTELAR LOS NODOS ESTRATÉGICOS DEL SISTEMA CRIMINAL</t>
  </si>
  <si>
    <t>1502-0100-30-20107B- 2. SEGURIDAD HUMANA Y JUSTICIA SOCIAL / B. CAPACIDADES ESTRATÉGICAS PARA SALVAGUARDAR LOS INTERESES NACIONALES</t>
  </si>
  <si>
    <t>1502-0100-35-20107B- 2. SEGURIDAD HUMANA Y JUSTICIA SOCIAL / B. CAPACIDADES ESTRATÉGICAS PARA SALVAGUARDAR LOS INTERESES NACIONALES</t>
  </si>
  <si>
    <t>150105 Ministerio de Defensa Nacional - Fuerza Aérea</t>
  </si>
  <si>
    <t>1502-0100-30-20106D- 2. SEGURIDAD HUMANA Y JUSTICIA SOCIAL / D. INTELIGENCIA, INVESTIGACIÓN CRIMINAL Y JUDICIALIZACIÓN PARA DESMANTELAR LOS NODOS ESTRATÉGICOS DEL SISTEMA CRIMINAL</t>
  </si>
  <si>
    <t>1502-0100-33-20107B- 2. SEGURIDAD HUMANA Y JUSTICIA SOCIAL / B. CAPACIDADES ESTRATÉGICAS PARA SALVAGUARDAR LOS INTERESES NACIONALES</t>
  </si>
  <si>
    <t>1502-0100-38-20109B- 2. SEGURIDAD HUMANA Y JUSTICIA SOCIAL / B. SISTEMA DE BIENESTAR INTEGRAL DE LA FUERZA PÚBLICA, SUS FAMILIAS Y DE LOS VETERANOS</t>
  </si>
  <si>
    <t>1502-0100-39-20107B- 2. SEGURIDAD HUMANA Y JUSTICIA SOCIAL / B. CAPACIDADES ESTRATÉGICAS PARA SALVAGUARDAR LOS INTERESES NACIONALES</t>
  </si>
  <si>
    <t>1502-0100-40-20107B- 2. SEGURIDAD HUMANA Y JUSTICIA SOCIAL / B. CAPACIDADES ESTRATÉGICAS PARA SALVAGUARDAR LOS INTERESES NACIONALES</t>
  </si>
  <si>
    <t>1599-0100-2-20109B- 2. SEGURIDAD HUMANA Y JUSTICIA SOCIAL / B. SISTEMA DE BIENESTAR INTEGRAL DE LA FUERZA PÚBLICA, SUS FAMILIAS Y DE LOS VETERANOS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</si>
  <si>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</si>
  <si>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</si>
  <si>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</si>
  <si>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</si>
  <si>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1505-0100-5-20109B- 2. SEGURIDAD HUMANA Y JUSTICIA SOCIAL / B. SISTEMA DE BIENESTAR INTEGRAL DE LA FUERZA PÚBLICA, SUS FAMILIAS Y DE LOS VETERANOS</t>
  </si>
  <si>
    <t>1505-0100-6-20109B- 2. SEGURIDAD HUMANA Y JUSTICIA SOCIAL / B. SISTEMA DE BIENESTAR INTEGRAL DE LA FUERZA PÚBLICA, SUS FAMILIAS Y DE LOS VETERANOS</t>
  </si>
  <si>
    <t>150112 Ministerio de Defensa Nacional - Dirección General Marítima - DIMAR</t>
  </si>
  <si>
    <t>05---- GASTOS DE COMERCIALIZACIÓN Y PRODUCCIÓN</t>
  </si>
  <si>
    <t>1504-0100-8-10103B- 1. ORDENAMIENTO DEL TERRITORIO ALREDEDOR DEL AGUA Y JUSTICIA AMBIENTAL / B. REGLAS COMUNES PARA EL RESPETO DE LAS RESTRICCIONES DEL TERRITORIO</t>
  </si>
  <si>
    <t>1504-0100-9-10103B- 1. ORDENAMIENTO DEL TERRITORIO ALREDEDOR DEL AGUA Y JUSTICIA AMBIENTAL / B. REGLAS COMUNES PARA EL RESPETO DE LAS RESTRICCIONES DEL TERRITORIO</t>
  </si>
  <si>
    <t>1504-0100-10-10103B- 1. ORDENAMIENTO DEL TERRITORIO ALREDEDOR DEL AGUA Y JUSTICIA AMBIENTAL / B. REGLAS COMUNES PARA EL RESPETO DE LAS RESTRICCIONES DEL TERRITORIO</t>
  </si>
  <si>
    <t>1599-0100-1-20109G- 2. SEGURIDAD HUMANA Y JUSTICIA SOCIAL / G. MODERNIZACIÓN PARA INCREMENTAR EL VALOR PÚBLICO, LA INTEGRIDAD Y LA TRANSPARENCIA EN LA SEGURIDAD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</si>
  <si>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</si>
  <si>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</si>
  <si>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</si>
  <si>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</si>
  <si>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</si>
  <si>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</si>
  <si>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</si>
  <si>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</si>
  <si>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1599-0100-2-20109G- 2. SEGURIDAD HUMANA Y JUSTICIA SOCIAL / G. MODERNIZACIÓN PARA INCREMENTAR EL VALOR PÚBLICO, LA INTEGRIDAD Y LA TRANSPARENCIA EN LA SEGURIDAD</t>
  </si>
  <si>
    <t>150700 Instituto Casas Fiscales del Ejército</t>
  </si>
  <si>
    <t>07-03--- DEPÓSITO EN PRENDA</t>
  </si>
  <si>
    <t>1505-0100-3-20109B- 2. SEGURIDAD HUMANA Y JUSTICIA SOCIAL / B. SISTEMA DE BIENESTAR INTEGRAL DE LA FUERZA PÚBLICA, SUS FAMILIAS Y DE LOS VETERANOS</t>
  </si>
  <si>
    <t>1505-0100-4-20109B- 2. SEGURIDAD HUMANA Y JUSTICIA SOCIAL / B. SISTEMA DE BIENESTAR INTEGRAL DE LA FUERZA PÚBLICA, SUS FAMILIAS Y DE LOS VETERANOS</t>
  </si>
  <si>
    <t>150800 Defensa Civil Colombiana, Guillermo León Valencia</t>
  </si>
  <si>
    <t>03-03-04-015- FONDO NACIONAL DE EMERGENCIAS</t>
  </si>
  <si>
    <t>1506-0100-3-10101C- 1. ORDENAMIENTO DEL TERRITORIO ALREDEDOR DEL AGUA Y JUSTICIA AMBIENTAL / C. MODERNIZACIÓN DE LA INSTITUCIONALIDAD AMBIENTAL Y DE GESTIÓN DEL RIESGO DE DESASTRES</t>
  </si>
  <si>
    <t>1506-0100-4-10101C- 1. ORDENAMIENTO DEL TERRITORIO ALREDEDOR DEL AGUA Y JUSTICIA AMBIENTAL / C. MODERNIZACIÓN DE LA INSTITUCIONALIDAD AMBIENTAL Y DE GESTIÓN DEL RIESGO DE DESASTRES</t>
  </si>
  <si>
    <t>1506-0100-5-10101C- 1. ORDENAMIENTO DEL TERRITORIO ALREDEDOR DEL AGUA Y JUSTICIA AMBIENTAL / C. MODERNIZACIÓN DE LA INSTITUCIONALIDAD AMBIENTAL Y DE GESTIÓN DEL RIESGO DE DESASTRES</t>
  </si>
  <si>
    <t>151000 Club Militar de Oficiales</t>
  </si>
  <si>
    <t>1507-0100-2-20109B- 2. SEGURIDAD HUMANA Y JUSTICIA SOCIAL / B. SISTEMA DE BIENESTAR INTEGRAL DE LA FUERZA PÚBLICA, SUS FAMILIAS Y DE LOS VETERANOS</t>
  </si>
  <si>
    <t>151100 Caja de Sueldos de Retiro de la Policía Nacional</t>
  </si>
  <si>
    <t>1507-0100-4-20109G- 2. SEGURIDAD HUMANA Y JUSTICIA SOCIAL / G. MODERNIZACIÓN PARA INCREMENTAR EL VALOR PÚBLICO, LA INTEGRIDAD Y LA TRANSPARENCIA EN LA SEGURIDAD</t>
  </si>
  <si>
    <t>1507-0100-5-20109G- 2. SEGURIDAD HUMANA Y JUSTICIA SOCIAL / G. MODERNIZACIÓN PARA INCREMENTAR EL VALOR PÚBLICO, LA INTEGRIDAD Y LA TRANSPARENCIA EN LA SEGURIDAD</t>
  </si>
  <si>
    <t>1507-0100-6-20109B- 2. SEGURIDAD HUMANA Y JUSTICIA SOCIAL / B. SISTEMA DE BIENESTAR INTEGRAL DE LA FUERZA PÚBLICA, SUS FAMILIAS Y DE LOS VETERANOS</t>
  </si>
  <si>
    <t>151201 Fondo Rotatorio de la Policía</t>
  </si>
  <si>
    <t>151600 Superintendencia de Vigilancia y Seguridad Privada</t>
  </si>
  <si>
    <t>151900 Hospital Militar</t>
  </si>
  <si>
    <t>1599-0100-1-20109B- 2. SEGURIDAD HUMANA Y JUSTICIA SOCIAL / B. SISTEMA DE BIENESTAR INTEGRAL DE LA FUERZA PÚBLICA, SUS FAMILIAS Y DE LOS VETERANOS</t>
  </si>
  <si>
    <t>152000 Agencia Logística de las Fuerzas Militares</t>
  </si>
  <si>
    <t>152100 UAE Justicia Penal Militar y Policial</t>
  </si>
  <si>
    <t>1599-0100-1-20109D- 2. SEGURIDAD HUMANA Y JUSTICIA SOCIAL / D. SISTEMAS DE JUSTICIA PENAL MILITAR Y POLICIAL Y DE DEFENSA TÉCNICA Y ESPECIALIZADA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</si>
  <si>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</si>
  <si>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</si>
  <si>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</si>
  <si>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1501-0100-17-20105C- 2. SEGURIDAD HUMANA Y JUSTICIA SOCIAL / C. TRANSFORMACIÓN DE LA POLICÍA NACIONAL PARA LA GARANTÍA DEL EJERCICIO DE LOS DERECHOS, LIBERTADES PÚBLICAS, CONVIVENCIA Y LA SEGURIDAD HUMANA</t>
  </si>
  <si>
    <t>1501-0100-18-20105C- 2. SEGURIDAD HUMANA Y JUSTICIA SOCIAL / C. TRANSFORMACIÓN DE LA POLICÍA NACIONAL PARA LA GARANTÍA DEL EJERCICIO DE LOS DERECHOS, LIBERTADES PÚBLICAS, CONVIVENCIA Y LA SEGURIDAD HUMANA</t>
  </si>
  <si>
    <t>1501-0100-19-20105C- 2. SEGURIDAD HUMANA Y JUSTICIA SOCIAL / C. TRANSFORMACIÓN DE LA POLICÍA NACIONAL PARA LA GARANTÍA DEL EJERCICIO DE LOS DERECHOS, LIBERTADES PÚBLICAS, CONVIVENCIA Y LA SEGURIDAD HUMANA</t>
  </si>
  <si>
    <t>1501-0100-20-20105C- 2. SEGURIDAD HUMANA Y JUSTICIA SOCIAL / C. TRANSFORMACIÓN DE LA POLICÍA NACIONAL PARA LA GARANTÍA DEL EJERCICIO DE LOS DERECHOS, LIBERTADES PÚBLICAS, CONVIVENCIA Y LA SEGURIDAD HUMANA</t>
  </si>
  <si>
    <t>1501-0100-22-20105C- 2. SEGURIDAD HUMANA Y JUSTICIA SOCIAL / C. TRANSFORMACIÓN DE LA POLICÍA NACIONAL PARA LA GARANTÍA DEL EJERCICIO DE LOS DERECHOS, LIBERTADES PÚBLICAS, CONVIVENCIA Y LA SEGURIDAD HUMANA</t>
  </si>
  <si>
    <t>1501-0100-23-20109B- 2. SEGURIDAD HUMANA Y JUSTICIA SOCIAL / B. SISTEMA DE BIENESTAR INTEGRAL DE LA FUERZA PÚBLICA, SUS FAMILIAS Y DE LOS VETERANOS</t>
  </si>
  <si>
    <t>160102 Policía Nacional - Salud</t>
  </si>
  <si>
    <t>160103 Policía Nacional - Educación</t>
  </si>
  <si>
    <t>1501-0100-1-20109B- 2. SEGURIDAD HUMANA Y JUSTICIA SOCIAL / B. SISTEMA DE BIENESTAR INTEGRAL DE LA FUERZA PÚBLICA, SUS FAMILIAS Y DE LOS VETERANOS</t>
  </si>
  <si>
    <t>03-03-04-048- ESCUELA NACIONAL DEL DEPORTE - ART. 51 DECRETO 2845 DE 1984</t>
  </si>
  <si>
    <t>4301-1604-13-20203B- 2. SEGURIDAD HUMANA Y JUSTICIA SOCIAL / B. RESIGNIFICACIÓN DE LA JORNADA ESCOLAR: MÁS QUE TIEMPO</t>
  </si>
  <si>
    <t>4301-1604-14-20303A- 2. SEGURIDAD HUMANA Y JUSTICIA SOCIAL / A. DEMOCRATIZAR EL ACCESO DE LA POBLACIÓN AL DEPORTE, LA RECREACIÓN Y LA ACTIVIDAD FÍSICA</t>
  </si>
  <si>
    <t>4302-1604-23-20303A- 2. SEGURIDAD HUMANA Y JUSTICIA SOCIAL / A. DEMOCRATIZAR EL ACCESO DE LA POBLACIÓN AL DEPORTE, LA RECREACIÓN Y LA ACTIVIDAD FÍSICA</t>
  </si>
  <si>
    <t>4302-1604-24-20303E- 2. SEGURIDAD HUMANA Y JUSTICIA SOCIAL / E. ATLETAS Y PARATLETAS COMO EMBAJADORES DE PAZ EN EL MUNDO</t>
  </si>
  <si>
    <t>4302-1604-26-20303E- 2. SEGURIDAD HUMANA Y JUSTICIA SOCIAL / E. ATLETAS Y PARATLETAS COMO EMBAJADORES DE PAZ EN EL MUNDO</t>
  </si>
  <si>
    <t>4302-1604-27-20303E- 2. SEGURIDAD HUMANA Y JUSTICIA SOCIAL / E. ATLETAS Y PARATLETAS COMO EMBAJADORES DE PAZ EN EL MUNDO</t>
  </si>
  <si>
    <t>4302-1604-28-20303A- 2. SEGURIDAD HUMANA Y JUSTICIA SOCIAL / A. DEMOCRATIZAR EL ACCESO DE LA POBLACIÓN AL DEPORTE, LA RECREACIÓN Y LA ACTIVIDAD FÍSICA</t>
  </si>
  <si>
    <t>4302-1604-29-20303F- 2. SEGURIDAD HUMANA Y JUSTICIA SOCIAL / F. EL DEPORTE, LA RECREACIÓN Y LA ACTIVIDAD FÍSICA COMO EJE DE LA ECONOMÍA POPULAR</t>
  </si>
  <si>
    <t>4399-1604-8-53105B- 5. CONVERGENCIA REGIONAL / B. ENTIDADES PÚBLICAS TERRITORIALES Y NACIONALES FORTALECIDAS</t>
  </si>
  <si>
    <t>4399-1604-10-53105B- 5. CONVERGENCIA REGIONAL / B. ENTIDADES PÚBLICAS TERRITORIALES Y NACIONALES FORTALECIDAS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</si>
  <si>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</si>
  <si>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</si>
  <si>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</si>
  <si>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</si>
  <si>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</si>
  <si>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</si>
  <si>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</si>
  <si>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</si>
  <si>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</si>
  <si>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</si>
  <si>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</si>
  <si>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</si>
  <si>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</si>
  <si>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</si>
  <si>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</si>
  <si>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</si>
  <si>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</si>
  <si>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</si>
  <si>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2201-0700-16-201020- 2. SEGURIDAD HUMANA Y JUSTICIA SOCIAL / 2. FORTALECIMIENTO Y DESARROLLO DE INFRAESTRUCTURA SOCIAL</t>
  </si>
  <si>
    <t>2201-0700-20-20203A- 2. SEGURIDAD HUMANA Y JUSTICIA SOCIAL / A. PRIMERA INFANCIA FELIZ Y PROTEGIDA</t>
  </si>
  <si>
    <t>2201-0700-20-20203B- 2. SEGURIDAD HUMANA Y JUSTICIA SOCIAL / B. RESIGNIFICACIÓN DE LA JORNADA ESCOLAR: MÁS QUE TIEMPO</t>
  </si>
  <si>
    <t>2201-0700-20-20203F- 2. SEGURIDAD HUMANA Y JUSTICIA SOCIAL / F. GESTIÓN TERRITORIAL EDUCATIVA Y COMUNITARIA</t>
  </si>
  <si>
    <t>2201-0700-20-20203H- 2. SEGURIDAD HUMANA Y JUSTICIA SOCIAL / H. HACIA LA ERRADICACIÓN DE LOS ANALFABETISMOS Y EL CIERRE DE INEQUIDADES</t>
  </si>
  <si>
    <t>2201-0700-20-20204B- 2. SEGURIDAD HUMANA Y JUSTICIA SOCIAL / B. ALFABETIZACIÓN Y APROPIACIÓN DIGITAL COMO MOTOR DE OPORTUNIDADES PARA LA IGUALDAD</t>
  </si>
  <si>
    <t>2201-0700-23-20203C- 2. SEGURIDAD HUMANA Y JUSTICIA SOCIAL / C. DIGNIFICACIÓN, FORMACIÓN Y DESARROLLO DE LA PROFESIÓN DOCENTE PARA UNA EDUCACIÓN DE CALIDAD</t>
  </si>
  <si>
    <t>2201-0700-24-20203A- 2. SEGURIDAD HUMANA Y JUSTICIA SOCIAL / A. PRIMERA INFANCIA FELIZ Y PROTEGIDA</t>
  </si>
  <si>
    <t>2201-0700-24-20203F- 2. SEGURIDAD HUMANA Y JUSTICIA SOCIAL / F. GESTIÓN TERRITORIAL EDUCATIVA Y COMUNITARIA</t>
  </si>
  <si>
    <t>2201-0700-24-20203G- 2. SEGURIDAD HUMANA Y JUSTICIA SOCIAL / G. EDUCACIÓN MEDIA PARA LA CONSTRUCCIÓN DE PROYECTOS DE VIDA</t>
  </si>
  <si>
    <t>2202-0700-47-20203K20- 2. SEGURIDAD HUMANA Y JUSTICIA SOCIAL /K20. EDUCACIÓN SUPERIOR COMO UN DERECHO - SUBSIDIOS Y ALIVIOS PARA EL ACCESO A LA EDUCACIÓN SUPERIOR</t>
  </si>
  <si>
    <t>2202-0700-49-20203K40- 2. SEGURIDAD HUMANA Y JUSTICIA SOCIAL /K40. EDUCACIÓN SUPERIOR COMO UN DERECHO - INFRAESTRUCTURA</t>
  </si>
  <si>
    <t>2202-0700-50-20203K40- 2. SEGURIDAD HUMANA Y JUSTICIA SOCIAL /K40. EDUCACIÓN SUPERIOR COMO UN DERECHO - INFRAESTRUCTURA</t>
  </si>
  <si>
    <t>2202-0700-54-20203K40- 2. SEGURIDAD HUMANA Y JUSTICIA SOCIAL /K40. EDUCACIÓN SUPERIOR COMO UN DERECHO - INFRAESTRUCTURA</t>
  </si>
  <si>
    <t>2202-0700-55-20203K40- 2. SEGURIDAD HUMANA Y JUSTICIA SOCIAL /K40. EDUCACIÓN SUPERIOR COMO UN DERECHO - INFRAESTRUCTURA</t>
  </si>
  <si>
    <t>2202-0700-56-20203K41- 2. SEGURIDAD HUMANA Y JUSTICIA SOCIAL /K41. RECONCEPTUALIZACIÓN DEL SISTEMA DE ASEGURAMIENTO DE LA CALIDAD DE LA EDUCACIÓN SUPERIOR</t>
  </si>
  <si>
    <t>2202-0700-57-20203K30- 2. SEGURIDAD HUMANA Y JUSTICIA SOCIAL /K30. EDUCACIÓN SUPERIOR COMO UN DERECHO - POLÍTICA DE GRATUIDAD DE LA EDUCACIÓN SUPERIOR PÚBLICA</t>
  </si>
  <si>
    <t>2299-0700-10-20104D- 2. SEGURIDAD HUMANA Y JUSTICIA SOCIAL / D. DATOS SECTORIALES PARA AUMENTAR EL APROVECHAMIENTO DE DATOS EN EL PAÍS</t>
  </si>
  <si>
    <t>2299-0700-10-20110E- 2. SEGURIDAD HUMANA Y JUSTICIA SOCIAL / E. SISTEMA NACIONAL DE DEFENSA JURÍDICA DEL ESTADO</t>
  </si>
  <si>
    <t>2299-0700-10-53105A- 5. CONVERGENCIA REGIONAL / A. LUCHA CONTRA LA CORRUPCIÓN EN LAS ENTIDADES PÚBLICAS NACIONALES Y TERRITORIALES</t>
  </si>
  <si>
    <t>2299-0700-10-53105B- 5. CONVERGENCIA REGIONAL / B. ENTIDADES PÚBLICAS TERRITORIALES Y NACIONALES FORTALECIDAS</t>
  </si>
  <si>
    <t>2299-0700-10-53105D- 5. CONVERGENCIA REGIONAL / D. GOBIERNO DIGITAL PARA LA GENTE</t>
  </si>
  <si>
    <t>2299-0700-10-53105E- 5. CONVERGENCIA REGIONAL / E. CAPACIDADES Y ARTICULACIÓN PARA LA GESTIÓN TERRITORIAL</t>
  </si>
  <si>
    <t>2299-0700-10-53106A- 5. CONVERGENCIA REGIONAL / A. CONDICIONES Y CAPACIDADES INSTITUCIONALES, ORGANIZATIVAS E INDIVIDUALES PARA LA PARTICIPACIÓN CIUDADANA</t>
  </si>
  <si>
    <t>2299-0700-10-53106B- 5. CONVERGENCIA REGIONAL / B. EFECTIVIDAD DE LOS DISPOSITIVOS DE PARTICIPACIÓN CIUDADANA, POLÍTICA Y ELECTORAL</t>
  </si>
  <si>
    <t>223400 Escuela Tecnológica Instituto Técnico Central</t>
  </si>
  <si>
    <t>03-03-04-001- TRANSFERENCIAS BIENESTAR UNIVERSITARIO (LEY 30 DE 1992)</t>
  </si>
  <si>
    <t>2202-0700-10-20203K- 2. SEGURIDAD HUMANA Y JUSTICIA SOCIAL / K. EDUCACIÓN SUPERIOR COMO UN DERECHO</t>
  </si>
  <si>
    <t>2202-0700-11-20203K- 2. SEGURIDAD HUMANA Y JUSTICIA SOCIAL / K. EDUCACIÓN SUPERIOR COMO UN DERECHO</t>
  </si>
  <si>
    <t>2202-0700-12-20203K- 2. SEGURIDAD HUMANA Y JUSTICIA SOCIAL / K. EDUCACIÓN SUPERIOR COMO UN DERECHO</t>
  </si>
  <si>
    <t>223800 Instituto Nacional de Formación Técnica Profesional de San Andrés y Providencia</t>
  </si>
  <si>
    <t>2202-0700-7-20203K- 2. SEGURIDAD HUMANA Y JUSTICIA SOCIAL / K. EDUCACIÓN SUPERIOR COMO UN DERECHO</t>
  </si>
  <si>
    <t>223900 Instituto Nacional de Formación Técnica Profesional de San Juan del Cesar</t>
  </si>
  <si>
    <t>224100 Instituto Tolimense de Formación Técnica Profesional</t>
  </si>
  <si>
    <t>2202-0700-8-20203K- 2. SEGURIDAD HUMANA Y JUSTICIA SOCIAL / K. EDUCACIÓN SUPERIOR COMO UN DERECHO</t>
  </si>
  <si>
    <t>2202-0700-9-20203K- 2. SEGURIDAD HUMANA Y JUSTICIA SOCIAL / K. EDUCACIÓN SUPERIOR COMO UN DERECHO</t>
  </si>
  <si>
    <t>2202-0700-13-20203K- 2. SEGURIDAD HUMANA Y JUSTICIA SOCIAL / K. EDUCACIÓN SUPERIOR COMO UN DERECHO</t>
  </si>
  <si>
    <t>224200 Instituto Técnico Nacional de Comercio Simón Rodríguez de Cali</t>
  </si>
  <si>
    <t>2202-0700-5-20203K- 2. SEGURIDAD HUMANA Y JUSTICIA SOCIAL / K. EDUCACIÓN SUPERIOR COMO UN DERECHO</t>
  </si>
  <si>
    <t>2202-0700-6-20203K- 2. SEGURIDAD HUMANA Y JUSTICIA SOCIAL / K. EDUCACIÓN SUPERIOR COMO UN DERECHO</t>
  </si>
  <si>
    <t>224600 UAE Alimentación Escolar</t>
  </si>
  <si>
    <t>2201-0700-4-20203J- 2. SEGURIDAD HUMANA Y JUSTICIA SOCIAL / J. POR UN PROGRAMA DE ALIMENTACIÓN ESCOLAR (PAE) MÁS EQUITATIVO, QUE CONTRIBUYA AL BIENESTAR Y LA SEGURIDAD ALIMENTARIA</t>
  </si>
  <si>
    <t>2201-0700-5-20203J- 2. SEGURIDAD HUMANA Y JUSTICIA SOCIAL / J. POR UN PROGRAMA DE ALIMENTACIÓN ESCOLAR (PAE) MÁS EQUITATIVO, QUE CONTRIBUYA AL BIENESTAR Y LA SEGURIDAD ALIMENTARIA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</si>
  <si>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</si>
  <si>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</si>
  <si>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</si>
  <si>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2202-0700-1-20203K- 2. SEGURIDAD HUMANA Y JUSTICIA SOCIAL / K. EDUCACIÓN SUPERIOR COMO UN DERECHO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</si>
  <si>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</si>
  <si>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</si>
  <si>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</si>
  <si>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</si>
  <si>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</si>
  <si>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</si>
  <si>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</si>
  <si>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</si>
  <si>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225710 universidades públicas - universidad del magdalena</t>
  </si>
  <si>
    <t>225711 universidades públicas - universidad del cauca</t>
  </si>
  <si>
    <t>225712 universidades públicas - universidad tecnologica de pereira</t>
  </si>
  <si>
    <t>225713 universidades públicas - universidad de pamplona</t>
  </si>
  <si>
    <t>225714 universidades públicas - universidad surcolombiana</t>
  </si>
  <si>
    <t>225715 universidades públicas - universidad pedagogica nacional</t>
  </si>
  <si>
    <t>225716 universidades públicas - universidad de caldas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</si>
  <si>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</si>
  <si>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</si>
  <si>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</si>
  <si>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</si>
  <si>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225721 universidades públicas - universidad del quindio</t>
  </si>
  <si>
    <t>225722 universidades públicas - universidad popular del cesar</t>
  </si>
  <si>
    <t>225723 universidades públicas - universidad de los llanos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</si>
  <si>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</si>
  <si>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</si>
  <si>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</si>
  <si>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225727 universidades públicas - universidad colegio mayor de cundinamarca</t>
  </si>
  <si>
    <t>225728 universidades públicas - universidad de cundinamarca</t>
  </si>
  <si>
    <t>225729 universidades públicas - universidad tecnologica del choco diego luis cordoba</t>
  </si>
  <si>
    <t>225730 universidades públicas - universidad de sucre</t>
  </si>
  <si>
    <t>225731 universidades públicas - universidad de la guajira</t>
  </si>
  <si>
    <t>225732 universidades públicas - universidad del pacifico</t>
  </si>
  <si>
    <t>225733 universidades públicas - universidad internacional del tropico americano</t>
  </si>
  <si>
    <t>225734 universidades públicas - universidad autónoma indígena intercultural uaiin cric</t>
  </si>
  <si>
    <t>050101 Departamento Función Pública</t>
  </si>
  <si>
    <t>0505-1000-5-53105B- 5. CONVERGENCIA REGIONAL / B. ENTIDADES PÚBLICAS TERRITORIALES Y NACIONALES FORTALECIDAS</t>
  </si>
  <si>
    <t>0505-1000-6-53105B- 5. CONVERGENCIA REGIONAL / B. ENTIDADES PÚBLICAS TERRITORIALES Y NACIONALES FORTALECIDAS</t>
  </si>
  <si>
    <t>0599-1000-7-53105B- 5. CONVERGENCIA REGIONAL / B. ENTIDADES PÚBLICAS TERRITORIALES Y NACIONALES FORTALECIDAS</t>
  </si>
  <si>
    <t>0599-1000-8-53105B- 5. CONVERGENCIA REGIONAL / B. ENTIDADES PÚBLICAS TERRITORIALES Y NACIONALES FORTALECIDAS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</si>
  <si>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</si>
  <si>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</si>
  <si>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</si>
  <si>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0503-1000-16-20203K- 2. SEGURIDAD HUMANA Y JUSTICIA SOCIAL / K. EDUCACIÓN SUPERIOR COMO UN DERECHO</t>
  </si>
  <si>
    <t>0503-1000-17-40402A- 4. TRANSFORMACIÓN PRODUCTIVA, INTERNACIONALIZACIÓN Y ACCIÓN CLÍMATICA / A. CONCURRENCIA DE RECURSOS ALREDEDOR DE INVERSIONES ESTRATÉGICAS EN CIENCIA, TECNOLOGÍA E INNOVACIÓN (CTI)</t>
  </si>
  <si>
    <t>0503-1000-18-20109G- 2. SEGURIDAD HUMANA Y JUSTICIA SOCIAL / G. MODERNIZACIÓN PARA INCREMENTAR EL VALOR PÚBLICO, LA INTEGRIDAD Y LA TRANSPARENCIA EN LA SEGURIDAD</t>
  </si>
  <si>
    <t>0505-1000-3-20306D- 2. SEGURIDAD HUMANA Y JUSTICIA SOCIAL / D. MODERNIZACIÓN Y TRANSFORMACIÓN DEL EMPLEO PÚBLICO</t>
  </si>
  <si>
    <t>0505-1000-4-20306D- 2. SEGURIDAD HUMANA Y JUSTICIA SOCIAL / D. MODERNIZACIÓN Y TRANSFORMACIÓN DEL EMPLEO PÚBLICO</t>
  </si>
  <si>
    <t>0599-1000-4-20203K- 2. SEGURIDAD HUMANA Y JUSTICIA SOCIAL / K. EDUCACIÓN SUPERIOR COMO UN DERECHO</t>
  </si>
  <si>
    <t>0599-1000-5-53105B- 5. CONVERGENCIA REGIONAL / B. ENTIDADES PÚBLICAS TERRITORIALES Y NACIONALES FORTALECIDAS</t>
  </si>
  <si>
    <t>380100 Comisión Nacional del Servicio Civil</t>
  </si>
  <si>
    <t>0504-1000-6-20306D- 2. SEGURIDAD HUMANA Y JUSTICIA SOCIAL / D. MODERNIZACIÓN Y TRANSFORMACIÓN DEL EMPLEO PÚBLICO</t>
  </si>
  <si>
    <t>0599-1000-3-53105B- 5. CONVERGENCIA REGIONAL / B. ENTIDADES PÚBLICAS TERRITORIALES Y NACIONALES FORTALECIDAS</t>
  </si>
  <si>
    <t>290101 Fiscalía General de la Nación</t>
  </si>
  <si>
    <t>03-03-01-053- FONDO DE PROTECCIÓN DE JUSTICIA. DECRETO 1890 DE 1999 Y DECRETO 200 DE 2003</t>
  </si>
  <si>
    <t>2901-0800-11-20111D- 2. SEGURIDAD HUMANA Y JUSTICIA SOCIAL / D. CAPACIDADES Y LA OFERTA DEL SISTEMA DE JUSTICIA</t>
  </si>
  <si>
    <t>2901-0800-12-20111D- 2. SEGURIDAD HUMANA Y JUSTICIA SOCIAL / D. CAPACIDADES Y LA OFERTA DEL SISTEMA DE JUSTICIA</t>
  </si>
  <si>
    <t>2999-0800-17-20111D- 2. SEGURIDAD HUMANA Y JUSTICIA SOCIAL / D. CAPACIDADES Y LA OFERTA DEL SISTEMA DE JUSTICIA</t>
  </si>
  <si>
    <t>2999-0800-22-20111D- 2. SEGURIDAD HUMANA Y JUSTICIA SOCIAL / D. CAPACIDADES Y LA OFERTA DEL SISTEMA DE JUSTICIA</t>
  </si>
  <si>
    <t>2999-0800-24-20111D- 2. SEGURIDAD HUMANA Y JUSTICIA SOCIAL / D. CAPACIDADES Y LA OFERTA DEL SISTEMA DE JUSTICIA</t>
  </si>
  <si>
    <t>290200 Instituto Nacional de Medicina Legal y Ciencias Forenses</t>
  </si>
  <si>
    <t>03-03-01-066- CONGRESO DE MEDICINA LEGAL Y CIENCIAS FORENSES</t>
  </si>
  <si>
    <t>2901-0800-9-20111D- 2. SEGURIDAD HUMANA Y JUSTICIA SOCIAL / D. CAPACIDADES Y LA OFERTA DEL SISTEMA DE JUSTICIA</t>
  </si>
  <si>
    <t>2901-0800-10-20111D- 2. SEGURIDAD HUMANA Y JUSTICIA SOCIAL / D. CAPACIDADES Y LA OFERTA DEL SISTEMA DE JUSTICIA</t>
  </si>
  <si>
    <t>2901-0800-11-20109C- 2. SEGURIDAD HUMANA Y JUSTICIA SOCIAL / C. RESPETO A LOS DD. HH. Y AL DIH DESDE UN ENFOQUE DIFERENCIAL</t>
  </si>
  <si>
    <t>2901-0800-13-20113A- 2. SEGURIDAD HUMANA Y JUSTICIA SOCIAL / A. FORTALECIMIENTO DE LA BÚSQUEDA DE PERSONAS DADAS POR DESAPARECIDAS</t>
  </si>
  <si>
    <t>2901-0800-14-20111D- 2. SEGURIDAD HUMANA Y JUSTICIA SOCIAL / D. CAPACIDADES Y LA OFERTA DEL SISTEMA DE JUSTICIA</t>
  </si>
  <si>
    <t>2901-0800-15-20111D- 2. SEGURIDAD HUMANA Y JUSTICIA SOCIAL / D. CAPACIDADES Y LA OFERTA DEL SISTEMA DE JUSTICIA</t>
  </si>
  <si>
    <t>2901-0800-16-20113A- 2. SEGURIDAD HUMANA Y JUSTICIA SOCIAL / A. FORTALECIMIENTO DE LA BÚSQUEDA DE PERSONAS DADAS POR DESAPARECIDAS</t>
  </si>
  <si>
    <t>2999-0800-10-20110C- 2. SEGURIDAD HUMANA Y JUSTICIA SOCIAL / C. RENOVACIÓN DE LA ARQUITECTURA INSTITUCIONAL DEL SISTEMA DE JUSTICIA</t>
  </si>
  <si>
    <t>2999-0800-11-20110C- 2. SEGURIDAD HUMANA Y JUSTICIA SOCIAL / C. RENOVACIÓN DE LA ARQUITECTURA INSTITUCIONAL DEL SISTEMA DE JUSTICIA</t>
  </si>
  <si>
    <t>2999-0800-13-53105B- 5. CONVERGENCIA REGIONAL / B. ENTIDADES PÚBLICAS TERRITORIALES Y NACIONALES FORTALECIDAS</t>
  </si>
  <si>
    <t>2999-0800-14-53105B- 5. CONVERGENCIA REGIONAL / B. ENTIDADES PÚBLICAS TERRITORIALES Y NACIONALES FORTALECIDAS</t>
  </si>
  <si>
    <t>2999-0800-15-53105B- 5. CONVERGENCIA REGIONAL / B. ENTIDADES PÚBLICAS TERRITORIALES Y NACIONALES FORTALECIDAS</t>
  </si>
  <si>
    <t>2999-0800-17-53105B- 5. CONVERGENCIA REGIONAL / B. ENTIDADES PÚBLICAS TERRITORIALES Y NACIONALES FORTALECIDAS</t>
  </si>
  <si>
    <t>2999-0800-18-20110C- 2. SEGURIDAD HUMANA Y JUSTICIA SOCIAL / C. RENOVACIÓN DE LA ARQUITECTURA INSTITUCIONAL DEL SISTEMA DE JUSTICIA</t>
  </si>
  <si>
    <t>2999-0800-19-53105B- 5. CONVERGENCIA REGIONAL / B. ENTIDADES PÚBLICAS TERRITORIALES Y NACIONALES FORTALECIDAS</t>
  </si>
  <si>
    <t>2999-0800-22-20110C- 2. SEGURIDAD HUMANA Y JUSTICIA SOCIAL / C. RENOVACIÓN DE LA ARQUITECTURA INSTITUCIONAL DEL SISTEMA DE JUSTICIA</t>
  </si>
  <si>
    <t>2999-0800-23-53105B- 5. CONVERGENCIA REGIONAL / B. ENTIDADES PÚBLICAS TERRITORIALES Y NACIONALES FORTALECIDAS</t>
  </si>
  <si>
    <t>2999-0800-24-20110C- 2. SEGURIDAD HUMANA Y JUSTICIA SOCIAL / C. RENOVACIÓN DE LA ARQUITECTURA INSTITUCIONAL DEL SISTEMA DE JUSTICIA</t>
  </si>
  <si>
    <t>290400 Fondo Especial para la Administración de Bienes de la Fiscalía General de la Nación</t>
  </si>
  <si>
    <t>2999-0800-5-20111D- 2. SEGURIDAD HUMANA Y JUSTICIA SOCIAL / D. CAPACIDADES Y LA OFERTA DEL SISTEMA DE JUSTICIA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</si>
  <si>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</si>
  <si>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</si>
  <si>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</si>
  <si>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</si>
  <si>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</si>
  <si>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</si>
  <si>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</si>
  <si>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</si>
  <si>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</si>
  <si>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</si>
  <si>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</si>
  <si>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</si>
  <si>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</si>
  <si>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</si>
  <si>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</si>
  <si>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</si>
  <si>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</si>
  <si>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</si>
  <si>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</si>
  <si>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</si>
  <si>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</si>
  <si>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</si>
  <si>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</si>
  <si>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</si>
  <si>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</si>
  <si>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</si>
  <si>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</si>
  <si>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</si>
  <si>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</si>
  <si>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</si>
  <si>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</si>
  <si>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</si>
  <si>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</si>
  <si>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</si>
  <si>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</si>
  <si>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</si>
  <si>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</si>
  <si>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1301-1000-5-803001- 8. ESTABILIDAD MACROECONÓMICA / 1. ADMINISTRACIÓN EFICIENTE DE LOS RECURSOS PÚBLICOS</t>
  </si>
  <si>
    <t>1301-1000-6-803001- 8. ESTABILIDAD MACROECONÓMICA / 1. ADMINISTRACIÓN EFICIENTE DE LOS RECURSOS PÚBLICOS</t>
  </si>
  <si>
    <t>1301-1000-7-53105B- 5. CONVERGENCIA REGIONAL / B. ENTIDADES PÚBLICAS TERRITORIALES Y NACIONALES FORTALECIDAS</t>
  </si>
  <si>
    <t>1302-1000-11-803001- 8. ESTABILIDAD MACROECONÓMICA / 1. ADMINISTRACIÓN EFICIENTE DE LOS RECURSOS PÚBLICOS</t>
  </si>
  <si>
    <t>1302-1000-12-51102H- 5. CONVERGENCIA REGIONAL / H. ACCESO A SERVICIOS PÚBLICOS A PARTIR DE LAS CAPACIDADES Y NECESIDADES DE LOS TERRITORIOS</t>
  </si>
  <si>
    <t>1302-1000-13-803001- 8. ESTABILIDAD MACROECONÓMICA / 1. ADMINISTRACIÓN EFICIENTE DE LOS RECURSOS PÚBLICOS</t>
  </si>
  <si>
    <t>1302-1000-14-803001- 8. ESTABILIDAD MACROECONÓMICA / 1. ADMINISTRACIÓN EFICIENTE DE LOS RECURSOS PÚBLICOS</t>
  </si>
  <si>
    <t>1302-1000-15-803001- 8. ESTABILIDAD MACROECONÓMICA / 1. ADMINISTRACIÓN EFICIENTE DE LOS RECURSOS PÚBLICOS</t>
  </si>
  <si>
    <t>1302-1000-17-803001- 8. ESTABILIDAD MACROECONÓMICA / 1. ADMINISTRACIÓN EFICIENTE DE LOS RECURSOS PÚBLICOS</t>
  </si>
  <si>
    <t>1305-1000-1-803005- 8. ESTABILIDAD MACROECONÓMICA / 5. MODERNIZACIÓN DE LA DIRECCIÓN DE IMPUESTOS Y ADUANAS NACIONALES (DIAN)</t>
  </si>
  <si>
    <t>1399-1000-3-803001- 8. ESTABILIDAD MACROECONÓMICA / 1. ADMINISTRACIÓN EFICIENTE DE LOS RECURSOS PÚBLICOS</t>
  </si>
  <si>
    <t>1399-1000-4-803001- 8. ESTABILIDAD MACROECONÓMICA / 1. ADMINISTRACIÓN EFICIENTE DE LOS RECURSOS PÚBLICOS</t>
  </si>
  <si>
    <t>1399-1000-5-803001- 8. ESTABILIDAD MACROECONÓMICA / 1. ADMINISTRACIÓN EFICIENTE DE LOS RECURSOS PÚBLICOS</t>
  </si>
  <si>
    <t>1399-1000-6-803001- 8. ESTABILIDAD MACROECONÓMICA / 1. ADMINISTRACIÓN EFICIENTE DE LOS RECURSOS PÚBLICOS</t>
  </si>
  <si>
    <t>1399-1000-7-803001- 8. ESTABILIDAD MACROECONÓMICA / 1. ADMINISTRACIÓN EFICIENTE DE LOS RECURSOS PÚBLICOS</t>
  </si>
  <si>
    <t>2404-0600-1-20103B- 2. SEGURIDAD HUMANA Y JUSTICIA SOCIAL / B. FINANCIACIÓN SOSTENIBLE DE LOS SISTEMAS DE TRANSPORTE PÚBLICO</t>
  </si>
  <si>
    <t>2408-0600-1-20103B- 2. SEGURIDAD HUMANA Y JUSTICIA SOCIAL / B. FINANCIACIÓN SOSTENIBLE DE LOS SISTEMAS DE TRANSPORTE PÚBLICO</t>
  </si>
  <si>
    <t>2408-0600-2-20103B- 2. SEGURIDAD HUMANA Y JUSTICIA SOCIAL / B. FINANCIACIÓN SOSTENIBLE DE LOS SISTEMAS DE TRANSPORTE PÚBLICO</t>
  </si>
  <si>
    <t>2408-0600-3-20103B- 2. SEGURIDAD HUMANA Y JUSTICIA SOCIAL / B. FINANCIACIÓN SOSTENIBLE DE LOS SISTEMAS DE TRANSPORTE PÚBLICO</t>
  </si>
  <si>
    <t>2408-0600-8-20103B- 2. SEGURIDAD HUMANA Y JUSTICIA SOCIAL / B. FINANCIACIÓN SOSTENIBLE DE LOS SISTEMAS DE TRANSPORTE PÚBLICO</t>
  </si>
  <si>
    <t>2408-0600-9-20103B- 2. SEGURIDAD HUMANA Y JUSTICIA SOCIAL / B. FINANCIACIÓN SOSTENIBLE DE LOS SISTEMAS DE TRANSPORTE PÚBLICO</t>
  </si>
  <si>
    <t>2408-0600-10-20103B- 2. SEGURIDAD HUMANA Y JUSTICIA SOCIAL / B. FINANCIACIÓN SOSTENIBLE DE LOS SISTEMAS DE TRANSPORTE PÚBLICO</t>
  </si>
  <si>
    <t>2408-0600-14-20103B- 2. SEGURIDAD HUMANA Y JUSTICIA SOCIAL / B. FINANCIACIÓN SOSTENIBLE DE LOS SISTEMAS DE TRANSPORTE PÚBLICO</t>
  </si>
  <si>
    <t>2408-0600-15-20103B- 2. SEGURIDAD HUMANA Y JUSTICIA SOCIAL / B. FINANCIACIÓN SOSTENIBLE DE LOS SISTEMAS DE TRANSPORTE PÚBLICO</t>
  </si>
  <si>
    <t>2408-0600-16-20103B- 2. SEGURIDAD HUMANA Y JUSTICIA SOCIAL / B. FINANCIACIÓN SOSTENIBLE DE LOS SISTEMAS DE TRANSPORTE PÚBLICO</t>
  </si>
  <si>
    <t>2408-0600-18-20103B- 2. SEGURIDAD HUMANA Y JUSTICIA SOCIAL / B. FINANCIACIÓN SOSTENIBLE DE LOS SISTEMAS DE TRANSPORTE PÚBLICO</t>
  </si>
  <si>
    <t>130117 UAE Agencia del Inspector General de Tributos, Rentas y Contribuciones Parafiscales - ITRC</t>
  </si>
  <si>
    <t>1304-1000-2-803001- 8. ESTABILIDAD MACROECONÓMICA / 1. ADMINISTRACIÓN EFICIENTE DE LOS RECURSOS PÚBLICOS</t>
  </si>
  <si>
    <t>1399-1000-1-803001- 8. ESTABILIDAD MACROECONÓMICA / 1. ADMINISTRACIÓN EFICIENTE DE LOS RECURSOS PÚBLICOS</t>
  </si>
  <si>
    <t>130118 UAE Unidad de Proyección Normativa y Estudios de Regulación Financiera - URF</t>
  </si>
  <si>
    <t>130800 UAE Contaduría General de la Nación</t>
  </si>
  <si>
    <t>1301-1000-7-803001- 8. ESTABILIDAD MACROECONÓMICA / 1. ADMINISTRACIÓN EFICIENTE DE LOS RECURSOS PÚBLICOS</t>
  </si>
  <si>
    <t>1301-1000-10-803001- 8. ESTABILIDAD MACROECONÓMICA / 1. ADMINISTRACIÓN EFICIENTE DE LOS RECURSOS PÚBLICOS</t>
  </si>
  <si>
    <t>1301-1000-11-803001- 8. ESTABILIDAD MACROECONÓMICA / 1. ADMINISTRACIÓN EFICIENTE DE LOS RECURSOS PÚBLICOS</t>
  </si>
  <si>
    <t>130900 Superintendencia de la Economía Solidaria</t>
  </si>
  <si>
    <t>1304-1000-9-803001- 8. ESTABILIDAD MACROECONÓMICA / 1. ADMINISTRACIÓN EFICIENTE DE LOS RECURSOS PÚBLICOS</t>
  </si>
  <si>
    <t>1399-1000-8-803001- 8. ESTABILIDAD MACROECONÓMICA / 1. ADMINISTRACIÓN EFICIENTE DE LOS RECURSOS PÚBLICOS</t>
  </si>
  <si>
    <t>1399-1000-9-803001- 8. ESTABILIDAD MACROECONÓMICA / 1. ADMINISTRACIÓN EFICIENTE DE LOS RECURSOS PÚBLICOS</t>
  </si>
  <si>
    <t>131000 UAE Dirección de Impuestos y Aduanas Nacionales - DIAN</t>
  </si>
  <si>
    <t>07-04--- DEVOLUCIONES TRIBUTARIAS</t>
  </si>
  <si>
    <t>1305-1000-7-803005- 8. ESTABILIDAD MACROECONÓMICA / 5. MODERNIZACIÓN DE LA DIRECCIÓN DE IMPUESTOS Y ADUANAS NACIONALES (DIAN)</t>
  </si>
  <si>
    <t>1305-1000-8-803005- 8. ESTABILIDAD MACROECONÓMICA / 5. MODERNIZACIÓN DE LA DIRECCIÓN DE IMPUESTOS Y ADUANAS NACIONALES (DIAN)</t>
  </si>
  <si>
    <t>1305-1000-9-803005- 8. ESTABILIDAD MACROECONÓMICA / 5. MODERNIZACIÓN DE LA DIRECCIÓN DE IMPUESTOS Y ADUANAS NACIONALES (DIAN)</t>
  </si>
  <si>
    <t>1305-1000-10-803005- 8. ESTABILIDAD MACROECONÓMICA / 5. MODERNIZACIÓN DE LA DIRECCIÓN DE IMPUESTOS Y ADUANAS NACIONALES (DIAN)</t>
  </si>
  <si>
    <t>1399-1000-4-53105B- 5. CONVERGENCIA REGIONAL / B. ENTIDADES PÚBLICAS TERRITORIALES Y NACIONALES FORTALECIDAS</t>
  </si>
  <si>
    <t>131200 Unidad de Información y Análisis Financiero</t>
  </si>
  <si>
    <t>1304-1000-2-20106B- 2. SEGURIDAD HUMANA Y JUSTICIA SOCIAL / B. DESARTICULACIÓN CORRESPONSABLE DEL MULTICRIMEN</t>
  </si>
  <si>
    <t>1399-1000-1-20106B- 2. SEGURIDAD HUMANA Y JUSTICIA SOCIAL / B. DESARTICULACIÓN CORRESPONSABLE DEL MULTICRIMEN</t>
  </si>
  <si>
    <t>131300 Superintendencia Financiera de Colombia</t>
  </si>
  <si>
    <t>1304-1000-1-803001- 8. ESTABILIDAD MACROECONÓMICA / 1. ADMINISTRACIÓN EFICIENTE DE LOS RECURSOS PÚBLICOS</t>
  </si>
  <si>
    <t>131401 UAE Gestión Pensional y Contribuciones Parafiscales de la Protección Social - UGPPP</t>
  </si>
  <si>
    <t>131500 Fondo Adaptación</t>
  </si>
  <si>
    <t>1303-1000-6-40404E- 4. TRANSFORMACIÓN PRODUCTIVA, INTERNACIONALIZACIÓN Y ACCIÓN CLÍMATICA / E. REDUCCIÓN DE LA VULNERABILIDAD FISCAL Y FINANCIERA ANTE RIESGOS CLIMÁTICOS Y DESASTRES</t>
  </si>
  <si>
    <t>410101 Departamento Administrativo para la Prosperidad Social</t>
  </si>
  <si>
    <t>4103-1500-21-705020- 7. ACTORES DIFERENCIALES PARA EL CAMBIO / 2. IGUALDAD DE OPORTUNIDADES Y GARANTÍAS PARA POBLACIONES VULNERADAS Y EXCLUIDAS QUE GARANTICEN LA SEGURIDAD HUMANA</t>
  </si>
  <si>
    <t>4103-1500-22-20101I- 2. SEGURIDAD HUMANA Y JUSTICIA SOCIAL / I. SUPERACIÓN DE SITUACIÓN DE VULNERABILIDAD PARA LA REPARACIÓN EFECTIVA E INTEGRAL DE LA POBLACIÓN VÍCTIMA DEL CONFLICTO</t>
  </si>
  <si>
    <t>4103-1500-25-20101A- 2. SEGURIDAD HUMANA Y JUSTICIA SOCIAL / A. SISTEMA DE TRANSFERENCIAS Y PROGRAMA RENTA CIUDADANA</t>
  </si>
  <si>
    <t>4103-1500-26-20101I- 2. SEGURIDAD HUMANA Y JUSTICIA SOCIAL / I. SUPERACIÓN DE SITUACIÓN DE VULNERABILIDAD PARA LA REPARACIÓN EFECTIVA E INTEGRAL DE LA POBLACIÓN VÍCTIMA DEL CONFLICTO</t>
  </si>
  <si>
    <t>4103-1500-26-30206A- 3. DERECHO HUMANO A LA ALIMENTACIÓN / A. SISTEMA PARA LA GARANTÍA PROGRESIVA DEL DERECHO A LA ALIMENTACIÓN ADECUADA</t>
  </si>
  <si>
    <t>4103-1500-27-30205B- 3. DERECHO HUMANO A LA ALIMENTACIÓN / B. ENTORNOS DE DESARROLLO QUE INCENTIVEN LA ALIMENTACIÓN SALUDABLE Y ADECUADA</t>
  </si>
  <si>
    <t>4103-1500-28-201020- 2. SEGURIDAD HUMANA Y JUSTICIA SOCIAL / 2. FORTALECIMIENTO Y DESARROLLO DE INFRAESTRUCTURA SOCIAL</t>
  </si>
  <si>
    <t>4103-1500-29-20101B- 2. SEGURIDAD HUMANA Y JUSTICIA SOCIAL / B. ESTRATEGIA DE ACOMPAÑAMIENTO A HOGARES EN EXTREMA POBREZA</t>
  </si>
  <si>
    <t>4103-1500-30-20101A- 2. SEGURIDAD HUMANA Y JUSTICIA SOCIAL / A. SISTEMA DE TRANSFERENCIAS Y PROGRAMA RENTA CIUDADANA</t>
  </si>
  <si>
    <t>4103-1500-31-706010- 7. ACTORES DIFERENCIALES PARA EL CAMBIO / 1. OPORTUNIDADES PARA QUE LAS JUVENTUDES CONSTRUYAN SUS PROYECTOS DE VIDA</t>
  </si>
  <si>
    <t>4103-1500-32-20101A- 2. SEGURIDAD HUMANA Y JUSTICIA SOCIAL / A. SISTEMA DE TRANSFERENCIAS Y PROGRAMA RENTA CIUDADANA</t>
  </si>
  <si>
    <t>4103-1500-33-53105B- 5. CONVERGENCIA REGIONAL / B. ENTIDADES PÚBLICAS TERRITORIALES Y NACIONALES FORTALECIDAS</t>
  </si>
  <si>
    <t>4199-1500-3-53105B- 5. CONVERGENCIA REGIONAL / B. ENTIDADES PÚBLICAS TERRITORIALES Y NACIONALES FORTALECIDAS</t>
  </si>
  <si>
    <t>410400 Unidad de Atención y Reparación Integral a las Víctimas</t>
  </si>
  <si>
    <t>03-03-01-057- FONDO PARA LA REPARACIÓN DE LAS VÍCTIMAS (ART.54 LEY 975 DE 2005)</t>
  </si>
  <si>
    <t>4101-1500-23-53107B- 5. CONVERGENCIA REGIONAL / B. ACCESO EFECTIVO DE LAS VÍCTIMAS DEL CONFLICTO ARMADO A LAS MEDIDAS DE REPARACIÓN INTEGRAL</t>
  </si>
  <si>
    <t>4101-1500-24-53107B- 5. CONVERGENCIA REGIONAL / B. ACCESO EFECTIVO DE LAS VÍCTIMAS DEL CONFLICTO ARMADO A LAS MEDIDAS DE REPARACIÓN INTEGRAL</t>
  </si>
  <si>
    <t>4101-1500-25-53107B- 5. CONVERGENCIA REGIONAL / B. ACCESO EFECTIVO DE LAS VÍCTIMAS DEL CONFLICTO ARMADO A LAS MEDIDAS DE REPARACIÓN INTEGRAL</t>
  </si>
  <si>
    <t>4101-1500-26-20101I- 2. SEGURIDAD HUMANA Y JUSTICIA SOCIAL / I. SUPERACIÓN DE SITUACIÓN DE VULNERABILIDAD PARA LA REPARACIÓN EFECTIVA E INTEGRAL DE LA POBLACIÓN VÍCTIMA DEL CONFLICTO</t>
  </si>
  <si>
    <t>4101-1500-26-20113E- 2. SEGURIDAD HUMANA Y JUSTICIA SOCIAL / E. CIUDADANÍAS ACTIVAS Y PARTICIPATIVAS QUE CONSTRUYEN PAZ Y JUSTICIA SOCIAL</t>
  </si>
  <si>
    <t>4101-1500-26-53107B- 5. CONVERGENCIA REGIONAL / B. ACCESO EFECTIVO DE LAS VÍCTIMAS DEL CONFLICTO ARMADO A LAS MEDIDAS DE REPARACIÓN INTEGRAL</t>
  </si>
  <si>
    <t>4101-1500-27-53107B- 5. CONVERGENCIA REGIONAL / B. ACCESO EFECTIVO DE LAS VÍCTIMAS DEL CONFLICTO ARMADO A LAS MEDIDAS DE REPARACIÓN INTEGRAL</t>
  </si>
  <si>
    <t>4101-1500-28-53107B- 5. CONVERGENCIA REGIONAL / B. ACCESO EFECTIVO DE LAS VÍCTIMAS DEL CONFLICTO ARMADO A LAS MEDIDAS DE REPARACIÓN INTEGRAL</t>
  </si>
  <si>
    <t>4101-1500-29-53107B- 5. CONVERGENCIA REGIONAL / B. ACCESO EFECTIVO DE LAS VÍCTIMAS DEL CONFLICTO ARMADO A LAS MEDIDAS DE REPARACIÓN INTEGRAL</t>
  </si>
  <si>
    <t>4199-1500-4-53105D- 5. CONVERGENCIA REGIONAL / D. GOBIERNO DIGITAL PARA LA GENTE</t>
  </si>
  <si>
    <t>4199-1500-5-53105B- 5. CONVERGENCIA REGIONAL / B. ENTIDADES PÚBLICAS TERRITORIALES Y NACIONALES FORTALECIDAS</t>
  </si>
  <si>
    <t>410500 Centro de Memoria Histórica</t>
  </si>
  <si>
    <t>4101-1500-15-53107A- 5. CONVERGENCIA REGIONAL / A. DIÁLOGO, MEMORIA, CONVIVENCIA Y RECONCILIACIÓN PARA LA RECONSTRUCCIÓN DEL TEJIDO SOCIAL</t>
  </si>
  <si>
    <t>4101-1500-16-53107A- 5. CONVERGENCIA REGIONAL / A. DIÁLOGO, MEMORIA, CONVIVENCIA Y RECONCILIACIÓN PARA LA RECONSTRUCCIÓN DEL TEJIDO SOCIAL</t>
  </si>
  <si>
    <t>4101-1500-17-53107A- 5. CONVERGENCIA REGIONAL / A. DIÁLOGO, MEMORIA, CONVIVENCIA Y RECONCILIACIÓN PARA LA RECONSTRUCCIÓN DEL TEJIDO SOCIAL</t>
  </si>
  <si>
    <t>4101-1500-18-53107A- 5. CONVERGENCIA REGIONAL / A. DIÁLOGO, MEMORIA, CONVIVENCIA Y RECONCILIACIÓN PARA LA RECONSTRUCCIÓN DEL TEJIDO SOCIAL</t>
  </si>
  <si>
    <t>4101-1500-19-53107A- 5. CONVERGENCIA REGIONAL / A. DIÁLOGO, MEMORIA, CONVIVENCIA Y RECONCILIACIÓN PARA LA RECONSTRUCCIÓN DEL TEJIDO SOCIAL</t>
  </si>
  <si>
    <t>4199-1500-2-53105B- 5. CONVERGENCIA REGIONAL / B. ENTIDADES PÚBLICAS TERRITORIALES Y NACIONALES FORTALECIDAS</t>
  </si>
  <si>
    <t>040101 Departamento Administrativo Nacional de Estadística (DANE)</t>
  </si>
  <si>
    <t>0401-1003-30-20104D- 2. SEGURIDAD HUMANA Y JUSTICIA SOCIAL / D. DATOS SECTORIALES PARA AUMENTAR EL APROVECHAMIENTO DE DATOS EN EL PAÍS</t>
  </si>
  <si>
    <t>0401-1003-31-20104D- 2. SEGURIDAD HUMANA Y JUSTICIA SOCIAL / D. DATOS SECTORIALES PARA AUMENTAR EL APROVECHAMIENTO DE DATOS EN EL PAÍS</t>
  </si>
  <si>
    <t>0401-1003-32-20104D- 2. SEGURIDAD HUMANA Y JUSTICIA SOCIAL / D. DATOS SECTORIALES PARA AUMENTAR EL APROVECHAMIENTO DE DATOS EN EL PAÍS</t>
  </si>
  <si>
    <t>0401-1003-33-20104D- 2. SEGURIDAD HUMANA Y JUSTICIA SOCIAL / D. DATOS SECTORIALES PARA AUMENTAR EL APROVECHAMIENTO DE DATOS EN EL PAÍS</t>
  </si>
  <si>
    <t>0401-1003-34-20104D- 2. SEGURIDAD HUMANA Y JUSTICIA SOCIAL / D. DATOS SECTORIALES PARA AUMENTAR EL APROVECHAMIENTO DE DATOS EN EL PAÍS</t>
  </si>
  <si>
    <t>0401-1003-35-20104D- 2. SEGURIDAD HUMANA Y JUSTICIA SOCIAL / D. DATOS SECTORIALES PARA AUMENTAR EL APROVECHAMIENTO DE DATOS EN EL PAÍS</t>
  </si>
  <si>
    <t>0401-1003-36-20104D- 2. SEGURIDAD HUMANA Y JUSTICIA SOCIAL / D. DATOS SECTORIALES PARA AUMENTAR EL APROVECHAMIENTO DE DATOS EN EL PAÍS</t>
  </si>
  <si>
    <t>0499-1003-7-53105B- 5. CONVERGENCIA REGIONAL / B. ENTIDADES PÚBLICAS TERRITORIALES Y NACIONALES FORTALECIDAS</t>
  </si>
  <si>
    <t>0499-1003-8-53105B- 5. CONVERGENCIA REGIONAL / B. ENTIDADES PÚBLICAS TERRITORIALES Y NACIONALES FORTALECIDAS</t>
  </si>
  <si>
    <t>0499-1003-9-53105B- 5. CONVERGENCIA REGIONAL / B. ENTIDADES PÚBLICAS TERRITORIALES Y NACIONALES FORTALECIDAS</t>
  </si>
  <si>
    <t>0499-1003-10-53105B- 5. CONVERGENCIA REGIONAL / B. ENTIDADES PÚBLICAS TERRITORIALES Y NACIONALES FORTALECIDAS</t>
  </si>
  <si>
    <t>040200 Fondo Rotatorio del DANE</t>
  </si>
  <si>
    <t>0401-1003-3-20104D- 2. SEGURIDAD HUMANA Y JUSTICIA SOCIAL / D. DATOS SECTORIALES PARA AUMENTAR EL APROVECHAMIENTO DE DATOS EN EL PAÍS</t>
  </si>
  <si>
    <t>040300 Instituto Geográfico Agustín Codazzi - IGAC</t>
  </si>
  <si>
    <t>0404-1003-2-10305B- 1. ORDENAMIENTO DEL TERRITORIO ALREDEDOR DEL AGUA Y JUSTICIA AMBIENTAL / B. ACTUALIZACIÓN CATASTRAL MULTIPROPÓSITO</t>
  </si>
  <si>
    <t>0406-1003-1-10305B- 1. ORDENAMIENTO DEL TERRITORIO ALREDEDOR DEL AGUA Y JUSTICIA AMBIENTAL / B. ACTUALIZACIÓN CATASTRAL MULTIPROPÓSITO</t>
  </si>
  <si>
    <t>0406-1003-2-10305B- 1. ORDENAMIENTO DEL TERRITORIO ALREDEDOR DEL AGUA Y JUSTICIA AMBIENTAL / B. ACTUALIZACIÓN CATASTRAL MULTIPROPÓSITO</t>
  </si>
  <si>
    <t>0406-1003-3-10305B- 1. ORDENAMIENTO DEL TERRITORIO ALREDEDOR DEL AGUA Y JUSTICIA AMBIENTAL / B. ACTUALIZACIÓN CATASTRAL MULTIPROPÓSITO</t>
  </si>
  <si>
    <t>0406-1003-4-10305B- 1. ORDENAMIENTO DEL TERRITORIO ALREDEDOR DEL AGUA Y JUSTICIA AMBIENTAL / B. ACTUALIZACIÓN CATASTRAL MULTIPROPÓSITO</t>
  </si>
  <si>
    <t>420101 Departamento Administrativo Dirección Nacional de Inteligencia</t>
  </si>
  <si>
    <t>4201-0100-5-20107D- 2. SEGURIDAD HUMANA Y JUSTICIA SOCIAL / D. INTELIGENCIA ESTRATÉGICA MÁS EFECTIVA, TRANSPARENTE Y AL SERVICIO DE LA PROTECCIÓN DE LA VIDA, DERECHOS Y LIBERTADES</t>
  </si>
  <si>
    <t>4201-0100-6-20107D- 2. SEGURIDAD HUMANA Y JUSTICIA SOCIAL / D. INTELIGENCIA ESTRATÉGICA MÁS EFECTIVA, TRANSPARENTE Y AL SERVICIO DE LA PROTECCIÓN DE LA VIDA, DERECHOS Y LIBERTADES</t>
  </si>
  <si>
    <t>4201-0100-7-20107D- 2. SEGURIDAD HUMANA Y JUSTICIA SOCIAL / D. INTELIGENCIA ESTRATÉGICA MÁS EFECTIVA, TRANSPARENTE Y AL SERVICIO DE LA PROTECCIÓN DE LA VIDA, DERECHOS Y LIBERTADES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</si>
  <si>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</si>
  <si>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</si>
  <si>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</si>
  <si>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</si>
  <si>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</si>
  <si>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</si>
  <si>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</si>
  <si>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</si>
  <si>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</si>
  <si>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</si>
  <si>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</si>
  <si>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</si>
  <si>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</si>
  <si>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</si>
  <si>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</si>
  <si>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</si>
  <si>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</si>
  <si>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</si>
  <si>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</si>
  <si>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</si>
  <si>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3701-1000-30-20106A- 2. SEGURIDAD HUMANA Y JUSTICIA SOCIAL / A. PREVENCIÓN Y PROTECCIÓN PARA POBLACIONES VULNERABLES DESDE UN ENFOQUE DIFERENCIAL, COLECTIVO E INDIVIDUAL</t>
  </si>
  <si>
    <t>3701-1000-32-705050- 7. ACTORES DIFERENCIALES PARA EL CAMBIO / 5. CONVERGENCIA REGIONAL PARA EL BIENESTAR Y BUEN VIVIR</t>
  </si>
  <si>
    <t>3701-1000-33-705050- 7. ACTORES DIFERENCIALES PARA EL CAMBIO / 5. CONVERGENCIA REGIONAL PARA EL BIENESTAR Y BUEN VIVIR</t>
  </si>
  <si>
    <t>3701-1000-35-705050- 7. ACTORES DIFERENCIALES PARA EL CAMBIO / 5. CONVERGENCIA REGIONAL PARA EL BIENESTAR Y BUEN VIVIR</t>
  </si>
  <si>
    <t>3701-1000-36-705050- 7. ACTORES DIFERENCIALES PARA EL CAMBIO / 5. CONVERGENCIA REGIONAL PARA EL BIENESTAR Y BUEN VIVIR</t>
  </si>
  <si>
    <t>3701-1000-37-705050- 7. ACTORES DIFERENCIALES PARA EL CAMBIO / 5. CONVERGENCIA REGIONAL PARA EL BIENESTAR Y BUEN VIVIR</t>
  </si>
  <si>
    <t>3701-1000-38-702030- 7. ACTORES DIFERENCIALES PARA EL CAMBIO / 3. FORTALECIMIENTO DE LA INSTITUCIONALIDAD</t>
  </si>
  <si>
    <t>3701-1000-39-702030- 7. ACTORES DIFERENCIALES PARA EL CAMBIO / 3. FORTALECIMIENTO DE LA INSTITUCIONALIDAD</t>
  </si>
  <si>
    <t>3701-1000-40-53107A- 5. CONVERGENCIA REGIONAL / A. DIÁLOGO, MEMORIA, CONVIVENCIA Y RECONCILIACIÓN PARA LA RECONSTRUCCIÓN DEL TEJIDO SOCIAL</t>
  </si>
  <si>
    <t>3701-1000-41-53106B- 5. CONVERGENCIA REGIONAL / B. EFECTIVIDAD DE LOS DISPOSITIVOS DE PARTICIPACIÓN CIUDADANA, POLÍTICA Y ELECTORAL</t>
  </si>
  <si>
    <t>3701-1000-42-20113A- 2. SEGURIDAD HUMANA Y JUSTICIA SOCIAL / A. FORTALECIMIENTO DE LA BÚSQUEDA DE PERSONAS DADAS POR DESAPARECIDAS</t>
  </si>
  <si>
    <t>3702-1000-8-20105A- 2. SEGURIDAD HUMANA Y JUSTICIA SOCIAL / A. NUEVO MODELO NACIÓN-TERRITORIO PARA LA CONVIVENCIA Y LA SEGURIDAD CIUDADANA</t>
  </si>
  <si>
    <t>3702-1000-13-20105A- 2. SEGURIDAD HUMANA Y JUSTICIA SOCIAL / A. NUEVO MODELO NACIÓN-TERRITORIO PARA LA CONVIVENCIA Y LA SEGURIDAD CIUDADANA</t>
  </si>
  <si>
    <t>3702-1000-14-701020- 7. ACTORES DIFERENCIALES PARA EL CAMBIO / 2. MUJERES EN EL CENTRO DE LA POLÍTICA DE LA VIDA Y LA PAZ</t>
  </si>
  <si>
    <t>3702-1000-15-600011- 6. PAZ TOTAL E INTEGRAL / 1. HACIA UN NUEVO CAMPO COLOMBIANO: REFORMA RURAL INTEGRAL</t>
  </si>
  <si>
    <t>3702-1000-15-600012- 6. PAZ TOTAL E INTEGRAL / 2. PARTICIPACIÓN POLÍTICA: APERTURA DEMOCRÁTICA PARA CONSTRUIR LA PAZ</t>
  </si>
  <si>
    <t>3702-1000-15-600013- 6. PAZ TOTAL E INTEGRAL / 3. FIN DEL CONFLICTO</t>
  </si>
  <si>
    <t>3702-1000-15-600014- 6. PAZ TOTAL E INTEGRAL / 4. SOLUCIÓN AL PROBLEMA DE LAS DROGAS ILÍCITAS</t>
  </si>
  <si>
    <t>3702-1000-16-20105A- 2. SEGURIDAD HUMANA Y JUSTICIA SOCIAL / A. NUEVO MODELO NACIÓN-TERRITORIO PARA LA CONVIVENCIA Y LA SEGURIDAD CIUDADANA</t>
  </si>
  <si>
    <t>3702-1000-16-20105B- 2. SEGURIDAD HUMANA Y JUSTICIA SOCIAL / B. CREACIÓN DEL SISTEMA NACIONAL DE CONVIVENCIA PARA LA VIDA</t>
  </si>
  <si>
    <t>3702-1000-17-701040- 7. ACTORES DIFERENCIALES PARA EL CAMBIO / 4. POR UNA VIDA LIBRE DE VIOLENCIAS CONTRA LAS MUJERES</t>
  </si>
  <si>
    <t>3702-1000-18-10204A- 1. ORDENAMIENTO DEL TERRITORIO ALREDEDOR DEL AGUA Y JUSTICIA AMBIENTAL / A. EMPODERAMIENTO DE LOS GOBIERNOS LOCALES Y SUS COMUNIDADES</t>
  </si>
  <si>
    <t>3702-1000-18-53105B- 5. CONVERGENCIA REGIONAL / B. ENTIDADES PÚBLICAS TERRITORIALES Y NACIONALES FORTALECIDAS</t>
  </si>
  <si>
    <t>3703-1000-3-703050- 7. ACTORES DIFERENCIALES PARA EL CAMBIO / 5. COLOMBIA POTENCIA MUNDIAL DE LA VIDA A PARTIR DE LA NO REPETICIÓN</t>
  </si>
  <si>
    <t>3704-1000-6-53106A- 5. CONVERGENCIA REGIONAL / A. CONDICIONES Y CAPACIDADES INSTITUCIONALES, ORGANIZATIVAS E INDIVIDUALES PARA LA PARTICIPACIÓN CIUDADANA</t>
  </si>
  <si>
    <t>3704-1000-7-53106A- 5. CONVERGENCIA REGIONAL / A. CONDICIONES Y CAPACIDADES INSTITUCIONALES, ORGANIZATIVAS E INDIVIDUALES PARA LA PARTICIPACIÓN CIUDADANA</t>
  </si>
  <si>
    <t>3704-1000-8-53106A- 5. CONVERGENCIA REGIONAL / A. CONDICIONES Y CAPACIDADES INSTITUCIONALES, ORGANIZATIVAS E INDIVIDUALES PARA LA PARTICIPACIÓN CIUDADANA</t>
  </si>
  <si>
    <t>3799-1000-12-53105B- 5. CONVERGENCIA REGIONAL / B. ENTIDADES PÚBLICAS TERRITORIALES Y NACIONALES FORTALECIDAS</t>
  </si>
  <si>
    <t>3799-1000-15-53105B- 5. CONVERGENCIA REGIONAL / B. ENTIDADES PÚBLICAS TERRITORIALES Y NACIONALES FORTALECIDAS</t>
  </si>
  <si>
    <t>3799-1000-15-53105D- 5. CONVERGENCIA REGIONAL / D. GOBIERNO DIGITAL PARA LA GENTE</t>
  </si>
  <si>
    <t>3799-1000-16-53105B- 5. CONVERGENCIA REGIONAL / B. ENTIDADES PÚBLICAS TERRITORIALES Y NACIONALES FORTALECIDAS</t>
  </si>
  <si>
    <t>3799-1000-17-20104A- 2. SEGURIDAD HUMANA Y JUSTICIA SOCIAL / A. IMPLEMENTACIÓN DEL PROGRAMA DE DATOS BÁSICOS</t>
  </si>
  <si>
    <t>3799-1000-17-20104B- 2. SEGURIDAD HUMANA Y JUSTICIA SOCIAL / B. INTEROPERABILIDAD COMO BIEN PÚBLICO DIGITAL</t>
  </si>
  <si>
    <t>3799-1000-17-20108B- 2. SEGURIDAD HUMANA Y JUSTICIA SOCIAL / B. PROTECCIÓN DE LAS PERSONAS, DE LAS INFRAESTRUCTURAS DIGITALES, FORTALECIMIENTO DE LAS ENTIDADES DEL ESTADO Y GARANTÍA EN LA PRESTACIÓN DE SUS SERVICIOS EN EL ENTORNO DIGITAL</t>
  </si>
  <si>
    <t>3799-1000-17-53105D- 5. CONVERGENCIA REGIONAL / D. GOBIERNO DIGITAL PARA LA GENTE</t>
  </si>
  <si>
    <t>3799-1000-18-53105B- 5. CONVERGENCIA REGIONAL / B. ENTIDADES PÚBLICAS TERRITORIALES Y NACIONALES FORTALECIDAS</t>
  </si>
  <si>
    <t>3799-1000-19-53105B- 5. CONVERGENCIA REGIONAL / B. ENTIDADES PÚBLICAS TERRITORIALES Y NACIONALES FORTALECIDAS</t>
  </si>
  <si>
    <t>3799-1000-20-53105B- 5. CONVERGENCIA REGIONAL / B. ENTIDADES PÚBLICAS TERRITORIALES Y NACIONALES FORTALECIDAS</t>
  </si>
  <si>
    <t>370102 Dirección de la Autoridad Nacional de Consulta Previa</t>
  </si>
  <si>
    <t>3799-1000-1-53106A- 5. CONVERGENCIA REGIONAL / A. CONDICIONES Y CAPACIDADES INSTITUCIONALES, ORGANIZATIVAS E INDIVIDUALES PARA LA PARTICIPACIÓN CIUDADANA</t>
  </si>
  <si>
    <t>370300 Dirección Nacional del Derecho de Autor</t>
  </si>
  <si>
    <t>3706-1000-3-20309C- 2. SEGURIDAD HUMANA Y JUSTICIA SOCIAL / C. APOYO A DERECHOS DE AUTOR Y CONEXOS</t>
  </si>
  <si>
    <t>370400 Corporación Nacional para la Reconstrucción de la Cuenca del Río Paez y Zonas Aledañas Nasa Ki We</t>
  </si>
  <si>
    <t>3707-1000-4-40404E- 4. TRANSFORMACIÓN PRODUCTIVA, INTERNACIONALIZACIÓN Y ACCIÓN CLÍMATICA / E. REDUCCIÓN DE LA VULNERABILIDAD FISCAL Y FINANCIERA ANTE RIESGOS CLIMÁTICOS Y DESASTRES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</si>
  <si>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</si>
  <si>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</si>
  <si>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</si>
  <si>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3799-1000-3-53105B- 5. CONVERGENCIA REGIONAL / B. ENTIDADES PÚBLICAS TERRITORIALES Y NACIONALES FORTALECIDAS</t>
  </si>
  <si>
    <t>370900 Dirección Nacional de Bomberos</t>
  </si>
  <si>
    <t>3708-1000-4-10101B- 1. ORDENAMIENTO DEL TERRITORIO ALREDEDOR DEL AGUA Y JUSTICIA AMBIENTAL / B. DEMOCRATIZACIÓN DEL CONOCIMIENTO, LA INFORMACIÓN AMBIENTAL Y DE RIESGO DE DESASTRES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</si>
  <si>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</si>
  <si>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</si>
  <si>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</si>
  <si>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1201-0800-2-20110C1- 2. SEGURIDAD HUMANA Y JUSTICIA SOCIAL / C. RENOVACIÓN DE LA ARQUITECTURA INSTITUCIONAL DEL SISTEMA DE JUSTICIA - ACCESO EFECTIVO A LA JUSTICIA</t>
  </si>
  <si>
    <t>1202-0800-14-20111D1- 2. SEGURIDAD HUMANA Y JUSTICIA SOCIAL / D. CAPACIDADES Y LA OFERTA DEL SISTEMA DE JUSTICIA - ACCESO EFECTIVO A LA JUSTICIA</t>
  </si>
  <si>
    <t>1202-0800-15-20110B1- 2. SEGURIDAD HUMANA Y JUSTICIA SOCIAL / B. JURISDICCIÓN ESPECIAL INDÍGENA, JUSTICIAS PROPIAS Y COMUNITARIA, Y DESARROLLO DE JUSTICIA AMBIENTAL - ACCESO EFECTIVO A LA JUSTICIA</t>
  </si>
  <si>
    <t>1202-0800-16-20110C1- 2. SEGURIDAD HUMANA Y JUSTICIA SOCIAL / C. RENOVACIÓN DE LA ARQUITECTURA INSTITUCIONAL DEL SISTEMA DE JUSTICIA - ACCESO EFECTIVO A LA JUSTICIA</t>
  </si>
  <si>
    <t>1202-0800-17-20111A1- 2. SEGURIDAD HUMANA Y JUSTICIA SOCIAL / A. POLÍTICA DE ESTADO DE TRANSFORMACIÓN DIGITAL DE LA JUSTICIA DE MEDIANO Y LARGO PLAZO - ACCESO EFECTIVO A LA JUSTICIA</t>
  </si>
  <si>
    <t>1202-0800-18-20110A1- 2. SEGURIDAD HUMANA Y JUSTICIA SOCIAL / A. PRESTACIÓN EFECTIVA DE JUSTICIA CON ENFOQUE DIFERENCIAL Y MÉTODOS DE RESOLUCIÓN DE CONFLICTOS - ACCESO EFECTIVO A LA JUSTICIA</t>
  </si>
  <si>
    <t>1203-0800-4-20110A2- 2. SEGURIDAD HUMANA Y JUSTICIA SOCIAL / A. PRESTACIÓN EFECTIVA DE JUSTICIA CON ENFOQUE DIFERENCIAL Y MÉTODOS DE RESOLUCIÓN DE CONFLICTOS - ACCESO EFECTIVO A LA JUSTICIA</t>
  </si>
  <si>
    <t>1204-0800-5-20113B1- 2. SEGURIDAD HUMANA Y JUSTICIA SOCIAL / B. OFERTA INSTITUCIONAL Y DE LOS MECANISMOS DE JUSTICIA TRANSICIONAL - ACCESO EFECTIVO A LA JUSTICIA</t>
  </si>
  <si>
    <t>1207-0800-9-20112B1- 2. SEGURIDAD HUMANA Y JUSTICIA SOCIAL / B. JUSTICIA RESTAURATIVA PARA LA RECOMPOSICIÓN DE LOS LAZOS SOCIALES - ACCESO EFECTIVO A LA JUSTICIA</t>
  </si>
  <si>
    <t>1207-0800-9-20112D1- 2. SEGURIDAD HUMANA Y JUSTICIA SOCIAL / D. ROBUSTECIMIENTO DE LA ALTERNATIVIDAD PENAL, TRATAMIENTO DIFERENCIADO Y PREVENCIÓN DEL DELITO - ACCESO EFECTIVO A LA JUSTICIA</t>
  </si>
  <si>
    <t>1207-0800-9-20112E1- 2. SEGURIDAD HUMANA Y JUSTICIA SOCIAL / E. DE UN ENFOQUE REACTIVO DE LA POLÍTICA CRIMINAL Y PENITENCIARIA A UNO SUSTENTADO EN EVIDENCIA EMPÍRICA - ACCESO EFECTIVO A LA JUSTICIA</t>
  </si>
  <si>
    <t>1207-0800-10-20112A1- 2. SEGURIDAD HUMANA Y JUSTICIA SOCIAL / A. TRATAMIENTO PENITENCIARIO, RESOCIALIZACIÓN Y NO REINCIDENCIA PARA UN PROYECTO DE VIDA DIGNO - ACCESO EFECTIVO A LA JUSTICIA</t>
  </si>
  <si>
    <t>1207-0800-10-20112C1- 2. SEGURIDAD HUMANA Y JUSTICIA SOCIAL / C. ATENCIÓN A LA POBLACIÓN CONDENADA, SINDICADA Y POSPENADA EN LOS TERRITORIOS - ACCESO EFECTIVO A LA JUSTICIA</t>
  </si>
  <si>
    <t>1207-0800-10-20112E1- 2. SEGURIDAD HUMANA Y JUSTICIA SOCIAL / E. DE UN ENFOQUE REACTIVO DE LA POLÍTICA CRIMINAL Y PENITENCIARIA A UNO SUSTENTADO EN EVIDENCIA EMPÍRICA - ACCESO EFECTIVO A LA JUSTICIA</t>
  </si>
  <si>
    <t>1299-0800-7-20110D1- 2. SEGURIDAD HUMANA Y JUSTICIA SOCIAL / D. TRANSFORMACIÓN DE LA EVIDENCIA PARA EL DISEÑO DE LAS POLÍTICAS DE JUSTICIA - FORTALECIMIENTO DE LA GOBERNANZA E INSTITUCIONALIDAD</t>
  </si>
  <si>
    <t>1299-0800-8-20110C2- 2. SEGURIDAD HUMANA Y JUSTICIA SOCIAL / C. RENOVACIÓN DE LA ARQUITECTURA INSTITUCIONAL DEL SISTEMA DE JUSTICIA - FORTALECIMIENTO DE LA GOBERNANZA E INSTITUCIONALIDAD</t>
  </si>
  <si>
    <t>1299-0800-9-20110C2- 2. SEGURIDAD HUMANA Y JUSTICIA SOCIAL / C. RENOVACIÓN DE LA ARQUITECTURA INSTITUCIONAL DEL SISTEMA DE JUSTICIA - FORTALECIMIENTO DE LA GOBERNANZA E INSTITUCIONALIDAD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</si>
  <si>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</si>
  <si>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</si>
  <si>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</si>
  <si>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1204-0800-3-10306A- 1. ORDENAMIENTO DEL TERRITORIO ALREDEDOR DEL AGUA Y JUSTICIA AMBIENTAL / A. ACCESO Y FORMALIZACIÓN DE LA PROPIEDAD</t>
  </si>
  <si>
    <t>1209-0800-15-10305B- 1. ORDENAMIENTO DEL TERRITORIO ALREDEDOR DEL AGUA Y JUSTICIA AMBIENTAL / B. ACTUALIZACIÓN CATASTRAL MULTIPROPÓSITO</t>
  </si>
  <si>
    <t>1209-0800-17-53105B- 5. CONVERGENCIA REGIONAL / B. ENTIDADES PÚBLICAS TERRITORIALES Y NACIONALES FORTALECIDAS</t>
  </si>
  <si>
    <t>1299-0800-8-10305C- 1. ORDENAMIENTO DEL TERRITORIO ALREDEDOR DEL AGUA Y JUSTICIA AMBIENTAL / C. SISTEMA DE ADMINISTRACIÓN DEL TERRITORIO (SAT)</t>
  </si>
  <si>
    <t>1299-0800-9-10305C- 1. ORDENAMIENTO DEL TERRITORIO ALREDEDOR DEL AGUA Y JUSTICIA AMBIENTAL / C. SISTEMA DE ADMINISTRACIÓN DEL TERRITORIO (SAT)</t>
  </si>
  <si>
    <t>1299-0800-10-53105B- 5. CONVERGENCIA REGIONAL / B. ENTIDADES PÚBLICAS TERRITORIALES Y NACIONALES FORTALECIDAS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</si>
  <si>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</si>
  <si>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</si>
  <si>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</si>
  <si>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</si>
  <si>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1206-0800-11-20112A- 2. SEGURIDAD HUMANA Y JUSTICIA SOCIAL / A. TRATAMIENTO PENITENCIARIO, RESOCIALIZACIÓN Y NO REINCIDENCIA PARA UN PROYECTO DE VIDA DIGNO</t>
  </si>
  <si>
    <t>1206-0800-12-20112C- 2. SEGURIDAD HUMANA Y JUSTICIA SOCIAL / C. ATENCIÓN A LA POBLACIÓN CONDENADA, SINDICADA Y POSPENADA EN LOS TERRITORIOS</t>
  </si>
  <si>
    <t>1299-0800-6-20112C- 2. SEGURIDAD HUMANA Y JUSTICIA SOCIAL / C. ATENCIÓN A LA POBLACIÓN CONDENADA, SINDICADA Y POSPENADA EN LOS TERRITORIOS</t>
  </si>
  <si>
    <t>1299-0800-7-20112C- 2. SEGURIDAD HUMANA Y JUSTICIA SOCIAL / C. ATENCIÓN A LA POBLACIÓN CONDENADA, SINDICADA Y POSPENADA EN LOS TERRITORIOS</t>
  </si>
  <si>
    <t>121000 UAE Agencia Nacional de Defensa Juridica del Estado</t>
  </si>
  <si>
    <t>03-03-01-078- DEFENSA DE LOS INTERESES DEL ESTADO EN CONTROVERSIAS INTERNACIONALES</t>
  </si>
  <si>
    <t>1205-0800-3-20110E- 2. SEGURIDAD HUMANA Y JUSTICIA SOCIAL / E. SISTEMA NACIONAL DE DEFENSA JURÍDICA DEL ESTADO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</si>
  <si>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</si>
  <si>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</si>
  <si>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</si>
  <si>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1206-0800-6-20112C- 2. SEGURIDAD HUMANA Y JUSTICIA SOCIAL / C. ATENCIÓN A LA POBLACIÓN CONDENADA, SINDICADA Y POSPENADA EN LOS TERRITORIOS</t>
  </si>
  <si>
    <t>1206-0800-7-20112C- 2. SEGURIDAD HUMANA Y JUSTICIA SOCIAL / C. ATENCIÓN A LA POBLACIÓN CONDENADA, SINDICADA Y POSPENADA EN LOS TERRITORIOS</t>
  </si>
  <si>
    <t>1206-0800-10-20112C- 2. SEGURIDAD HUMANA Y JUSTICIA SOCIAL / C. ATENCIÓN A LA POBLACIÓN CONDENADA, SINDICADA Y POSPENADA EN LOS TERRITORIOS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</si>
  <si>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</si>
  <si>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</si>
  <si>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</si>
  <si>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</si>
  <si>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2101-1900-8-40301C- 4. TRANSFORMACIÓN PRODUCTIVA, INTERNACIONALIZACIÓN Y ACCIÓN CLÍMATICA / C. CIERRE DE BRECHAS ENERGÉTICAS</t>
  </si>
  <si>
    <t>2101-1900-9-40301C- 4. TRANSFORMACIÓN PRODUCTIVA, INTERNACIONALIZACIÓN Y ACCIÓN CLÍMATICA / C. CIERRE DE BRECHAS ENERGÉTICAS</t>
  </si>
  <si>
    <t>2101-1900-10-40301C- 4. TRANSFORMACIÓN PRODUCTIVA, INTERNACIONALIZACIÓN Y ACCIÓN CLÍMATICA / C. CIERRE DE BRECHAS ENERGÉTICAS</t>
  </si>
  <si>
    <t>2101-1900-11-40301C- 4. TRANSFORMACIÓN PRODUCTIVA, INTERNACIONALIZACIÓN Y ACCIÓN CLÍMATICA / C. CIERRE DE BRECHAS ENERGÉTICAS</t>
  </si>
  <si>
    <t>2102-1900-8-40301C- 4. TRANSFORMACIÓN PRODUCTIVA, INTERNACIONALIZACIÓN Y ACCIÓN CLÍMATICA / C. CIERRE DE BRECHAS ENERGÉTICAS</t>
  </si>
  <si>
    <t>2102-1900-9-40301C- 4. TRANSFORMACIÓN PRODUCTIVA, INTERNACIONALIZACIÓN Y ACCIÓN CLÍMATICA / C. CIERRE DE BRECHAS ENERGÉTICAS</t>
  </si>
  <si>
    <t>2102-1900-11-40301C- 4. TRANSFORMACIÓN PRODUCTIVA, INTERNACIONALIZACIÓN Y ACCIÓN CLÍMATICA / C. CIERRE DE BRECHAS ENERGÉTICAS</t>
  </si>
  <si>
    <t>2102-1900-12-40301C- 4. TRANSFORMACIÓN PRODUCTIVA, INTERNACIONALIZACIÓN Y ACCIÓN CLÍMATICA / C. CIERRE DE BRECHAS ENERGÉTICAS</t>
  </si>
  <si>
    <t>2102-1900-14-40301A- 4. TRANSFORMACIÓN PRODUCTIVA, INTERNACIONALIZACIÓN Y ACCIÓN CLÍMATICA / A. GENERACIÓN DE ENERGÍA A PARTIR DE FUENTES NO CONVENCIONALES DE ENERGÍA RENOVABLE (FNCER)</t>
  </si>
  <si>
    <t>2102-1900-14-40302B- 4. TRANSFORMACIÓN PRODUCTIVA, INTERNACIONALIZACIÓN Y ACCIÓN CLÍMATICA / B. EFICIENCIA ENERGÉTICA Y DEL MERCADO COMO FACTOR DE DESARROLLO ECONÓMICO</t>
  </si>
  <si>
    <t>2102-1900-15-40301C- 4. TRANSFORMACIÓN PRODUCTIVA, INTERNACIONALIZACIÓN Y ACCIÓN CLÍMATICA / C. CIERRE DE BRECHAS ENERGÉTICAS</t>
  </si>
  <si>
    <t>2102-1900-17-40301C- 4. TRANSFORMACIÓN PRODUCTIVA, INTERNACIONALIZACIÓN Y ACCIÓN CLÍMATICA / C. CIERRE DE BRECHAS ENERGÉTICAS</t>
  </si>
  <si>
    <t>2102-1900-18-40301C- 4. TRANSFORMACIÓN PRODUCTIVA, INTERNACIONALIZACIÓN Y ACCIÓN CLÍMATICA / C. CIERRE DE BRECHAS ENERGÉTICAS</t>
  </si>
  <si>
    <t>2103-1900-7-40301B- 4. TRANSFORMACIÓN PRODUCTIVA, INTERNACIONALIZACIÓN Y ACCIÓN CLÍMATICA / B. SEGURIDAD Y CONFIABILIDAD ENERGÉTICA</t>
  </si>
  <si>
    <t>2103-1900-8-40302B- 4. TRANSFORMACIÓN PRODUCTIVA, INTERNACIONALIZACIÓN Y ACCIÓN CLÍMATICA / B. EFICIENCIA ENERGÉTICA Y DEL MERCADO COMO FACTOR DE DESARROLLO ECONÓMICO</t>
  </si>
  <si>
    <t>2103-1900-9-40302B- 4. TRANSFORMACIÓN PRODUCTIVA, INTERNACIONALIZACIÓN Y ACCIÓN CLÍMATICA / B. EFICIENCIA ENERGÉTICA Y DEL MERCADO COMO FACTOR DE DESARROLLO ECONÓMICO</t>
  </si>
  <si>
    <t>2104-1900-18-40302A- 4. TRANSFORMACIÓN PRODUCTIVA, INTERNACIONALIZACIÓN Y ACCIÓN CLÍMATICA / A. DIVERSIFICACIÓN PRODUCTIVA ASOCIADA A LAS ACTIVIDADES EXTRACTIVAS</t>
  </si>
  <si>
    <t>2104-1900-19-40302A- 4. TRANSFORMACIÓN PRODUCTIVA, INTERNACIONALIZACIÓN Y ACCIÓN CLÍMATICA / A. DIVERSIFICACIÓN PRODUCTIVA ASOCIADA A LAS ACTIVIDADES EXTRACTIVAS</t>
  </si>
  <si>
    <t>2104-1900-20-40302A- 4. TRANSFORMACIÓN PRODUCTIVA, INTERNACIONALIZACIÓN Y ACCIÓN CLÍMATICA / A. DIVERSIFICACIÓN PRODUCTIVA ASOCIADA A LAS ACTIVIDADES EXTRACTIVAS</t>
  </si>
  <si>
    <t>2104-1900-21-40302A- 4. TRANSFORMACIÓN PRODUCTIVA, INTERNACIONALIZACIÓN Y ACCIÓN CLÍMATICA / A. DIVERSIFICACIÓN PRODUCTIVA ASOCIADA A LAS ACTIVIDADES EXTRACTIVAS</t>
  </si>
  <si>
    <t>2104-1900-22-40302A- 4. TRANSFORMACIÓN PRODUCTIVA, INTERNACIONALIZACIÓN Y ACCIÓN CLÍMATICA / A. DIVERSIFICACIÓN PRODUCTIVA ASOCIADA A LAS ACTIVIDADES EXTRACTIVAS</t>
  </si>
  <si>
    <t>2104-1900-23-40302A- 4. TRANSFORMACIÓN PRODUCTIVA, INTERNACIONALIZACIÓN Y ACCIÓN CLÍMATICA / A. DIVERSIFICACIÓN PRODUCTIVA ASOCIADA A LAS ACTIVIDADES EXTRACTIVAS</t>
  </si>
  <si>
    <t>2105-1900-11-53105E- 5. CONVERGENCIA REGIONAL / E. CAPACIDADES Y ARTICULACIÓN PARA LA GESTIÓN TERRITORIAL</t>
  </si>
  <si>
    <t>2105-1900-12-40302A- 4. TRANSFORMACIÓN PRODUCTIVA, INTERNACIONALIZACIÓN Y ACCIÓN CLÍMATICA / A. DIVERSIFICACIÓN PRODUCTIVA ASOCIADA A LAS ACTIVIDADES EXTRACTIVAS</t>
  </si>
  <si>
    <t>2105-1900-13-10101B- 1. ORDENAMIENTO DEL TERRITORIO ALREDEDOR DEL AGUA Y JUSTICIA AMBIENTAL / B. DEMOCRATIZACIÓN DEL CONOCIMIENTO, LA INFORMACIÓN AMBIENTAL Y DE RIESGO DE DESASTRES</t>
  </si>
  <si>
    <t>2105-1900-15-53105E- 5. CONVERGENCIA REGIONAL / E. CAPACIDADES Y ARTICULACIÓN PARA LA GESTIÓN TERRITORIAL</t>
  </si>
  <si>
    <t>2106-1900-8-53105D- 5. CONVERGENCIA REGIONAL / D. GOBIERNO DIGITAL PARA LA GENTE</t>
  </si>
  <si>
    <t>2106-1900-11-53105B- 5. CONVERGENCIA REGIONAL / B. ENTIDADES PÚBLICAS TERRITORIALES Y NACIONALES FORTALECIDAS</t>
  </si>
  <si>
    <t>2106-1900-18-40301B- 4. TRANSFORMACIÓN PRODUCTIVA, INTERNACIONALIZACIÓN Y ACCIÓN CLÍMATICA / B. SEGURIDAD Y CONFIABILIDAD ENERGÉTICA</t>
  </si>
  <si>
    <t>2106-1900-19-40302B- 4. TRANSFORMACIÓN PRODUCTIVA, INTERNACIONALIZACIÓN Y ACCIÓN CLÍMATICA / B. EFICIENCIA ENERGÉTICA Y DEL MERCADO COMO FACTOR DE DESARROLLO ECONÓMICO</t>
  </si>
  <si>
    <t>2106-1900-20-53105E- 5. CONVERGENCIA REGIONAL / E. CAPACIDADES Y ARTICULACIÓN PARA LA GESTIÓN TERRITORIAL</t>
  </si>
  <si>
    <t>2106-1900-23-40302B- 4. TRANSFORMACIÓN PRODUCTIVA, INTERNACIONALIZACIÓN Y ACCIÓN CLÍMATICA / B. EFICIENCIA ENERGÉTICA Y DEL MERCADO COMO FACTOR DE DESARROLLO ECONÓMICO</t>
  </si>
  <si>
    <t>2199-1900-24-53105B- 5. CONVERGENCIA REGIONAL / B. ENTIDADES PÚBLICAS TERRITORIALES Y NACIONALES FORTALECIDAS</t>
  </si>
  <si>
    <t>2199-1900-25-53105B- 5. CONVERGENCIA REGIONAL / B. ENTIDADES PÚBLICAS TERRITORIALES Y NACIONALES FORTALECIDAS</t>
  </si>
  <si>
    <t>2199-1900-26-53105B- 5. CONVERGENCIA REGIONAL / B. ENTIDADES PÚBLICAS TERRITORIALES Y NACIONALES FORTALECIDAS</t>
  </si>
  <si>
    <t>2199-1900-27-53105B- 5. CONVERGENCIA REGIONAL / B. ENTIDADES PÚBLICAS TERRITORIALES Y NACIONALES FORTALECIDAS</t>
  </si>
  <si>
    <t>2199-1900-28-40301A- 4. TRANSFORMACIÓN PRODUCTIVA, INTERNACIONALIZACIÓN Y ACCIÓN CLÍMATICA / A. GENERACIÓN DE ENERGÍA A PARTIR DE FUENTES NO CONVENCIONALES DE ENERGÍA RENOVABLE (FNCER)</t>
  </si>
  <si>
    <t>2199-1900-29-53105B- 5. CONVERGENCIA REGIONAL / B. ENTIDADES PÚBLICAS TERRITORIALES Y NACIONALES FORTALECIDAS</t>
  </si>
  <si>
    <t>2199-1900-30-53106A- 5. CONVERGENCIA REGIONAL / A. CONDICIONES Y CAPACIDADES INSTITUCIONALES, ORGANIZATIVAS E INDIVIDUALES PARA LA PARTICIPACIÓN CIUDADANA</t>
  </si>
  <si>
    <t>2199-1900-31-40301A- 4. TRANSFORMACIÓN PRODUCTIVA, INTERNACIONALIZACIÓN Y ACCIÓN CLÍMATICA / A. GENERACIÓN DE ENERGÍA A PARTIR DE FUENTES NO CONVENCIONALES DE ENERGÍA RENOVABLE (FNCER)</t>
  </si>
  <si>
    <t>2199-1900-32-53105B- 5. CONVERGENCIA REGIONAL / B. ENTIDADES PÚBLICAS TERRITORIALES Y NACIONALES FORTALECIDAS</t>
  </si>
  <si>
    <t>210113 Ministerio de Minas y Energía - Comisión de Regulación de Energía y Gas - CREG</t>
  </si>
  <si>
    <t>03-03-04-063- FONDO EMPRESARIAL - LEY 812 DE 2003</t>
  </si>
  <si>
    <t>2106-1900-7-40302B- 4. TRANSFORMACIÓN PRODUCTIVA, INTERNACIONALIZACIÓN Y ACCIÓN CLÍMATICA / B. EFICIENCIA ENERGÉTICA Y DEL MERCADO COMO FACTOR DE DESARROLLO ECONÓMICO</t>
  </si>
  <si>
    <t>2199-1900-5-53105B- 5. CONVERGENCIA REGIONAL / B. ENTIDADES PÚBLICAS TERRITORIALES Y NACIONALES FORTALECIDAS</t>
  </si>
  <si>
    <t>2199-1900-6-53105B- 5. CONVERGENCIA REGIONAL / B. ENTIDADES PÚBLICAS TERRITORIALES Y NACIONALES FORTALECIDAS</t>
  </si>
  <si>
    <t>210300 Servicio Geológico Colombiano</t>
  </si>
  <si>
    <t>2106-1900-15-53105E- 5. CONVERGENCIA REGIONAL / E. CAPACIDADES Y ARTICULACIÓN PARA LA GESTIÓN TERRITORIAL</t>
  </si>
  <si>
    <t>2106-1900-16-53105B- 5. CONVERGENCIA REGIONAL / B. ENTIDADES PÚBLICAS TERRITORIALES Y NACIONALES FORTALECIDAS</t>
  </si>
  <si>
    <t>2106-1900-17-40302A- 4. TRANSFORMACIÓN PRODUCTIVA, INTERNACIONALIZACIÓN Y ACCIÓN CLÍMATICA / A. DIVERSIFICACIÓN PRODUCTIVA ASOCIADA A LAS ACTIVIDADES EXTRACTIVAS</t>
  </si>
  <si>
    <t>2106-1900-18-40302A- 4. TRANSFORMACIÓN PRODUCTIVA, INTERNACIONALIZACIÓN Y ACCIÓN CLÍMATICA / A. DIVERSIFICACIÓN PRODUCTIVA ASOCIADA A LAS ACTIVIDADES EXTRACTIVAS</t>
  </si>
  <si>
    <t>2106-1900-19-40302A- 4. TRANSFORMACIÓN PRODUCTIVA, INTERNACIONALIZACIÓN Y ACCIÓN CLÍMATICA / A. DIVERSIFICACIÓN PRODUCTIVA ASOCIADA A LAS ACTIVIDADES EXTRACTIVAS</t>
  </si>
  <si>
    <t>2106-1900-20-40302B- 4. TRANSFORMACIÓN PRODUCTIVA, INTERNACIONALIZACIÓN Y ACCIÓN CLÍMATICA / B. EFICIENCIA ENERGÉTICA Y DEL MERCADO COMO FACTOR DE DESARROLLO ECONÓMICO</t>
  </si>
  <si>
    <t>2106-1900-21-40302A- 4. TRANSFORMACIÓN PRODUCTIVA, INTERNACIONALIZACIÓN Y ACCIÓN CLÍMATICA / A. DIVERSIFICACIÓN PRODUCTIVA ASOCIADA A LAS ACTIVIDADES EXTRACTIVAS</t>
  </si>
  <si>
    <t>2106-1900-22-10101B- 1. ORDENAMIENTO DEL TERRITORIO ALREDEDOR DEL AGUA Y JUSTICIA AMBIENTAL / B. DEMOCRATIZACIÓN DEL CONOCIMIENTO, LA INFORMACIÓN AMBIENTAL Y DE RIESGO DE DESASTRES</t>
  </si>
  <si>
    <t>2199-1900-7-53105B- 5. CONVERGENCIA REGIONAL / B. ENTIDADES PÚBLICAS TERRITORIALES Y NACIONALES FORTALECIDAS</t>
  </si>
  <si>
    <t>2199-1900-10-53105B- 5. CONVERGENCIA REGIONAL / B. ENTIDADES PÚBLICAS TERRITORIALES Y NACIONALES FORTALECIDAS</t>
  </si>
  <si>
    <t>2199-1900-11-53105B- 5. CONVERGENCIA REGIONAL / B. ENTIDADES PÚBLICAS TERRITORIALES Y NACIONALES FORTALECIDAS</t>
  </si>
  <si>
    <t>210900 Unidad de Planeación Minero Energética - UPME</t>
  </si>
  <si>
    <t>2102-1900-5-53106A- 5. CONVERGENCIA REGIONAL / A. CONDICIONES Y CAPACIDADES INSTITUCIONALES, ORGANIZATIVAS E INDIVIDUALES PARA LA PARTICIPACIÓN CIUDADANA</t>
  </si>
  <si>
    <t>2102-1900-6-40301C- 4. TRANSFORMACIÓN PRODUCTIVA, INTERNACIONALIZACIÓN Y ACCIÓN CLÍMATICA / C. CIERRE DE BRECHAS ENERGÉTICAS</t>
  </si>
  <si>
    <t>2103-1900-2-40301B- 4. TRANSFORMACIÓN PRODUCTIVA, INTERNACIONALIZACIÓN Y ACCIÓN CLÍMATICA / B. SEGURIDAD Y CONFIABILIDAD ENERGÉTICA</t>
  </si>
  <si>
    <t>2106-1900-10-53105E- 5. CONVERGENCIA REGIONAL / E. CAPACIDADES Y ARTICULACIÓN PARA LA GESTIÓN TERRITORIAL</t>
  </si>
  <si>
    <t>2106-1900-12-40302A- 4. TRANSFORMACIÓN PRODUCTIVA, INTERNACIONALIZACIÓN Y ACCIÓN CLÍMATICA / A. DIVERSIFICACIÓN PRODUCTIVA ASOCIADA A LAS ACTIVIDADES EXTRACTIVAS</t>
  </si>
  <si>
    <t>2106-1900-13-40302B- 4. TRANSFORMACIÓN PRODUCTIVA, INTERNACIONALIZACIÓN Y ACCIÓN CLÍMATICA / B. EFICIENCIA ENERGÉTICA Y DEL MERCADO COMO FACTOR DE DESARROLLO ECONÓMICO</t>
  </si>
  <si>
    <t>2199-1900-4-53105B- 5. CONVERGENCIA REGIONAL / B. ENTIDADES PÚBLICAS TERRITORIALES Y NACIONALES FORTALECIDAS</t>
  </si>
  <si>
    <t>211000 Instituto de Planificación y Promoción de Soluciones  Energéticas para las Zonas No Interconectadas - IPSE</t>
  </si>
  <si>
    <t>2102-1900-9-40301A- 4. TRANSFORMACIÓN PRODUCTIVA, INTERNACIONALIZACIÓN Y ACCIÓN CLÍMATICA / A. GENERACIÓN DE ENERGÍA A PARTIR DE FUENTES NO CONVENCIONALES DE ENERGÍA RENOVABLE (FNCER)</t>
  </si>
  <si>
    <t>2106-1900-2-53106A- 5. CONVERGENCIA REGIONAL / A. CONDICIONES Y CAPACIDADES INSTITUCIONALES, ORGANIZATIVAS E INDIVIDUALES PARA LA PARTICIPACIÓN CIUDADANA</t>
  </si>
  <si>
    <t>211100 Agencia Nacional de Hidrocarburos -ANH</t>
  </si>
  <si>
    <t>03-03-04-006- TRANSFERENCIAS DE EXCEDENTES FINANCIEROS A LA NACIÓN (ART. 16 EOP)</t>
  </si>
  <si>
    <t>2103-1900-7-53105E- 5. CONVERGENCIA REGIONAL / E. CAPACIDADES Y ARTICULACIÓN PARA LA GESTIÓN TERRITORIAL</t>
  </si>
  <si>
    <t>2103-1900-8-40301B- 4. TRANSFORMACIÓN PRODUCTIVA, INTERNACIONALIZACIÓN Y ACCIÓN CLÍMATICA / B. SEGURIDAD Y CONFIABILIDAD ENERGÉTICA</t>
  </si>
  <si>
    <t>2106-1900-3-40301B- 4. TRANSFORMACIÓN PRODUCTIVA, INTERNACIONALIZACIÓN Y ACCIÓN CLÍMATICA / B. SEGURIDAD Y CONFIABILIDAD ENERGÉTICA</t>
  </si>
  <si>
    <t>2106-1900-4-40302A- 4. TRANSFORMACIÓN PRODUCTIVA, INTERNACIONALIZACIÓN Y ACCIÓN CLÍMATICA / A. DIVERSIFICACIÓN PRODUCTIVA ASOCIADA A LAS ACTIVIDADES EXTRACTIVAS</t>
  </si>
  <si>
    <t>2199-1900-4-53105D- 5. CONVERGENCIA REGIONAL / D. GOBIERNO DIGITAL PARA LA GENTE</t>
  </si>
  <si>
    <t>211200 Agencia Nacional de Minería - ANM</t>
  </si>
  <si>
    <t>2104-1900-10-40302A- 4. TRANSFORMACIÓN PRODUCTIVA, INTERNACIONALIZACIÓN Y ACCIÓN CLÍMATICA / A. DIVERSIFICACIÓN PRODUCTIVA ASOCIADA A LAS ACTIVIDADES EXTRACTIVAS</t>
  </si>
  <si>
    <t>2104-1900-11-40302A- 4. TRANSFORMACIÓN PRODUCTIVA, INTERNACIONALIZACIÓN Y ACCIÓN CLÍMATICA / A. DIVERSIFICACIÓN PRODUCTIVA ASOCIADA A LAS ACTIVIDADES EXTRACTIVAS</t>
  </si>
  <si>
    <t>2104-1900-12-40302A- 4. TRANSFORMACIÓN PRODUCTIVA, INTERNACIONALIZACIÓN Y ACCIÓN CLÍMATICA / A. DIVERSIFICACIÓN PRODUCTIVA ASOCIADA A LAS ACTIVIDADES EXTRACTIVAS</t>
  </si>
  <si>
    <t>2104-1900-13-40302A- 4. TRANSFORMACIÓN PRODUCTIVA, INTERNACIONALIZACIÓN Y ACCIÓN CLÍMATICA / A. DIVERSIFICACIÓN PRODUCTIVA ASOCIADA A LAS ACTIVIDADES EXTRACTIVAS</t>
  </si>
  <si>
    <t>2105-1900-3-53105E- 5. CONVERGENCIA REGIONAL / E. CAPACIDADES Y ARTICULACIÓN PARA LA GESTIÓN TERRITORIAL</t>
  </si>
  <si>
    <t>2106-1900-1-53105D- 5. CONVERGENCIA REGIONAL / D. GOBIERNO DIGITAL PARA LA GENTE</t>
  </si>
  <si>
    <t>2199-1900-8-53105B- 5. CONVERGENCIA REGIONAL / B. ENTIDADES PÚBLICAS TERRITORIALES Y NACIONALES FORTALECIDAS</t>
  </si>
  <si>
    <t>250101 Procuraduría General de la Nación</t>
  </si>
  <si>
    <t>2599-1000-16-53105B- 5. CONVERGENCIA REGIONAL / B. ENTIDADES PÚBLICAS TERRITORIALES Y NACIONALES FORTALECIDAS</t>
  </si>
  <si>
    <t>2599-1000-17-53105B- 5. CONVERGENCIA REGIONAL / B. ENTIDADES PÚBLICAS TERRITORIALES Y NACIONALES FORTALECIDAS</t>
  </si>
  <si>
    <t>2599-1000-18-53105B- 5. CONVERGENCIA REGIONAL / B. ENTIDADES PÚBLICAS TERRITORIALES Y NACIONALES FORTALECIDAS</t>
  </si>
  <si>
    <t>250105 Instituto Estudios del Ministerio Público</t>
  </si>
  <si>
    <t>2502-1000-3-53105B- 5. CONVERGENCIA REGIONAL / B. ENTIDADES PÚBLICAS TERRITORIALES Y NACIONALES FORTALECIDAS</t>
  </si>
  <si>
    <t>2599-1000-1-53105B- 5. CONVERGENCIA REGIONAL / B. ENTIDADES PÚBLICAS TERRITORIALES Y NACIONALES FORTALECIDAS</t>
  </si>
  <si>
    <t>2599-1000-2-53105B- 5. CONVERGENCIA REGIONAL / B. ENTIDADES PÚBLICAS TERRITORIALES Y NACIONALES FORTALECIDAS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</si>
  <si>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</si>
  <si>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</si>
  <si>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</si>
  <si>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</si>
  <si>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</si>
  <si>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2502-1000-27-53105B- 5. CONVERGENCIA REGIONAL / B. ENTIDADES PÚBLICAS TERRITORIALES Y NACIONALES FORTALECIDAS</t>
  </si>
  <si>
    <t>2502-1000-31-53105B- 5. CONVERGENCIA REGIONAL / B. ENTIDADES PÚBLICAS TERRITORIALES Y NACIONALES FORTALECIDAS</t>
  </si>
  <si>
    <t>2599-1000-12-53105B- 5. CONVERGENCIA REGIONAL / B. ENTIDADES PÚBLICAS TERRITORIALES Y NACIONALES FORTALECIDAS</t>
  </si>
  <si>
    <t>2599-1000-13-53105B- 5. CONVERGENCIA REGIONAL / B. ENTIDADES PÚBLICAS TERRITORIALES Y NACIONALES FORTALECIDAS</t>
  </si>
  <si>
    <t>2599-1000-14-53105B- 5. CONVERGENCIA REGIONAL / B. ENTIDADES PÚBLICAS TERRITORIALES Y NACIONALES FORTALECIDAS</t>
  </si>
  <si>
    <t>2599-1000-15-53105B- 5. CONVERGENCIA REGIONAL / B. ENTIDADES PÚBLICAS TERRITORIALES Y NACIONALES FORTALECIDAS</t>
  </si>
  <si>
    <t>260101 Contraloría General de la República</t>
  </si>
  <si>
    <t>03-03-01-006- FONDO DE CAPACITACIÓN Y PUBLICACIONES CONTRALORÍA GENERAL DE LA REPÚBLICA - DECRETO 267 DE 2000 Y LEY 1807 DE 2016</t>
  </si>
  <si>
    <t>2501-1000-8-53105B- 5. CONVERGENCIA REGIONAL / B. ENTIDADES PÚBLICAS TERRITORIALES Y NACIONALES FORTALECIDAS</t>
  </si>
  <si>
    <t>2501-1000-9-53105B- 5. CONVERGENCIA REGIONAL / B. ENTIDADES PÚBLICAS TERRITORIALES Y NACIONALES FORTALECIDAS</t>
  </si>
  <si>
    <t>2501-1000-10-53105B- 5. CONVERGENCIA REGIONAL / B. ENTIDADES PÚBLICAS TERRITORIALES Y NACIONALES FORTALECIDAS</t>
  </si>
  <si>
    <t>2501-1000-11-53105B- 5. CONVERGENCIA REGIONAL / B. ENTIDADES PÚBLICAS TERRITORIALES Y NACIONALES FORTALECIDAS</t>
  </si>
  <si>
    <t>2501-1000-12-53105B- 5. CONVERGENCIA REGIONAL / B. ENTIDADES PÚBLICAS TERRITORIALES Y NACIONALES FORTALECIDAS</t>
  </si>
  <si>
    <t>2599-1000-3-53105B- 5. CONVERGENCIA REGIONAL / B. ENTIDADES PÚBLICAS TERRITORIALES Y NACIONALES FORTALECIDAS</t>
  </si>
  <si>
    <t>2599-1000-10-53105B- 5. CONVERGENCIA REGIONAL / B. ENTIDADES PÚBLICAS TERRITORIALES Y NACIONALES FORTALECIDAS</t>
  </si>
  <si>
    <t>2599-1000-11-53105B- 5. CONVERGENCIA REGIONAL / B. ENTIDADES PÚBLICAS TERRITORIALES Y NACIONALES FORTALECIDAS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</si>
  <si>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</si>
  <si>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</si>
  <si>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</si>
  <si>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</si>
  <si>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2501-1000-5-53105B- 5. CONVERGENCIA REGIONAL / B. ENTIDADES PÚBLICAS TERRITORIALES Y NACIONALES FORTALECIDAS</t>
  </si>
  <si>
    <t>2501-1000-6-53105B- 5. CONVERGENCIA REGIONAL / B. ENTIDADES PÚBLICAS TERRITORIALES Y NACIONALES FORTALECIDAS</t>
  </si>
  <si>
    <t>2501-1000-7-53105B- 5. CONVERGENCIA REGIONAL / B. ENTIDADES PÚBLICAS TERRITORIALES Y NACIONALES FORTALECIDAS</t>
  </si>
  <si>
    <t>030101 Departamento Nacional de Planeación</t>
  </si>
  <si>
    <t>0301-1000-18-51102E- 5. CONVERGENCIA REGIONAL / E. PLANEACIÓN Y GESTIÓN TERRITORIAL INTELIGENTE</t>
  </si>
  <si>
    <t>0301-1000-20-51102E- 5. CONVERGENCIA REGIONAL / E. PLANEACIÓN Y GESTIÓN TERRITORIAL INTELIGENTE</t>
  </si>
  <si>
    <t>0301-1000-22-10305B- 1. ORDENAMIENTO DEL TERRITORIO ALREDEDOR DEL AGUA Y JUSTICIA AMBIENTAL / B. ACTUALIZACIÓN CATASTRAL MULTIPROPÓSITO</t>
  </si>
  <si>
    <t>0301-1000-29-52104E- 5. CONVERGENCIA REGIONAL / E. INFRAESTRUCTURA Y SERVICIOS LOGÍSTICOS</t>
  </si>
  <si>
    <t>0301-1000-30-52104E- 5. CONVERGENCIA REGIONAL / E. INFRAESTRUCTURA Y SERVICIOS LOGÍSTICOS</t>
  </si>
  <si>
    <t>0301-1000-31-53105B- 5. CONVERGENCIA REGIONAL / B. ENTIDADES PÚBLICAS TERRITORIALES Y NACIONALES FORTALECIDAS</t>
  </si>
  <si>
    <t>0301-1000-33-53105F- 5. CONVERGENCIA REGIONAL / F. EFICIENCIA INSTITUCIONAL PARA EL CUMPLIMIENTO DE LOS ACUERDOS REALIZADOS CON LAS COMUNIDADES</t>
  </si>
  <si>
    <t>0301-1000-34-53105B- 5. CONVERGENCIA REGIONAL / B. ENTIDADES PÚBLICAS TERRITORIALES Y NACIONALES FORTALECIDAS</t>
  </si>
  <si>
    <t>0301-1000-35-53105F- 5. CONVERGENCIA REGIONAL / F. EFICIENCIA INSTITUCIONAL PARA EL CUMPLIMIENTO DE LOS ACUERDOS REALIZADOS CON LAS COMUNIDADES</t>
  </si>
  <si>
    <t>0301-1000-38-53105F- 5. CONVERGENCIA REGIONAL / F. EFICIENCIA INSTITUCIONAL PARA EL CUMPLIMIENTO DE LOS ACUERDOS REALIZADOS CON LAS COMUNIDADES</t>
  </si>
  <si>
    <t>0301-1000-39-53105F- 5. CONVERGENCIA REGIONAL / F. EFICIENCIA INSTITUCIONAL PARA EL CUMPLIMIENTO DE LOS ACUERDOS REALIZADOS CON LAS COMUNIDADES</t>
  </si>
  <si>
    <t>0301-1000-40-803001- 8. ESTABILIDAD MACROECONÓMICA / 1. ADMINISTRACIÓN EFICIENTE DE LOS RECURSOS PÚBLICOS</t>
  </si>
  <si>
    <t>0399-1000-7-53105B- 5. CONVERGENCIA REGIONAL / B. ENTIDADES PÚBLICAS TERRITORIALES Y NACIONALES FORTALECIDAS</t>
  </si>
  <si>
    <t>0399-1000-8-53105B- 5. CONVERGENCIA REGIONAL / B. ENTIDADES PÚBLICAS TERRITORIALES Y NACIONALES FORTALECIDAS</t>
  </si>
  <si>
    <t>0399-1000-9-53105B- 5. CONVERGENCIA REGIONAL / B. ENTIDADES PÚBLICAS TERRITORIALES Y NACIONALES FORTALECIDAS</t>
  </si>
  <si>
    <t>030300 UAE Agencia Nacional de Contratación Pública Colombia Compra Eficiente</t>
  </si>
  <si>
    <t>0304-1000-3-53105A- 5. CONVERGENCIA REGIONAL / A. LUCHA CONTRA LA CORRUPCIÓN EN LAS ENTIDADES PÚBLICAS NACIONALES Y TERRITORIALES</t>
  </si>
  <si>
    <t>0304-1000-4-20307B- 2. SEGURIDAD HUMANA Y JUSTICIA SOCIAL / B. SOSTENIBILIDAD Y CRECIMIENTO DE LAS UNIDADES ECONÓMICAS Y FORMAS DE ASOCIATIVIDAD DE LA EP</t>
  </si>
  <si>
    <t>032400 Superintendencia de Servicios Públicos Domiciliarios</t>
  </si>
  <si>
    <t>03-04-02-091- FONDO NACIONAL PASIVO PENSIONAL Y PRESTACIONAL DE LA ELECTRIFICADORA DEL CARIBE S.A E.S.P - FONECA (DE PENSIONES)</t>
  </si>
  <si>
    <t>0303-1000-19-53105A- 5. CONVERGENCIA REGIONAL / A. LUCHA CONTRA LA CORRUPCIÓN EN LAS ENTIDADES PÚBLICAS NACIONALES Y TERRITORIALES</t>
  </si>
  <si>
    <t>0303-1000-20-53105A- 5. CONVERGENCIA REGIONAL / A. LUCHA CONTRA LA CORRUPCIÓN EN LAS ENTIDADES PÚBLICAS NACIONALES Y TERRITORIALES</t>
  </si>
  <si>
    <t>0303-1000-21-53105B- 5. CONVERGENCIA REGIONAL / B. ENTIDADES PÚBLICAS TERRITORIALES Y NACIONALES FORTALECIDAS</t>
  </si>
  <si>
    <t>0303-1000-22-53105A- 5. CONVERGENCIA REGIONAL / A. LUCHA CONTRA LA CORRUPCIÓN EN LAS ENTIDADES PÚBLICAS NACIONALES Y TERRITORIALES</t>
  </si>
  <si>
    <t>0303-1000-23-53105A- 5. CONVERGENCIA REGIONAL / A. LUCHA CONTRA LA CORRUPCIÓN EN LAS ENTIDADES PÚBLICAS NACIONALES Y TERRITORIALES</t>
  </si>
  <si>
    <t>0303-1000-24-53105A- 5. CONVERGENCIA REGIONAL / A. LUCHA CONTRA LA CORRUPCIÓN EN LAS ENTIDADES PÚBLICAS NACIONALES Y TERRITORIALES</t>
  </si>
  <si>
    <t>0399-1000-6-53105B- 5. CONVERGENCIA REGIONAL / B. ENTIDADES PÚBLICAS TERRITORIALES Y NACIONALES FORTALECIDAS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</si>
  <si>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</si>
  <si>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</si>
  <si>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</si>
  <si>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</si>
  <si>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</si>
  <si>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0204-1000-7-70506C- 7. ACTORES DIFERENCIALES PARA EL CAMBIO / C. INSTITUCIONES HACIA LA INTERLOCUCIÓN CON PUEBLOS Y COMUNIDADES</t>
  </si>
  <si>
    <t>0204-1000-9-20106A- 2. SEGURIDAD HUMANA Y JUSTICIA SOCIAL / A. PREVENCIÓN Y PROTECCIÓN PARA POBLACIONES VULNERABLES DESDE UN ENFOQUE DIFERENCIAL, COLECTIVO E INDIVIDUAL</t>
  </si>
  <si>
    <t>0210-1000-3-600011- 6. PAZ TOTAL E INTEGRAL / 1. HACIA UN NUEVO CAMPO COLOMBIANO: REFORMA RURAL INTEGRAL</t>
  </si>
  <si>
    <t>0210-1000-16-600014- 6. PAZ TOTAL E INTEGRAL / 4. SOLUCIÓN AL PROBLEMA DE LAS DROGAS ILÍCITAS</t>
  </si>
  <si>
    <t>0214-1000-1-53105B- 5. CONVERGENCIA REGIONAL / B. ENTIDADES PÚBLICAS TERRITORIALES Y NACIONALES FORTALECIDAS</t>
  </si>
  <si>
    <t>0214-1000-2-600030- 6. PAZ TOTAL E INTEGRAL / 3. DESESCALAMIENTO DE LA VIOLENCIA</t>
  </si>
  <si>
    <t>0214-1000-3-53105A- 5. CONVERGENCIA REGIONAL / A. LUCHA CONTRA LA CORRUPCIÓN EN LAS ENTIDADES PÚBLICAS NACIONALES Y TERRITORIALES</t>
  </si>
  <si>
    <t>0299-1000-4-53105B- 5. CONVERGENCIA REGIONAL / B. ENTIDADES PÚBLICAS TERRITORIALES Y NACIONALES FORTALECIDAS</t>
  </si>
  <si>
    <t>0299-1000-5-53105B- 5. CONVERGENCIA REGIONAL / B. ENTIDADES PÚBLICAS TERRITORIALES Y NACIONALES FORTALECIDAS</t>
  </si>
  <si>
    <t>0299-1000-6-53105B- 5. CONVERGENCIA REGIONAL / B. ENTIDADES PÚBLICAS TERRITORIALES Y NACIONALES FORTALECIDAS</t>
  </si>
  <si>
    <t>020900 Agencia Presidencial de Cooperación Internacional de Colombia - APC Colombia</t>
  </si>
  <si>
    <t>0208-1000-12-53105B- 5. CONVERGENCIA REGIONAL / B. ENTIDADES PÚBLICAS TERRITORIALES Y NACIONALES FORTALECIDAS</t>
  </si>
  <si>
    <t>0208-1000-13-803001- 8. ESTABILIDAD MACROECONÓMICA / 1. ADMINISTRACIÓN EFICIENTE DE LOS RECURSOS PÚBLICOS</t>
  </si>
  <si>
    <t>0208-1000-14-803001- 8. ESTABILIDAD MACROECONÓMICA / 1. ADMINISTRACIÓN EFICIENTE DE LOS RECURSOS PÚBLICOS</t>
  </si>
  <si>
    <t>0208-1000-15-803001- 8. ESTABILIDAD MACROECONÓMICA / 1. ADMINISTRACIÓN EFICIENTE DE LOS RECURSOS PÚBLICOS</t>
  </si>
  <si>
    <t>0208-1000-16-53105B- 5. CONVERGENCIA REGIONAL / B. ENTIDADES PÚBLICAS TERRITORIALES Y NACIONALES FORTALECIDAS</t>
  </si>
  <si>
    <t>021100 Unidad Nacional para la Gestion del Riesgo de Desastres</t>
  </si>
  <si>
    <t>03-03-04-013- ATENCIÓN DE DESASTRES Y EMERGENCIAS EN EL TERRITORIO NACIONAL -FONDO NACIONAL DE GESTIÓN DEL RIESGO DE DESASTRES</t>
  </si>
  <si>
    <t>0207-1000-6-10201B- 1. ORDENAMIENTO DEL TERRITORIO ALREDEDOR DEL AGUA Y JUSTICIA AMBIENTAL / B. DEMOCRATIZACIÓN DEL CONOCIMIENTO, LA INFORMACIÓN AMBIENTAL Y DE RIESGO DE DESASTRES</t>
  </si>
  <si>
    <t>0207-1000-12-10201B- 1. ORDENAMIENTO DEL TERRITORIO ALREDEDOR DEL AGUA Y JUSTICIA AMBIENTAL / B. DEMOCRATIZACIÓN DEL CONOCIMIENTO, LA INFORMACIÓN AMBIENTAL Y DE RIESGO DE DESASTRES</t>
  </si>
  <si>
    <t>0207-1000-13-10201B- 1. ORDENAMIENTO DEL TERRITORIO ALREDEDOR DEL AGUA Y JUSTICIA AMBIENTAL / B. DEMOCRATIZACIÓN DEL CONOCIMIENTO, LA INFORMACIÓN AMBIENTAL Y DE RIESGO DE DESASTRES</t>
  </si>
  <si>
    <t>021200 Agencia para la Reincorporación y la Normalización - ARN</t>
  </si>
  <si>
    <t>03-03-01-001- FONDO DE PROGRAMAS ESPECIALES PARA LA PAZ: PROGRAMA DE REINTEGRACIÓN SOCIAL Y ECONÓMICA</t>
  </si>
  <si>
    <t>0211-1000-3-53107C- 5. CONVERGENCIA REGIONAL / C. INCLUSIÓN DE LAS PERSONAS QUE HAN DEJADO LAS ARMAS Y POTENCIAR SU PARTICIPACIÓN EN LAS COMUNIDADES Y TERRITORIOS DONDE HABITAN _</t>
  </si>
  <si>
    <t>0211-1000-4-53107C- 5. CONVERGENCIA REGIONAL / C. INCLUSIÓN DE LAS PERSONAS QUE HAN DEJADO LAS ARMAS Y POTENCIAR SU PARTICIPACIÓN EN LAS COMUNIDADES Y TERRITORIOS DONDE HABITAN _</t>
  </si>
  <si>
    <t>021300 Agencia Nacional Inmobiliaria Virgilio Barco Vargas</t>
  </si>
  <si>
    <t>0209-1000-3-51101B- 5. CONVERGENCIA REGIONAL / B. REVITALIZACIÓN EN LOS PROCESOS DE TRANSFORMACIÓN Y APROVECHAMIENTO DE LA CIUDAD CONSTRUIDA</t>
  </si>
  <si>
    <t>0209-1000-4-51101B- 5. CONVERGENCIA REGIONAL / B. REVITALIZACIÓN EN LOS PROCESOS DE TRANSFORMACIÓN Y APROVECHAMIENTO DE LA CIUDAD CONSTRUIDA</t>
  </si>
  <si>
    <t>021401 Agencia de Renovación del Territorio - ART</t>
  </si>
  <si>
    <t>0212-1000-10-51202J- 5. CONVERGENCIA REGIONAL / J. INTEGRACIÓN DE LOS TERRITORIOS MÁS AFECTADOS POR EL CONFLICTO A LAS APUESTAS ESTRATÉGICAS DE DESARROLLO REGIONAL DE ACUERDO CON LA REFORMA RURAL INTEGRAL</t>
  </si>
  <si>
    <t>0212-1000-11-51202J- 5. CONVERGENCIA REGIONAL / J. INTEGRACIÓN DE LOS TERRITORIOS MÁS AFECTADOS POR EL CONFLICTO A LAS APUESTAS ESTRATÉGICAS DE DESARROLLO REGIONAL DE ACUERDO CON LA REFORMA RURAL INTEGRAL</t>
  </si>
  <si>
    <t>0212-1000-12-51202J- 5. CONVERGENCIA REGIONAL / J. INTEGRACIÓN DE LOS TERRITORIOS MÁS AFECTADOS POR EL CONFLICTO A LAS APUESTAS ESTRATÉGICAS DE DESARROLLO REGIONAL DE ACUERDO CON LA REFORMA RURAL INTEGRAL</t>
  </si>
  <si>
    <t>0299-1000-1-53105B- 5. CONVERGENCIA REGIONAL / B. ENTIDADES PÚBLICAS TERRITORIALES Y NACIONALES FORTALECIDAS</t>
  </si>
  <si>
    <t>021402 Dirección de Sustitución de Cultivos de Uso Ilícito</t>
  </si>
  <si>
    <t>270102 Consejo Superior de la Judicatura</t>
  </si>
  <si>
    <t>03-03-01-079- FONDO PARA LA MODERNIZACIÓN, DESCONGESTIÓN Y BIENESTAR DE LA ADMINISTRACIÓN DE JUSTICIA</t>
  </si>
  <si>
    <t>2701-0800-21-20111D- 2. SEGURIDAD HUMANA Y JUSTICIA SOCIAL / D. CAPACIDADES Y LA OFERTA DEL SISTEMA DE JUSTICIA</t>
  </si>
  <si>
    <t>2701-0800-23-20111D- 2. SEGURIDAD HUMANA Y JUSTICIA SOCIAL / D. CAPACIDADES Y LA OFERTA DEL SISTEMA DE JUSTICIA</t>
  </si>
  <si>
    <t>2701-0800-25-20111D- 2. SEGURIDAD HUMANA Y JUSTICIA SOCIAL / D. CAPACIDADES Y LA OFERTA DEL SISTEMA DE JUSTICIA</t>
  </si>
  <si>
    <t>2701-0800-29-20111D- 2. SEGURIDAD HUMANA Y JUSTICIA SOCIAL / D. CAPACIDADES Y LA OFERTA DEL SISTEMA DE JUSTICIA</t>
  </si>
  <si>
    <t>2701-0800-36-20111A- 2. SEGURIDAD HUMANA Y JUSTICIA SOCIAL / A. POLÍTICA DE ESTADO DE TRANSFORMACIÓN DIGITAL DE LA JUSTICIA DE MEDIANO Y LARGO PLAZO</t>
  </si>
  <si>
    <t>2701-0800-37-20111D- 2. SEGURIDAD HUMANA Y JUSTICIA SOCIAL / D. CAPACIDADES Y LA OFERTA DEL SISTEMA DE JUSTICIA</t>
  </si>
  <si>
    <t>2701-0800-38-20111D- 2. SEGURIDAD HUMANA Y JUSTICIA SOCIAL / D. CAPACIDADES Y LA OFERTA DEL SISTEMA DE JUSTICIA</t>
  </si>
  <si>
    <t>2701-0800-39-20111D- 2. SEGURIDAD HUMANA Y JUSTICIA SOCIAL / D. CAPACIDADES Y LA OFERTA DEL SISTEMA DE JUSTICIA</t>
  </si>
  <si>
    <t>2701-0800-40-20111A- 2. SEGURIDAD HUMANA Y JUSTICIA SOCIAL / A. POLÍTICA DE ESTADO DE TRANSFORMACIÓN DIGITAL DE LA JUSTICIA DE MEDIANO Y LARGO PLAZO</t>
  </si>
  <si>
    <t>2701-0800-41-20111D- 2. SEGURIDAD HUMANA Y JUSTICIA SOCIAL / D. CAPACIDADES Y LA OFERTA DEL SISTEMA DE JUSTICIA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</si>
  <si>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</si>
  <si>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</si>
  <si>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</si>
  <si>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</si>
  <si>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</si>
  <si>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280101 Registraduría Nacional del Estado Civil</t>
  </si>
  <si>
    <t>2802-1000-2-53105B- 5. CONVERGENCIA REGIONAL / B. ENTIDADES PÚBLICAS TERRITORIALES Y NACIONALES FORTALECIDAS</t>
  </si>
  <si>
    <t>2899-1000-1-53105B- 5. CONVERGENCIA REGIONAL / B. ENTIDADES PÚBLICAS TERRITORIALES Y NACIONALES FORTALECIDAS</t>
  </si>
  <si>
    <t>2899-1000-26-53105B- 5. CONVERGENCIA REGIONAL / B. ENTIDADES PÚBLICAS TERRITORIALES Y NACIONALES FORTALECIDAS</t>
  </si>
  <si>
    <t>280102 Registraduría Nacional - Consejo Nacional Electoral</t>
  </si>
  <si>
    <t>2801-1000-1-53105B- 5. CONVERGENCIA REGIONAL / B. ENTIDADES PÚBLICAS TERRITORIALES Y NACIONALES FORTALECIDAS</t>
  </si>
  <si>
    <t>280200 Fondo Rotatorio de la Registraduría</t>
  </si>
  <si>
    <t>2801-1000-2-53105B- 5. CONVERGENCIA REGIONAL / B. ENTIDADES PÚBLICAS TERRITORIALES Y NACIONALES FORTALECIDAS</t>
  </si>
  <si>
    <t>2801-1000-3-53105B- 5. CONVERGENCIA REGIONAL / B. ENTIDADES PÚBLICAS TERRITORIALES Y NACIONALES FORTALECIDAS</t>
  </si>
  <si>
    <t>2802-1000-3-20101I- 2. SEGURIDAD HUMANA Y JUSTICIA SOCIAL / I. SUPERACIÓN DE SITUACIÓN DE VULNERABILIDAD PARA LA REPARACIÓN EFECTIVA E INTEGRAL DE LA POBLACIÓN VÍCTIMA DEL CONFLICTO</t>
  </si>
  <si>
    <t>2802-1000-4-53105B- 5. CONVERGENCIA REGIONAL / B. ENTIDADES PÚBLICAS TERRITORIALES Y NACIONALES FORTALECIDAS</t>
  </si>
  <si>
    <t>2802-1000-5-53105B- 5. CONVERGENCIA REGIONAL / B. ENTIDADES PÚBLICAS TERRITORIALES Y NACIONALES FORTALECIDAS</t>
  </si>
  <si>
    <t>2899-1000-17-53105B- 5. CONVERGENCIA REGIONAL / B. ENTIDADES PÚBLICAS TERRITORIALES Y NACIONALES FORTALECIDAS</t>
  </si>
  <si>
    <t>2899-1000-19-53105B- 5. CONVERGENCIA REGIONAL / B. ENTIDADES PÚBLICAS TERRITORIALES Y NACIONALES FORTALECIDAS</t>
  </si>
  <si>
    <t>2899-1000-20-53105B- 5. CONVERGENCIA REGIONAL / B. ENTIDADES PÚBLICAS TERRITORIALES Y NACIONALES FORTALECIDAS</t>
  </si>
  <si>
    <t>2899-1000-21-53105B- 5. CONVERGENCIA REGIONAL / B. ENTIDADES PÚBLICAS TERRITORIALES Y NACIONALES FORTALECIDAS</t>
  </si>
  <si>
    <t>2899-1000-22-53105B- 5. CONVERGENCIA REGIONAL / B. ENTIDADES PÚBLICAS TERRITORIALES Y NACIONALES FORTALECIDAS</t>
  </si>
  <si>
    <t>2899-1000-23-53105B- 5. CONVERGENCIA REGIONAL / B. ENTIDADES PÚBLICAS TERRITORIALES Y NACIONALES FORTALECIDAS</t>
  </si>
  <si>
    <t>2899-1000-24-53105B- 5. CONVERGENCIA REGIONAL / B. ENTIDADES PÚBLICAS TERRITORIALES Y NACIONALES FORTALECIDAS</t>
  </si>
  <si>
    <t>2899-1000-25-53105B- 5. CONVERGENCIA REGIONAL / B. ENTIDADES PÚBLICAS TERRITORIALES Y NACIONALES FORTALECIDAS</t>
  </si>
  <si>
    <t>2899-1000-27-53105B- 5. CONVERGENCIA REGIONAL / B. ENTIDADES PÚBLICAS TERRITORIALES Y NACIONALES FORTALECIDAS</t>
  </si>
  <si>
    <t>280300 Fondo Social de Vivienda de la Registraduría Nacional del Estado Civil</t>
  </si>
  <si>
    <t>06-01-04-001- PRÉSTAMOS DIRECTOS (DECRETO LEY 1010/2000)</t>
  </si>
  <si>
    <t>110101 Ministerio de Relaciones Exteriores</t>
  </si>
  <si>
    <t>01-01-05-- PERSONAL EXTRANJERO EN CONSULADOS Y EMBAJADAS (LOCAL)</t>
  </si>
  <si>
    <t>110200 Fondo Rotatorio del Ministerio de Relaciones Exteriores</t>
  </si>
  <si>
    <t>1103-1002-7-703010- 7. ACTORES DIFERENCIALES PARA EL CAMBIO / 1. REPARACIÓN TRANSFORMADORA</t>
  </si>
  <si>
    <t>1103-1002-8-53108A- 5. CONVERGENCIA REGIONAL / A. OFERTA DE SERVICIOS PARA LA POBLACIÓN COLOMBIANA EN EL EXTERIOR Y RETORNADA</t>
  </si>
  <si>
    <t>1103-1002-9-53108A- 5. CONVERGENCIA REGIONAL / A. OFERTA DE SERVICIOS PARA LA POBLACIÓN COLOMBIANA EN EL EXTERIOR Y RETORNADA</t>
  </si>
  <si>
    <t>1103-1002-10-53108B- 5. CONVERGENCIA REGIONAL / B. MECANISMOS DE PROTECCIÓN PARA LA POBLACIÓN MIGRANTE EN TRÁNSITO, REFUGIADOS Y CON VOCACIÓN DE PERMANENCIA EN EL TERRITORIO NACIONAL</t>
  </si>
  <si>
    <t>1104-1002-3-51402F- 5. CONVERGENCIA REGIONAL / F. FRONTERAS HUMANAS PARA LA VIDA, LA INTEGRACIÓN Y EL DESARROLLO</t>
  </si>
  <si>
    <t>1199-1002-7-53105B- 5. CONVERGENCIA REGIONAL / B. ENTIDADES PÚBLICAS TERRITORIALES Y NACIONALES FORTALECIDAS</t>
  </si>
  <si>
    <t>1199-1002-8-53105B- 5. CONVERGENCIA REGIONAL / B. ENTIDADES PÚBLICAS TERRITORIALES Y NACIONALES FORTALECIDAS</t>
  </si>
  <si>
    <t>1199-1002-9-53108C- 5. CONVERGENCIA REGIONAL / C. VÍNCULOS DE LOS COLOMBIANOS EN EL EXTERIOR CON EL PAÍS</t>
  </si>
  <si>
    <t>1199-1002-10-53105B- 5. CONVERGENCIA REGIONAL / B. ENTIDADES PÚBLICAS TERRITORIALES Y NACIONALES FORTALECIDAS</t>
  </si>
  <si>
    <t>1199-1002-11-53105B- 5. CONVERGENCIA REGIONAL / B. ENTIDADES PÚBLICAS TERRITORIALES Y NACIONALES FORTALECIDAS</t>
  </si>
  <si>
    <t>1199-1002-12-701060- 7. ACTORES DIFERENCIALES PARA EL CAMBIO / 6. HACIA UNA POLÍTICA EXTERIOR FEMINISTA CON LIDERAZGO DEL PAÍS EN TEMAS DE GÉNERO</t>
  </si>
  <si>
    <t>110400 UAE Migración Colombia</t>
  </si>
  <si>
    <t>03-03-01-056- DEPORTACIÓN A EXTRANJEROS</t>
  </si>
  <si>
    <t>1103-1002-3-53105B- 5. CONVERGENCIA REGIONAL / B. ENTIDADES PÚBLICAS TERRITORIALES Y NACIONALES FORTALECIDAS</t>
  </si>
  <si>
    <t>1103-1002-4-51102F- 5. CONVERGENCIA REGIONAL / F. FRONTERAS HUMANAS PARA LA VIDA, LA INTEGRACIÓN Y EL DESARROLLO</t>
  </si>
  <si>
    <t>1199-1002-12-53105B- 5. CONVERGENCIA REGIONAL / B. ENTIDADES PÚBLICAS TERRITORIALES Y NACIONALES FORTALECIDAS</t>
  </si>
  <si>
    <t>1199-1002-13-53105B- 5. CONVERGENCIA REGIONAL / B. ENTIDADES PÚBLICAS TERRITORIALES Y NACIONALES FORTALECIDAS</t>
  </si>
  <si>
    <t>1199-1002-14-53105B- 5. CONVERGENCIA REGIONAL / B. ENTIDADES PÚBLICAS TERRITORIALES Y NACIONALES FORTALECIDAS</t>
  </si>
  <si>
    <t>1199-1002-15-53105B- 5. CONVERGENCIA REGIONAL / B. ENTIDADES PÚBLICAS TERRITORIALES Y NACIONALES FORTALECIDAS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</si>
  <si>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</si>
  <si>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</si>
  <si>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</si>
  <si>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</si>
  <si>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</si>
  <si>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</si>
  <si>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</si>
  <si>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</si>
  <si>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</si>
  <si>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</si>
  <si>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</si>
  <si>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</si>
  <si>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</si>
  <si>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</si>
  <si>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</si>
  <si>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</si>
  <si>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</si>
  <si>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</si>
  <si>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</si>
  <si>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</si>
  <si>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</si>
  <si>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</si>
  <si>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</si>
  <si>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</si>
  <si>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1901-0300-38-20201A1- 2. SEGURIDAD HUMANA Y JUSTICIA SOCIAL / A. COLOMBIA COMO TERRITORIO SALUDABLE CON APS A PARTIR DE UN MODELO PREVENTIVO Y PREDICTIVO - RECUPERACIÓN Y FORTALECIMIENTO DE INFRAESTRUCTURA Y CENTROS DE ATENCIÓN PRIMARIA EN SALUD PARA LA VIDA</t>
  </si>
  <si>
    <t>1905-0300-1-20201E1- 2. SEGURIDAD HUMANA Y JUSTICIA SOCIAL / E. ACCESO EQUITATIVO A MEDICAMENTOS DISPOSITIVOS MÉDICOS Y OTRAS TECNOLOGÍAS - EVALUACIÓN DE TECNOLOGÍAS PARA EL ACCESO UNIVERSAL Y EQUITATIVO</t>
  </si>
  <si>
    <t xml:space="preserve">1905-0300-8-20201E2- 2. SEGURIDAD HUMANA Y JUSTICIA SOCIAL / E. ACCESO EQUITATIVO A MEDICAMENTOS DISPOSITIVOS MÉDICOS Y OTRAS TECNOLOGÍAS - SOBERANÍA SANITARIA PARA LA GARANTÍA DE LA SALUD Y LA VIDA </t>
  </si>
  <si>
    <t>1905-0300-9-20201B1- 2. SEGURIDAD HUMANA Y JUSTICIA SOCIAL / B. DETERMINANTES SOCIALES EN EL MARCO DEL MODELO PREVENTIVO Y PREDICTIVO - PLANEACIÓN Y EPIDEMIOLOGÍA PARA LA VIDA</t>
  </si>
  <si>
    <t>1905-0300-10-20106A1- 2.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</si>
  <si>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1905-0300-11-20201B2- 2. SEGURIDAD HUMANA Y JUSTICIA SOCIAL / B. DETERMINANTES SOCIALES EN EL MARCO DEL MODELO PREVENTIVO Y PREDICTIVO - TERRITORIOS SALUDABLES PARA LA VIDA</t>
  </si>
  <si>
    <t>1905-0300-12-20201A2- 2. SEGURIDAD HUMANA Y JUSTICIA SOCIAL / A. COLOMBIA COMO TERRITORIO SALUDABLE CON APS A PARTIR DE UN MODELO PREVENTIVO Y PREDICTIVO - APOYO A LA GESTIÓN TERRITORIAL INTEGRAL DEL RIESGO, FRENTE A URGENCIAS, EMERGENCIAS Y DESASTRES</t>
  </si>
  <si>
    <t>1906-0300-1-20201C1- 2. SEGURIDAD HUMANA Y JUSTICIA SOCIAL / C. MÁS GOBERNANZA Y GOBERNABILIDAD, MEJORES SISTEMAS DE INFORMACIÓN EN SALUD - ANÁLISIS, MONITOREO Y SEGUIMIENTO DE LA CALIDAD EN SALUD</t>
  </si>
  <si>
    <t>1906-0300-5-20201A3- 2. SEGURIDAD HUMANA Y JUSTICIA SOCIAL / A. COLOMBIA COMO TERRITORIO SALUDABLE CON APS A PARTIR DE UN MODELO PREVENTIVO Y PREDICTIVO - DESARROLLO DE POLÍTICA INTEGRAL DE FORMACIÓN Y TRABAJO DIGNO PARA EL CUIDADO DE LA SALUD Y LA VIDA</t>
  </si>
  <si>
    <t>1906-0300-6-20201D1- 2. SEGURIDAD HUMANA Y JUSTICIA SOCIAL / D. SOSTENIBILIDAD DE LOS RECURSOS EN SALUD - ASEGURAMIENTO Y SOSTENIBILIDAD DE LOS RECURSOS EN SALUD</t>
  </si>
  <si>
    <t>1906-0300-7-20201A4- 2. SEGURIDAD HUMANA Y JUSTICIA SOCIAL / A. COLOMBIA COMO TERRITORIO SALUDABLE CON APS A PARTIR DE UN MODELO PREVENTIVO Y PREDICTIVO - REDES INTEGRALES E INTEGRADAS TERRITORIALES PARA LA SALUD Y LA VIDA</t>
  </si>
  <si>
    <t>1999-0300-15-20201C2- 2. SEGURIDAD HUMANA Y JUSTICIA SOCIAL / C. MÁS GOBERNANZA Y GOBERNABILIDAD, MEJORES SISTEMAS DE INFORMACIÓN EN SALUD - CAPACIDADES DE GESTIÓN DEL MINISTERIO DE SALUD Y PROTECCIÓN SOCIAL</t>
  </si>
  <si>
    <t>1999-0300-16-20201C3- 2. SEGURIDAD HUMANA Y JUSTICIA SOCIAL / C. MÁS GOBERNANZA Y GOBERNABILIDAD, MEJORES SISTEMAS DE INFORMACIÓN EN SALUD - MODERNIZACIÓN INSTITUCIONAL CON EL FORTALECIMIENTO DE LA RECTORÍA</t>
  </si>
  <si>
    <t>1999-0300-17-20201C4- 2. SEGURIDAD HUMANA Y JUSTICIA SOCIAL / C. MÁS GOBERNANZA Y GOBERNABILIDAD, MEJORES SISTEMAS DE INFORMACIÓN EN SALUD - SISTEMA ÚNICO NACIONAL DE INFORMACIÓN INTEROPERABLE Y SALUD DIGITAL</t>
  </si>
  <si>
    <t>190106 UAE Fondo Nacional de Estupefacientes</t>
  </si>
  <si>
    <t>03-03-02-007- PREVENCIÓN DE LA FARMACODEPENDENCIA Y DE MEDICAMENTOS DE CONTROL ESPECIAL</t>
  </si>
  <si>
    <t>1905-0300-1-20201A- 2. SEGURIDAD HUMANA Y JUSTICIA SOCIAL / A. COLOMBIA COMO TERRITORIO SALUDABLE CON APS A PARTIR DE UN MODELO PREVENTIVO Y PREDICTIVO</t>
  </si>
  <si>
    <t>190300 Instituto Nacional de Salud (INS)</t>
  </si>
  <si>
    <t>1901-0300-10-20201C- 2. SEGURIDAD HUMANA Y JUSTICIA SOCIAL / C. MÁS GOBERNANZA Y GOBERNABILIDAD, MEJORES SISTEMAS DE INFORMACIÓN EN SALUD</t>
  </si>
  <si>
    <t>1901-0300-11-20201C- 2. SEGURIDAD HUMANA Y JUSTICIA SOCIAL / C. MÁS GOBERNANZA Y GOBERNABILIDAD, MEJORES SISTEMAS DE INFORMACIÓN EN SALUD</t>
  </si>
  <si>
    <t>1901-0300-12-20201C- 2. SEGURIDAD HUMANA Y JUSTICIA SOCIAL / C. MÁS GOBERNANZA Y GOBERNABILIDAD, MEJORES SISTEMAS DE INFORMACIÓN EN SALUD</t>
  </si>
  <si>
    <t>1901-0300-13-20201C- 2. SEGURIDAD HUMANA Y JUSTICIA SOCIAL / C. MÁS GOBERNANZA Y GOBERNABILIDAD, MEJORES SISTEMAS DE INFORMACIÓN EN SALUD</t>
  </si>
  <si>
    <t>1901-0300-14-20201C- 2. SEGURIDAD HUMANA Y JUSTICIA SOCIAL / C. MÁS GOBERNANZA Y GOBERNABILIDAD, MEJORES SISTEMAS DE INFORMACIÓN EN SALUD</t>
  </si>
  <si>
    <t>1901-0300-15-20201C- 2. SEGURIDAD HUMANA Y JUSTICIA SOCIAL / C. MÁS GOBERNANZA Y GOBERNABILIDAD, MEJORES SISTEMAS DE INFORMACIÓN EN SALUD</t>
  </si>
  <si>
    <t>1901-0300-16-20201C- 2. SEGURIDAD HUMANA Y JUSTICIA SOCIAL / C. MÁS GOBERNANZA Y GOBERNABILIDAD, MEJORES SISTEMAS DE INFORMACIÓN EN SALUD</t>
  </si>
  <si>
    <t>1901-0300-17-20201C- 2. SEGURIDAD HUMANA Y JUSTICIA SOCIAL / C. MÁS GOBERNANZA Y GOBERNABILIDAD, MEJORES SISTEMAS DE INFORMACIÓN EN SALUD</t>
  </si>
  <si>
    <t>1999-0300-4-53105B- 5. CONVERGENCIA REGIONAL / B. ENTIDADES PÚBLICAS TERRITORIALES Y NACIONALES FORTALECIDAS</t>
  </si>
  <si>
    <t>1999-0300-5-53105B- 5. CONVERGENCIA REGIONAL / B. ENTIDADES PÚBLICAS TERRITORIALES Y NACIONALES FORTALECIDAS</t>
  </si>
  <si>
    <t>1999-0300-6-53105B- 5. CONVERGENCIA REGIONAL / B. ENTIDADES PÚBLICAS TERRITORIALES Y NACIONALES FORTALECIDAS</t>
  </si>
  <si>
    <t>1999-0300-7-53105B- 5. CONVERGENCIA REGIONAL / B. ENTIDADES PÚBLICAS TERRITORIALES Y NACIONALES FORTALECIDAS</t>
  </si>
  <si>
    <t>191000 Superintendencia Nacional de Salud</t>
  </si>
  <si>
    <t>1903-0300-7-20201C- 2. SEGURIDAD HUMANA Y JUSTICIA SOCIAL / C. MÁS GOBERNANZA Y GOBERNABILIDAD, MEJORES SISTEMAS DE INFORMACIÓN EN SALUD</t>
  </si>
  <si>
    <t>1903-0300-8-20201C- 2. SEGURIDAD HUMANA Y JUSTICIA SOCIAL / C. MÁS GOBERNANZA Y GOBERNABILIDAD, MEJORES SISTEMAS DE INFORMACIÓN EN SALUD</t>
  </si>
  <si>
    <t>1903-0300-9-20201C- 2. SEGURIDAD HUMANA Y JUSTICIA SOCIAL / C. MÁS GOBERNANZA Y GOBERNABILIDAD, MEJORES SISTEMAS DE INFORMACIÓN EN SALUD</t>
  </si>
  <si>
    <t>1906-0300-1-20201C- 2. SEGURIDAD HUMANA Y JUSTICIA SOCIAL / C. MÁS GOBERNANZA Y GOBERNABILIDAD, MEJORES SISTEMAS DE INFORMACIÓN EN SALUD</t>
  </si>
  <si>
    <t>1999-0300-12-20201C- 2. SEGURIDAD HUMANA Y JUSTICIA SOCIAL / C. MÁS GOBERNANZA Y GOBERNABILIDAD, MEJORES SISTEMAS DE INFORMACIÓN EN SALUD</t>
  </si>
  <si>
    <t>1999-0300-14-20201C- 2. SEGURIDAD HUMANA Y JUSTICIA SOCIAL / C. MÁS GOBERNANZA Y GOBERNABILIDAD, MEJORES SISTEMAS DE INFORMACIÓN EN SALUD</t>
  </si>
  <si>
    <t>1999-0300-15-20201C- 2. SEGURIDAD HUMANA Y JUSTICIA SOCIAL / C. MÁS GOBERNANZA Y GOBERNABILIDAD, MEJORES SISTEMAS DE INFORMACIÓN EN SALUD</t>
  </si>
  <si>
    <t>1999-0300-16-20201C- 2. SEGURIDAD HUMANA Y JUSTICIA SOCIAL / C. MÁS GOBERNANZA Y GOBERNABILIDAD, MEJORES SISTEMAS DE INFORMACIÓN EN SALUD</t>
  </si>
  <si>
    <t>191200 Instituto Nacional de Vigilancia de Medicamentos y Alimentos - INVIMA</t>
  </si>
  <si>
    <t>1903-0300-10-20201C- 2. SEGURIDAD HUMANA Y JUSTICIA SOCIAL / C. MÁS GOBERNANZA Y GOBERNABILIDAD, MEJORES SISTEMAS DE INFORMACIÓN EN SALUD</t>
  </si>
  <si>
    <t>1903-0300-11-20201C- 2. SEGURIDAD HUMANA Y JUSTICIA SOCIAL / C. MÁS GOBERNANZA Y GOBERNABILIDAD, MEJORES SISTEMAS DE INFORMACIÓN EN SALUD</t>
  </si>
  <si>
    <t>1999-0300-8-53105B- 5. CONVERGENCIA REGIONAL / B. ENTIDADES PÚBLICAS TERRITORIALES Y NACIONALES FORTALECIDAS</t>
  </si>
  <si>
    <t>1999-0300-9-53105B- 5. CONVERGENCIA REGIONAL / B. ENTIDADES PÚBLICAS TERRITORIALES Y NACIONALES FORTALECIDAS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</si>
  <si>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</si>
  <si>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</si>
  <si>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</si>
  <si>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03-04-02-094- AUXILIO FUNERARIO (OTRAS PRESTACIONES DE JUBILACIÓN)</t>
  </si>
  <si>
    <t>08-04-02-- CONTRIBUCIÓN - SUPERINTENDENCIA FINANCIERA DE COLOMBIA</t>
  </si>
  <si>
    <t>1999-0300-6-20108B- 2. SEGURIDAD HUMANA Y JUSTICIA SOCIAL / B. PROTECCIÓN DE LAS PERSONAS, DE LAS INFRAESTRUCTURAS DIGITALES, FORTALECIMIENTO DE LAS ENTIDADES DEL ESTADO Y GARANTÍA EN LA PRESTACIÓN DE SUS SERVICIOS EN EL ENTORNO DIGITAL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</si>
  <si>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</si>
  <si>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</si>
  <si>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</si>
  <si>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</si>
  <si>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</si>
  <si>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</si>
  <si>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</si>
  <si>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1999-0300-2-53105B- 5. CONVERGENCIA REGIONAL / B. ENTIDADES PÚBLICAS TERRITORIALES Y NACIONALES FORTALECIDAS</t>
  </si>
  <si>
    <t>140100 Servicio de la Deuda Pública Nacional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</si>
  <si>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</si>
  <si>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</si>
  <si>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</si>
  <si>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</si>
  <si>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</si>
  <si>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</si>
  <si>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</si>
  <si>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</si>
  <si>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</si>
  <si>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</si>
  <si>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</si>
  <si>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</si>
  <si>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440101 Jurisdicción Especial para la Paz</t>
  </si>
  <si>
    <t>03-03-04-072- COMITÉ DE SEGUIMIENTO Y MONITOREO A LA IMPLEMENTACIÓN DE LAS RECOMENDACIONES DE LA CEV – ARTÍCULO 32 DEL DECRETO LEY 588 DE 2017</t>
  </si>
  <si>
    <t>4401-1000-5-20113C- 2. SEGURIDAD HUMANA Y JUSTICIA SOCIAL / C. IMPLEMENTACIÓN DEL SISTEMA RESTAURATIVO DE LA JURISDICCIÓN ESPECIAL PARA LA PAZ</t>
  </si>
  <si>
    <t>4401-1000-6-20113C- 2. SEGURIDAD HUMANA Y JUSTICIA SOCIAL / C. IMPLEMENTACIÓN DEL SISTEMA RESTAURATIVO DE LA JURISDICCIÓN ESPECIAL PARA LA PAZ</t>
  </si>
  <si>
    <t>4401-1000-7-20113C- 2. SEGURIDAD HUMANA Y JUSTICIA SOCIAL / C. IMPLEMENTACIÓN DEL SISTEMA RESTAURATIVO DE LA JURISDICCIÓN ESPECIAL PARA LA PAZ</t>
  </si>
  <si>
    <t>4499-1000-3-53105B- 5. CONVERGENCIA REGIONAL / B. ENTIDADES PÚBLICAS TERRITORIALES Y NACIONALES FORTALECIDAS</t>
  </si>
  <si>
    <t>4499-1000-5-53105D- 5. CONVERGENCIA REGIONAL / D. GOBIERNO DIGITAL PARA LA GENTE</t>
  </si>
  <si>
    <t>4499-1000-6-53105B- 5. CONVERGENCIA REGIONAL / B. ENTIDADES PÚBLICAS TERRITORIALES Y NACIONALES FORTALECIDAS</t>
  </si>
  <si>
    <t>440300 Unidad de Búsqueda de Personas dadas por desaparecidas en el contexto y en Razón del Conflicto Armado -UBPD</t>
  </si>
  <si>
    <t>4403-1000-2-20113A- 2. SEGURIDAD HUMANA Y JUSTICIA SOCIAL / A. FORTALECIMIENTO DE LA BÚSQUEDA DE PERSONAS DADAS POR DESAPARECIDAS</t>
  </si>
  <si>
    <t>4499-1000-1-53105B- 5. CONVERGENCIA REGIONAL / B. ENTIDADES PÚBLICAS TERRITORIALES Y NACIONALES FORTALECIDAS</t>
  </si>
  <si>
    <t>230600 Fondo de Tecnologías de la Información y las comunicaciones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</si>
  <si>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</si>
  <si>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</si>
  <si>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 xml:space="preserve">03-11-07-002- TRANSFERENCIA  PARA FINANCIAMIENTO DEL SERVICIO POSTAL UNIVERSAL </t>
  </si>
  <si>
    <t>2301-0400-12-20204A- 2. SEGURIDAD HUMANA Y JUSTICIA SOCIAL / A. ESTRATEGIA DE CONECTIVIDAD DIGITAL</t>
  </si>
  <si>
    <t>2301-0400-20-20204A- 2. SEGURIDAD HUMANA Y JUSTICIA SOCIAL / A. ESTRATEGIA DE CONECTIVIDAD DIGITAL</t>
  </si>
  <si>
    <t>2301-0400-21-20204A- 2. SEGURIDAD HUMANA Y JUSTICIA SOCIAL / A. ESTRATEGIA DE CONECTIVIDAD DIGITAL</t>
  </si>
  <si>
    <t>2301-0400-27-20204A- 2. SEGURIDAD HUMANA Y JUSTICIA SOCIAL / A. ESTRATEGIA DE CONECTIVIDAD DIGITAL</t>
  </si>
  <si>
    <t>2301-0400-28-20204B- 2. SEGURIDAD HUMANA Y JUSTICIA SOCIAL / B. ALFABETIZACIÓN Y APROPIACIÓN DIGITAL COMO MOTOR DE OPORTUNIDADES PARA LA IGUALDAD</t>
  </si>
  <si>
    <t>2301-0400-29-20204A- 2. SEGURIDAD HUMANA Y JUSTICIA SOCIAL / A. ESTRATEGIA DE CONECTIVIDAD DIGITAL</t>
  </si>
  <si>
    <t>2301-0400-30-20204A- 2. SEGURIDAD HUMANA Y JUSTICIA SOCIAL / A. ESTRATEGIA DE CONECTIVIDAD DIGITAL</t>
  </si>
  <si>
    <t>2301-0400-31-20204A- 2. SEGURIDAD HUMANA Y JUSTICIA SOCIAL / A. ESTRATEGIA DE CONECTIVIDAD DIGITAL</t>
  </si>
  <si>
    <t>2301-0400-32-20204A- 2. SEGURIDAD HUMANA Y JUSTICIA SOCIAL / A. ESTRATEGIA DE CONECTIVIDAD DIGITAL</t>
  </si>
  <si>
    <t>2302-0400-14-20204A- 2. SEGURIDAD HUMANA Y JUSTICIA SOCIAL / A. ESTRATEGIA DE CONECTIVIDAD DIGITAL</t>
  </si>
  <si>
    <t>2302-0400-18-40402B- 4. TRANSFORMACIÓN PRODUCTIVA, INTERNACIONALIZACIÓN Y ACCIÓN CLÍMATICA / B. CIERRE DE BRECHAS TECNOLÓGICAS EN EL SECTOR PRODUCTIVO</t>
  </si>
  <si>
    <t>2302-0400-19-20204B- 2. SEGURIDAD HUMANA Y JUSTICIA SOCIAL / B. ALFABETIZACIÓN Y APROPIACIÓN DIGITAL COMO MOTOR DE OPORTUNIDADES PARA LA IGUALDAD</t>
  </si>
  <si>
    <t>2302-0400-24-20108B- 2. SEGURIDAD HUMANA Y JUSTICIA SOCIAL / B. PROTECCIÓN DE LAS PERSONAS, DE LAS INFRAESTRUCTURAS DIGITALES, FORTALECIMIENTO DE LAS ENTIDADES DEL ESTADO Y GARANTÍA EN LA PRESTACIÓN DE SUS SERVICIOS EN EL ENTORNO DIGITAL</t>
  </si>
  <si>
    <t>2302-0400-25-53105B- 5. CONVERGENCIA REGIONAL / B. ENTIDADES PÚBLICAS TERRITORIALES Y NACIONALES FORTALECIDAS</t>
  </si>
  <si>
    <t>2302-0400-26-40402B- 4. TRANSFORMACIÓN PRODUCTIVA, INTERNACIONALIZACIÓN Y ACCIÓN CLÍMATICA / B. CIERRE DE BRECHAS TECNOLÓGICAS EN EL SECTOR PRODUCTIVO</t>
  </si>
  <si>
    <t>2302-0400-27-53105B- 5. CONVERGENCIA REGIONAL / B. ENTIDADES PÚBLICAS TERRITORIALES Y NACIONALES FORTALECIDAS</t>
  </si>
  <si>
    <t>2302-0400-28-20204B- 2. SEGURIDAD HUMANA Y JUSTICIA SOCIAL / B. ALFABETIZACIÓN Y APROPIACIÓN DIGITAL COMO MOTOR DE OPORTUNIDADES PARA LA IGUALDAD</t>
  </si>
  <si>
    <t>2302-0400-29-20204B- 2. SEGURIDAD HUMANA Y JUSTICIA SOCIAL / B. ALFABETIZACIÓN Y APROPIACIÓN DIGITAL COMO MOTOR DE OPORTUNIDADES PARA LA IGUALDAD</t>
  </si>
  <si>
    <t>2399-0400-7-53105B- 5. CONVERGENCIA REGIONAL / B. ENTIDADES PÚBLICAS TERRITORIALES Y NACIONALES FORTALECIDAS</t>
  </si>
  <si>
    <t>2399-0400-2-53105B- 5. CONVERGENCIA REGIONAL / B. ENTIDADES PÚBLICAS TERRITORIALES Y NACIONALES FORTALECIDAS</t>
  </si>
  <si>
    <t>2301-0400-3-20204A- 2. SEGURIDAD HUMANA Y JUSTICIA SOCIAL / A. ESTRATEGIA DE CONECTIVIDAD DIGITAL</t>
  </si>
  <si>
    <t>2399-0400-4-53105B- 5. CONVERGENCIA REGIONAL / B. ENTIDADES PÚBLICAS TERRITORIALES Y NACIONALES FORTALECIDAS</t>
  </si>
  <si>
    <t>231100 Computadores Para Educar - CPE</t>
  </si>
  <si>
    <t>2301-0400-1-20204A- 2. SEGURIDAD HUMANA Y JUSTICIA SOCIAL / A. ESTRATEGIA DE CONECTIVIDAD DIGITAL</t>
  </si>
  <si>
    <t>2301-0400-2-20204A- 2. SEGURIDAD HUMANA Y JUSTICIA SOCIAL / A. ESTRATEGIA DE CONECTIVIDAD DIGITAL</t>
  </si>
  <si>
    <t>231200 Corporación Agencia Nacional de Gobierno Digital - AND</t>
  </si>
  <si>
    <t>2302-0400-2-53105B- 5. CONVERGENCIA REGIONAL / B. ENTIDADES PÚBLICAS TERRITORIALES Y NACIONALES FORTALECIDAS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</si>
  <si>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</si>
  <si>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</si>
  <si>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</si>
  <si>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</si>
  <si>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</si>
  <si>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</si>
  <si>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</si>
  <si>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</si>
  <si>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</si>
  <si>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</si>
  <si>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</si>
  <si>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</si>
  <si>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</si>
  <si>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</si>
  <si>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</si>
  <si>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</si>
  <si>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</si>
  <si>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</si>
  <si>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</si>
  <si>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</si>
  <si>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</si>
  <si>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</si>
  <si>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</si>
  <si>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</si>
  <si>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</si>
  <si>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</si>
  <si>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</si>
  <si>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</si>
  <si>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</si>
  <si>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</si>
  <si>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</si>
  <si>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</si>
  <si>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</si>
  <si>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</si>
  <si>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</si>
  <si>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</si>
  <si>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</si>
  <si>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</si>
  <si>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</si>
  <si>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</si>
  <si>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</si>
  <si>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</si>
  <si>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</si>
  <si>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</si>
  <si>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</si>
  <si>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</si>
  <si>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</si>
  <si>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</si>
  <si>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</si>
  <si>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</si>
  <si>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</si>
  <si>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</si>
  <si>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</si>
  <si>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3601-1300-6-20101C- 2. SEGURIDAD HUMANA Y JUSTICIA SOCIAL / C. PROTECCIÓN ECONÓMICA EN LA VEJEZ Y ENVEJECIMIENTO SALUDABLE</t>
  </si>
  <si>
    <t>3601-1300-10-20101C- 2. SEGURIDAD HUMANA Y JUSTICIA SOCIAL / C. PROTECCIÓN ECONÓMICA EN LA VEJEZ Y ENVEJECIMIENTO SALUDABLE</t>
  </si>
  <si>
    <t>3601-1300-11-20101C- 2. SEGURIDAD HUMANA Y JUSTICIA SOCIAL / C. PROTECCIÓN ECONÓMICA EN LA VEJEZ Y ENVEJECIMIENTO SALUDABLE</t>
  </si>
  <si>
    <t>3602-1300-11-20305C- 2. SEGURIDAD HUMANA Y JUSTICIA SOCIAL / C. OPORTUNIDADES DE EDUCACIÓN, FORMACIÓN, Y DE INSERCIÓN Y RECONVERSIÓN LABORAL</t>
  </si>
  <si>
    <t>3602-1300-12-20308E- 2. SEGURIDAD HUMANA Y JUSTICIA SOCIAL / E. INICIATIVAS PRODUCTIVAS, ACCESO AL FINANCIAMIENTO AMPLIO Y EDUCACIÓN FINANCIERA</t>
  </si>
  <si>
    <t>3602-1300-13-20308E- 2. SEGURIDAD HUMANA Y JUSTICIA SOCIAL / E. INICIATIVAS PRODUCTIVAS, ACCESO AL FINANCIAMIENTO AMPLIO Y EDUCACIÓN FINANCIERA</t>
  </si>
  <si>
    <t>3602-1300-16-20306A- 2. SEGURIDAD HUMANA Y JUSTICIA SOCIAL / A. POLÍTICA PÚBLICA DEL TRABAJO DIGNO Y DECENTE</t>
  </si>
  <si>
    <t>3602-1300-17-20306A- 2. SEGURIDAD HUMANA Y JUSTICIA SOCIAL / A. POLÍTICA PÚBLICA DEL TRABAJO DIGNO Y DECENTE</t>
  </si>
  <si>
    <t>3602-1300-18-20306A- 2. SEGURIDAD HUMANA Y JUSTICIA SOCIAL / A. POLÍTICA PÚBLICA DEL TRABAJO DIGNO Y DECENTE</t>
  </si>
  <si>
    <t>3602-1300-19-20306A- 2. SEGURIDAD HUMANA Y JUSTICIA SOCIAL / A. POLÍTICA PÚBLICA DEL TRABAJO DIGNO Y DECENTE</t>
  </si>
  <si>
    <t>3602-1300-20-20306A- 2. SEGURIDAD HUMANA Y JUSTICIA SOCIAL / A. POLÍTICA PÚBLICA DEL TRABAJO DIGNO Y DECENTE</t>
  </si>
  <si>
    <t>3603-1300-4-20306A- 2. SEGURIDAD HUMANA Y JUSTICIA SOCIAL / A. POLÍTICA PÚBLICA DEL TRABAJO DIGNO Y DECENTE</t>
  </si>
  <si>
    <t>3604-1300-7-20306A- 2. SEGURIDAD HUMANA Y JUSTICIA SOCIAL / A. POLÍTICA PÚBLICA DEL TRABAJO DIGNO Y DECENTE</t>
  </si>
  <si>
    <t>3604-1300-10-20306A- 2. SEGURIDAD HUMANA Y JUSTICIA SOCIAL / A. POLÍTICA PÚBLICA DEL TRABAJO DIGNO Y DECENTE</t>
  </si>
  <si>
    <t>3604-1300-16-20306A- 2. SEGURIDAD HUMANA Y JUSTICIA SOCIAL / A. POLÍTICA PÚBLICA DEL TRABAJO DIGNO Y DECENTE</t>
  </si>
  <si>
    <t>3604-1300-17-20306C- 2. SEGURIDAD HUMANA Y JUSTICIA SOCIAL / C. PREVENCIÓN, INSPECCIÓN, VIGILANCIA Y CONTROL (IVC) PARA UN TRABAJO DIGNO EN TODAS LAS REGIONES</t>
  </si>
  <si>
    <t>3604-1300-18-20306C- 2. SEGURIDAD HUMANA Y JUSTICIA SOCIAL / C. PREVENCIÓN, INSPECCIÓN, VIGILANCIA Y CONTROL (IVC) PARA UN TRABAJO DIGNO EN TODAS LAS REGIONES</t>
  </si>
  <si>
    <t>3604-1300-19-701010- 7. ACTORES DIFERENCIALES PARA EL CAMBIO / 1. MUJERES COMO MOTOR DEL DESARROLLO ECONÓMICO SOSTENIBLE Y PROTECTORAS DE LA VIDA Y DEL AMBIENTE</t>
  </si>
  <si>
    <t>3605-1300-5-20306A- 2. SEGURIDAD HUMANA Y JUSTICIA SOCIAL / A. POLÍTICA PÚBLICA DEL TRABAJO DIGNO Y DECENTE</t>
  </si>
  <si>
    <t>3699-1300-10-53105B- 5. CONVERGENCIA REGIONAL / B. ENTIDADES PÚBLICAS TERRITORIALES Y NACIONALES FORTALECIDAS</t>
  </si>
  <si>
    <t>3699-1300-11-53105B- 5. CONVERGENCIA REGIONAL / B. ENTIDADES PÚBLICAS TERRITORIALES Y NACIONALES FORTALECIDAS</t>
  </si>
  <si>
    <t>3699-1300-12-53105B- 5. CONVERGENCIA REGIONAL / B. ENTIDADES PÚBLICAS TERRITORIALES Y NACIONALES FORTALECIDAS</t>
  </si>
  <si>
    <t>3699-1300-13-53105B- 5. CONVERGENCIA REGIONAL / B. ENTIDADES PÚBLICAS TERRITORIALES Y NACIONALES FORTALECIDAS</t>
  </si>
  <si>
    <t>360107 Superintendencia de Subsidio Familiar</t>
  </si>
  <si>
    <t>3602-1300-1-20306A- 2. SEGURIDAD HUMANA Y JUSTICIA SOCIAL / A. POLÍTICA PÚBLICA DEL TRABAJO DIGNO Y DECENTE</t>
  </si>
  <si>
    <t>3605-1300-5-53105B- 5. CONVERGENCIA REGIONAL / B. ENTIDADES PÚBLICAS TERRITORIALES Y NACIONALES FORTALECIDAS</t>
  </si>
  <si>
    <t>3699-1300-6-53105B- 5. CONVERGENCIA REGIONAL / B. ENTIDADES PÚBLICAS TERRITORIALES Y NACIONALES FORTALECIDAS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</si>
  <si>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</si>
  <si>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</si>
  <si>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</si>
  <si>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06-01-04-004- PRÉSTAMOS POR CALAMIDAD DOMÉSTICA</t>
  </si>
  <si>
    <t>06-01-04-009- PRÉSTAMOS EDUCATIVOS</t>
  </si>
  <si>
    <t>08-02--- ESTAMPILLAS</t>
  </si>
  <si>
    <t>3602-1300-10-20308E- 2. SEGURIDAD HUMANA Y JUSTICIA SOCIAL / E. INICIATIVAS PRODUCTIVAS, ACCESO AL FINANCIAMIENTO AMPLIO Y EDUCACIÓN FINANCIERA</t>
  </si>
  <si>
    <t>3602-1300-13-20306B- 2. SEGURIDAD HUMANA Y JUSTICIA SOCIAL / B. GENERACIÓN Y PROTECCIÓN DE EMPLEOS FORMALES.</t>
  </si>
  <si>
    <t>3603-1300-15-20305C- 2. SEGURIDAD HUMANA Y JUSTICIA SOCIAL / C. OPORTUNIDADES DE EDUCACIÓN, FORMACIÓN, Y DE INSERCIÓN Y RECONVERSIÓN LABORAL</t>
  </si>
  <si>
    <t>3603-1300-16-53105B- 5. CONVERGENCIA REGIONAL / B. ENTIDADES PÚBLICAS TERRITORIALES Y NACIONALES FORTALECIDAS</t>
  </si>
  <si>
    <t>3603-1300-17-20305C- 2. SEGURIDAD HUMANA Y JUSTICIA SOCIAL / C. OPORTUNIDADES DE EDUCACIÓN, FORMACIÓN, Y DE INSERCIÓN Y RECONVERSIÓN LABORAL</t>
  </si>
  <si>
    <t>3603-1300-19-708020- 7. ACTORES DIFERENCIALES PARA EL CAMBIO / 2. EDUCACIÓN CON PERTINENCIA PARA LA POBLACIÓN CAMPESINA</t>
  </si>
  <si>
    <t>3605-1300-3-40402A- 4. TRANSFORMACIÓN PRODUCTIVA, INTERNACIONALIZACIÓN Y ACCIÓN CLÍMATICA / A. CONCURRENCIA DE RECURSOS ALREDEDOR DE INVERSIONES ESTRATÉGICAS EN CIENCIA, TECNOLOGÍA E INNOVACIÓN (CTI)</t>
  </si>
  <si>
    <t>3699-1300-15-53105B- 5. CONVERGENCIA REGIONAL / B. ENTIDADES PÚBLICAS TERRITORIALES Y NACIONALES FORTALECIDAS</t>
  </si>
  <si>
    <t>361200 UAE de Organizaciones Solidarias</t>
  </si>
  <si>
    <t>3602-1300-9-20307G- 2. SEGURIDAD HUMANA Y JUSTICIA SOCIAL / G. ASOCIATIVIDAD SOLIDARIA PARA LA PAZ</t>
  </si>
  <si>
    <t>3699-1300-1-53105B- 5. CONVERGENCIA REGIONAL / B. ENTIDADES PÚBLICAS TERRITORIALES Y NACIONALES FORTALECIDAS</t>
  </si>
  <si>
    <t>3699-1300-5-53105B- 5. CONVERGENCIA REGIONAL / B. ENTIDADES PÚBLICAS TERRITORIALES Y NACIONALES FORTALECIDAS</t>
  </si>
  <si>
    <t>361300 UAE del Servicio Público de Empleo</t>
  </si>
  <si>
    <t>3602-1300-6-20306B- 2. SEGURIDAD HUMANA Y JUSTICIA SOCIAL / B. GENERACIÓN Y PROTECCIÓN DE EMPLEOS FORMALES.</t>
  </si>
  <si>
    <t>3602-1300-7-600015- 6. PAZ TOTAL E INTEGRAL / 5. ACUERDO SOBRE LAS VÍCTIMAS DEL CONFLICTO: “SISTEMA INTEGRAL DE VERDAD, JUSTICIA, REPARACIÓN Y NO REPETICIÓN”</t>
  </si>
  <si>
    <t>3699-1300-2-20306B- 2. SEGURIDAD HUMANA Y JUSTICIA SOCIAL / B. GENERACIÓN Y PROTECCIÓN DE EMPLEOS FORMALES.</t>
  </si>
  <si>
    <t>240101 Ministerio de Transporte</t>
  </si>
  <si>
    <t>03-11-10-001- TRANSFERENCIA A LA CORPORACIÓN AUTÓNOMA REGIONAL DEL RÍO GRANDE DE LA MAGDALENA - CORMAGDALENA</t>
  </si>
  <si>
    <t>2402-0600-3-51102A- 5. CONVERGENCIA REGIONAL / A. INTERVENCIÓN DE VÍAS REGIONALES (SECUNDARIAS Y TERCIARIAS), TERMINALES FLUVIALES Y AERÓDROMOS</t>
  </si>
  <si>
    <t>2402-0600-4-51102A- 5. CONVERGENCIA REGIONAL / A. INTERVENCIÓN DE VÍAS REGIONALES (SECUNDARIAS Y TERCIARIAS), TERMINALES FLUVIALES Y AERÓDROMOS</t>
  </si>
  <si>
    <t>2402-0600-5-51102A- 5. CONVERGENCIA REGIONAL / A. INTERVENCIÓN DE VÍAS REGIONALES (SECUNDARIAS Y TERCIARIAS), TERMINALES FLUVIALES Y AERÓDROMOS</t>
  </si>
  <si>
    <t>2406-0600-3-51102A- 5. CONVERGENCIA REGIONAL / A. INTERVENCIÓN DE VÍAS REGIONALES (SECUNDARIAS Y TERCIARIAS), TERMINALES FLUVIALES Y AERÓDROMOS</t>
  </si>
  <si>
    <t>2407-0600-3-40303D- 4. TRANSFORMACIÓN PRODUCTIVA, INTERNACIONALIZACIÓN Y ACCIÓN CLÍMATICA / D. MODOS DE TRANSPORTE MÁS EFICIENTES A NIVEL OPERATIVO Y ENERGÉTICO</t>
  </si>
  <si>
    <t>2410-0600-4-40303D- 4. TRANSFORMACIÓN PRODUCTIVA, INTERNACIONALIZACIÓN Y ACCIÓN CLÍMATICA / D. MODOS DE TRANSPORTE MÁS EFICIENTES A NIVEL OPERATIVO Y ENERGÉTICO</t>
  </si>
  <si>
    <t>2410-0600-5-51102D- 5. CONVERGENCIA REGIONAL / D. INTEGRACIÓN DE TERRITORIOS BAJO EL PRINCIPIO DE LA CONECTIVIDAD FÍSICA Y LA MULTIMODALIDAD</t>
  </si>
  <si>
    <t>2410-0600-7-51102D- 5. CONVERGENCIA REGIONAL / D. INTEGRACIÓN DE TERRITORIOS BAJO EL PRINCIPIO DE LA CONECTIVIDAD FÍSICA Y LA MULTIMODALIDAD</t>
  </si>
  <si>
    <t>2410-0600-8-51102D- 5. CONVERGENCIA REGIONAL / D. INTEGRACIÓN DE TERRITORIOS BAJO EL PRINCIPIO DE LA CONECTIVIDAD FÍSICA Y LA MULTIMODALIDAD</t>
  </si>
  <si>
    <t>2410-0600-9-51102D- 5. CONVERGENCIA REGIONAL / D. INTEGRACIÓN DE TERRITORIOS BAJO EL PRINCIPIO DE LA CONECTIVIDAD FÍSICA Y LA MULTIMODALIDAD</t>
  </si>
  <si>
    <t>2410-0600-11-51102D- 5. CONVERGENCIA REGIONAL / D. INTEGRACIÓN DE TERRITORIOS BAJO EL PRINCIPIO DE LA CONECTIVIDAD FÍSICA Y LA MULTIMODALIDAD</t>
  </si>
  <si>
    <t>2410-0600-12-51102D- 5. CONVERGENCIA REGIONAL / D. INTEGRACIÓN DE TERRITORIOS BAJO EL PRINCIPIO DE LA CONECTIVIDAD FÍSICA Y LA MULTIMODALIDAD</t>
  </si>
  <si>
    <t>2410-0600-13-51102D- 5. CONVERGENCIA REGIONAL / D. INTEGRACIÓN DE TERRITORIOS BAJO EL PRINCIPIO DE LA CONECTIVIDAD FÍSICA Y LA MULTIMODALIDAD</t>
  </si>
  <si>
    <t>2410-0600-14-51102D- 5. CONVERGENCIA REGIONAL / D. INTEGRACIÓN DE TERRITORIOS BAJO EL PRINCIPIO DE LA CONECTIVIDAD FÍSICA Y LA MULTIMODALIDAD</t>
  </si>
  <si>
    <t>2410-0600-15-51102D- 5. CONVERGENCIA REGIONAL / D. INTEGRACIÓN DE TERRITORIOS BAJO EL PRINCIPIO DE LA CONECTIVIDAD FÍSICA Y LA MULTIMODALIDAD</t>
  </si>
  <si>
    <t>2499-0600-22-51102D- 5. CONVERGENCIA REGIONAL / D. INTEGRACIÓN DE TERRITORIOS BAJO EL PRINCIPIO DE LA CONECTIVIDAD FÍSICA Y LA MULTIMODALIDAD</t>
  </si>
  <si>
    <t>2499-0600-23-51102D- 5. CONVERGENCIA REGIONAL / D. INTEGRACIÓN DE TERRITORIOS BAJO EL PRINCIPIO DE LA CONECTIVIDAD FÍSICA Y LA MULTIMODALIDAD</t>
  </si>
  <si>
    <t>2499-0600-24-51102D- 5. CONVERGENCIA REGIONAL / D. INTEGRACIÓN DE TERRITORIOS BAJO EL PRINCIPIO DE LA CONECTIVIDAD FÍSICA Y LA MULTIMODALIDAD</t>
  </si>
  <si>
    <t>2499-0600-25-51102D- 5. CONVERGENCIA REGIONAL / D. INTEGRACIÓN DE TERRITORIOS BAJO EL PRINCIPIO DE LA CONECTIVIDAD FÍSICA Y LA MULTIMODALIDAD</t>
  </si>
  <si>
    <t>2499-0600-26-51102D- 5. CONVERGENCIA REGIONAL / D. INTEGRACIÓN DE TERRITORIOS BAJO EL PRINCIPIO DE LA CONECTIVIDAD FÍSICA Y LA MULTIMODALIDAD</t>
  </si>
  <si>
    <t>2499-0600-27-51102D- 5. CONVERGENCIA REGIONAL / D. INTEGRACIÓN DE TERRITORIOS BAJO EL PRINCIPIO DE LA CONECTIVIDAD FÍSICA Y LA MULTIMODALIDAD</t>
  </si>
  <si>
    <t>2499-0600-28-51102D- 5. CONVERGENCIA REGIONAL / D. INTEGRACIÓN DE TERRITORIOS BAJO EL PRINCIPIO DE LA CONECTIVIDAD FÍSICA Y LA MULTIMODALIDAD</t>
  </si>
  <si>
    <t>240200 Instituto Nacional de Vías - INVÍAS</t>
  </si>
  <si>
    <t>03-04-02-036- PROGRAMA DE SALUD OCUPACIONAL (NO DE PENSIONES)</t>
  </si>
  <si>
    <t>2401-0600-41-51102D- 5. CONVERGENCIA REGIONAL / D. INTEGRACIÓN DE TERRITORIOS BAJO EL PRINCIPIO DE LA CONECTIVIDAD FÍSICA Y LA MULTIMODALIDAD</t>
  </si>
  <si>
    <t>2401-0600-72-51102D- 5. CONVERGENCIA REGIONAL / D. INTEGRACIÓN DE TERRITORIOS BAJO EL PRINCIPIO DE LA CONECTIVIDAD FÍSICA Y LA MULTIMODALIDAD</t>
  </si>
  <si>
    <t>2401-0600-74-51102D- 5. CONVERGENCIA REGIONAL / D. INTEGRACIÓN DE TERRITORIOS BAJO EL PRINCIPIO DE LA CONECTIVIDAD FÍSICA Y LA MULTIMODALIDAD</t>
  </si>
  <si>
    <t>2401-0600-75-51102D- 5. CONVERGENCIA REGIONAL / D. INTEGRACIÓN DE TERRITORIOS BAJO EL PRINCIPIO DE LA CONECTIVIDAD FÍSICA Y LA MULTIMODALIDAD</t>
  </si>
  <si>
    <t>2401-0600-77-51102D- 5. CONVERGENCIA REGIONAL / D. INTEGRACIÓN DE TERRITORIOS BAJO EL PRINCIPIO DE LA CONECTIVIDAD FÍSICA Y LA MULTIMODALIDAD</t>
  </si>
  <si>
    <t>2401-0600-78-51102D- 5. CONVERGENCIA REGIONAL / D. INTEGRACIÓN DE TERRITORIOS BAJO EL PRINCIPIO DE LA CONECTIVIDAD FÍSICA Y LA MULTIMODALIDAD</t>
  </si>
  <si>
    <t>2401-0600-85-51102D- 5. CONVERGENCIA REGIONAL / D. INTEGRACIÓN DE TERRITORIOS BAJO EL PRINCIPIO DE LA CONECTIVIDAD FÍSICA Y LA MULTIMODALIDAD</t>
  </si>
  <si>
    <t>2401-0600-90-51102D- 5. CONVERGENCIA REGIONAL / D. INTEGRACIÓN DE TERRITORIOS BAJO EL PRINCIPIO DE LA CONECTIVIDAD FÍSICA Y LA MULTIMODALIDAD</t>
  </si>
  <si>
    <t>2401-0600-91-51102D- 5. CONVERGENCIA REGIONAL / D. INTEGRACIÓN DE TERRITORIOS BAJO EL PRINCIPIO DE LA CONECTIVIDAD FÍSICA Y LA MULTIMODALIDAD</t>
  </si>
  <si>
    <t>2401-0600-94-51102D- 5. CONVERGENCIA REGIONAL / D. INTEGRACIÓN DE TERRITORIOS BAJO EL PRINCIPIO DE LA CONECTIVIDAD FÍSICA Y LA MULTIMODALIDAD</t>
  </si>
  <si>
    <t>2401-0600-96-51102D- 5. CONVERGENCIA REGIONAL / D. INTEGRACIÓN DE TERRITORIOS BAJO EL PRINCIPIO DE LA CONECTIVIDAD FÍSICA Y LA MULTIMODALIDAD</t>
  </si>
  <si>
    <t>2401-0600-101-51102D- 5. CONVERGENCIA REGIONAL / D. INTEGRACIÓN DE TERRITORIOS BAJO EL PRINCIPIO DE LA CONECTIVIDAD FÍSICA Y LA MULTIMODALIDAD</t>
  </si>
  <si>
    <t>2401-0600-103-51102D- 5. CONVERGENCIA REGIONAL / D. INTEGRACIÓN DE TERRITORIOS BAJO EL PRINCIPIO DE LA CONECTIVIDAD FÍSICA Y LA MULTIMODALIDAD</t>
  </si>
  <si>
    <t>2401-0600-107-51102D- 5. CONVERGENCIA REGIONAL / D. INTEGRACIÓN DE TERRITORIOS BAJO EL PRINCIPIO DE LA CONECTIVIDAD FÍSICA Y LA MULTIMODALIDAD</t>
  </si>
  <si>
    <t>2401-0600-108-51102D- 5. CONVERGENCIA REGIONAL / D. INTEGRACIÓN DE TERRITORIOS BAJO EL PRINCIPIO DE LA CONECTIVIDAD FÍSICA Y LA MULTIMODALIDAD</t>
  </si>
  <si>
    <t>2401-0600-109-51102D- 5. CONVERGENCIA REGIONAL / D. INTEGRACIÓN DE TERRITORIOS BAJO EL PRINCIPIO DE LA CONECTIVIDAD FÍSICA Y LA MULTIMODALIDAD</t>
  </si>
  <si>
    <t>2401-0600-113-51102D- 5. CONVERGENCIA REGIONAL / D. INTEGRACIÓN DE TERRITORIOS BAJO EL PRINCIPIO DE LA CONECTIVIDAD FÍSICA Y LA MULTIMODALIDAD</t>
  </si>
  <si>
    <t>2401-0600-115-51102D- 5. CONVERGENCIA REGIONAL / D. INTEGRACIÓN DE TERRITORIOS BAJO EL PRINCIPIO DE LA CONECTIVIDAD FÍSICA Y LA MULTIMODALIDAD</t>
  </si>
  <si>
    <t>2401-0600-117-51102D- 5. CONVERGENCIA REGIONAL / D. INTEGRACIÓN DE TERRITORIOS BAJO EL PRINCIPIO DE LA CONECTIVIDAD FÍSICA Y LA MULTIMODALIDAD</t>
  </si>
  <si>
    <t>2401-0600-118-51102D- 5. CONVERGENCIA REGIONAL / D. INTEGRACIÓN DE TERRITORIOS BAJO EL PRINCIPIO DE LA CONECTIVIDAD FÍSICA Y LA MULTIMODALIDAD</t>
  </si>
  <si>
    <t>2401-0600-119-51102D- 5. CONVERGENCIA REGIONAL / D. INTEGRACIÓN DE TERRITORIOS BAJO EL PRINCIPIO DE LA CONECTIVIDAD FÍSICA Y LA MULTIMODALIDAD</t>
  </si>
  <si>
    <t>2401-0600-123-51102D- 5. CONVERGENCIA REGIONAL / D. INTEGRACIÓN DE TERRITORIOS BAJO EL PRINCIPIO DE LA CONECTIVIDAD FÍSICA Y LA MULTIMODALIDAD</t>
  </si>
  <si>
    <t>2401-0600-126-51102D- 5. CONVERGENCIA REGIONAL / D. INTEGRACIÓN DE TERRITORIOS BAJO EL PRINCIPIO DE LA CONECTIVIDAD FÍSICA Y LA MULTIMODALIDAD</t>
  </si>
  <si>
    <t>2401-0600-132-51102D- 5. CONVERGENCIA REGIONAL / D. INTEGRACIÓN DE TERRITORIOS BAJO EL PRINCIPIO DE LA CONECTIVIDAD FÍSICA Y LA MULTIMODALIDAD</t>
  </si>
  <si>
    <t>2401-0600-135-51102D- 5. CONVERGENCIA REGIONAL / D. INTEGRACIÓN DE TERRITORIOS BAJO EL PRINCIPIO DE LA CONECTIVIDAD FÍSICA Y LA MULTIMODALIDAD</t>
  </si>
  <si>
    <t>2401-0600-137-51102D- 5. CONVERGENCIA REGIONAL / D. INTEGRACIÓN DE TERRITORIOS BAJO EL PRINCIPIO DE LA CONECTIVIDAD FÍSICA Y LA MULTIMODALIDAD</t>
  </si>
  <si>
    <t>2401-0600-139-51102D- 5. CONVERGENCIA REGIONAL / D. INTEGRACIÓN DE TERRITORIOS BAJO EL PRINCIPIO DE LA CONECTIVIDAD FÍSICA Y LA MULTIMODALIDAD</t>
  </si>
  <si>
    <t>2401-0600-142-51102D- 5. CONVERGENCIA REGIONAL / D. INTEGRACIÓN DE TERRITORIOS BAJO EL PRINCIPIO DE LA CONECTIVIDAD FÍSICA Y LA MULTIMODALIDAD</t>
  </si>
  <si>
    <t>2401-0600-145-51102D- 5. CONVERGENCIA REGIONAL / D. INTEGRACIÓN DE TERRITORIOS BAJO EL PRINCIPIO DE LA CONECTIVIDAD FÍSICA Y LA MULTIMODALIDAD</t>
  </si>
  <si>
    <t>2402-0600-12-51102A- 5. CONVERGENCIA REGIONAL / A. INTERVENCIÓN DE VÍAS REGIONALES (SECUNDARIAS Y TERCIARIAS), TERMINALES FLUVIALES Y AERÓDROMOS</t>
  </si>
  <si>
    <t>2402-0600-13-51102A- 5. CONVERGENCIA REGIONAL / A. INTERVENCIÓN DE VÍAS REGIONALES (SECUNDARIAS Y TERCIARIAS), TERMINALES FLUVIALES Y AERÓDROMOS</t>
  </si>
  <si>
    <t>2402-0600-14-51102A- 5. CONVERGENCIA REGIONAL / A. INTERVENCIÓN DE VÍAS REGIONALES (SECUNDARIAS Y TERCIARIAS), TERMINALES FLUVIALES Y AERÓDROMOS</t>
  </si>
  <si>
    <t>2404-0600-2-51102D- 5. CONVERGENCIA REGIONAL / D. INTEGRACIÓN DE TERRITORIOS BAJO EL PRINCIPIO DE LA CONECTIVIDAD FÍSICA Y LA MULTIMODALIDAD</t>
  </si>
  <si>
    <t>2405-0600-5-52104E- 5. CONVERGENCIA REGIONAL / E. INFRAESTRUCTURA Y SERVICIOS LOGÍSTICOS</t>
  </si>
  <si>
    <t>2405-0600-6-52104E- 5. CONVERGENCIA REGIONAL / E. INFRAESTRUCTURA Y SERVICIOS LOGÍSTICOS</t>
  </si>
  <si>
    <t>2406-0600-6-51102A- 5. CONVERGENCIA REGIONAL / A. INTERVENCIÓN DE VÍAS REGIONALES (SECUNDARIAS Y TERCIARIAS), TERMINALES FLUVIALES Y AERÓDROMOS</t>
  </si>
  <si>
    <t>2406-0600-7-30202A- 3. DERECHO HUMANO A LA ALIMENTACIÓN / A. PROTOCOLO DE ATENCIÓN PRIORITARIA</t>
  </si>
  <si>
    <t>2406-0600-8-51102A- 5. CONVERGENCIA REGIONAL / A. INTERVENCIÓN DE VÍAS REGIONALES (SECUNDARIAS Y TERCIARIAS), TERMINALES FLUVIALES Y AERÓDROMOS</t>
  </si>
  <si>
    <t>2409-0600-2-20301C- 2. SEGURIDAD HUMANA Y JUSTICIA SOCIAL / C. FORTALECIMIENTO DE LA SEGURIDAD VIAL PARA LA PROTECCIÓN DE LA VIDA</t>
  </si>
  <si>
    <t>2409-0600-3-20301C- 2. SEGURIDAD HUMANA Y JUSTICIA SOCIAL / C. FORTALECIMIENTO DE LA SEGURIDAD VIAL PARA LA PROTECCIÓN DE LA VIDA</t>
  </si>
  <si>
    <t>2409-0600-4-51102D- 5. CONVERGENCIA REGIONAL / D. INTEGRACIÓN DE TERRITORIOS BAJO EL PRINCIPIO DE LA CONECTIVIDAD FÍSICA Y LA MULTIMODALIDAD</t>
  </si>
  <si>
    <t>2409-0600-5-20301C- 2. SEGURIDAD HUMANA Y JUSTICIA SOCIAL / C. FORTALECIMIENTO DE LA SEGURIDAD VIAL PARA LA PROTECCIÓN DE LA VIDA</t>
  </si>
  <si>
    <t>2409-0600-6-51102D- 5. CONVERGENCIA REGIONAL / D. INTEGRACIÓN DE TERRITORIOS BAJO EL PRINCIPIO DE LA CONECTIVIDAD FÍSICA Y LA MULTIMODALIDAD</t>
  </si>
  <si>
    <t>2409-0600-9-20301C- 2. SEGURIDAD HUMANA Y JUSTICIA SOCIAL / C. FORTALECIMIENTO DE LA SEGURIDAD VIAL PARA LA PROTECCIÓN DE LA VIDA</t>
  </si>
  <si>
    <t>2410-0600-1-20301C- 2. SEGURIDAD HUMANA Y JUSTICIA SOCIAL / C. FORTALECIMIENTO DE LA SEGURIDAD VIAL PARA LA PROTECCIÓN DE LA VIDA</t>
  </si>
  <si>
    <t>2410-0600-2-40201C- 4. TRANSFORMACIÓN PRODUCTIVA, INTERNACIONALIZACIÓN Y ACCIÓN CLÍMATICA / C. INFRAESTRUCTURA DE PROYECTOS PÚBLICOS Y DE ASOCIACIONES PÚBLICO PRIVADAS ADAPTADAS AL CAMBIO CLIMÁTICO Y CON MENOS EMISIONES</t>
  </si>
  <si>
    <t>2499-0600-17-51102D- 5. CONVERGENCIA REGIONAL / D. INTEGRACIÓN DE TERRITORIOS BAJO EL PRINCIPIO DE LA CONECTIVIDAD FÍSICA Y LA MULTIMODALIDAD</t>
  </si>
  <si>
    <t>2499-0600-18-51102D- 5. CONVERGENCIA REGIONAL / D. INTEGRACIÓN DE TERRITORIOS BAJO EL PRINCIPIO DE LA CONECTIVIDAD FÍSICA Y LA MULTIMODALIDAD</t>
  </si>
  <si>
    <t>2499-0600-19-51102D- 5. CONVERGENCIA REGIONAL / D. INTEGRACIÓN DE TERRITORIOS BAJO EL PRINCIPIO DE LA CONECTIVIDAD FÍSICA Y LA MULTIMODALIDAD</t>
  </si>
  <si>
    <t>2499-0600-20-51102D- 5. CONVERGENCIA REGIONAL / D. INTEGRACIÓN DE TERRITORIOS BAJO EL PRINCIPIO DE LA CONECTIVIDAD FÍSICA Y LA MULTIMODALIDAD</t>
  </si>
  <si>
    <t>2499-0600-21-51102D- 5. CONVERGENCIA REGIONAL / D. INTEGRACIÓN DE TERRITORIOS BAJO EL PRINCIPIO DE LA CONECTIVIDAD FÍSICA Y LA MULTIMODALIDAD</t>
  </si>
  <si>
    <t>2499-0600-25-51302A- 5. CONVERGENCIA REGIONAL / A. INTERVENCIÓN DE VÍAS REGIONALES (SECUNDARIAS Y TERCIARIAS), TERMINALES FLUVIALES Y AERÓDROMOS</t>
  </si>
  <si>
    <t>2499-0600-27-51302A- 5. CONVERGENCIA REGIONAL / A. INTERVENCIÓN DE VÍAS REGIONALES (SECUNDARIAS Y TERCIARIAS), TERMINALES FLUVIALES Y AERÓDROMOS</t>
  </si>
  <si>
    <t>2401-0600-70-51102D- 5. CONVERGENCIA REGIONAL /D. INTEGRACIÓN DE TERRITORIOS BAJO EL PRINCIPIO DE LA CONECTIVIDAD FÍSICA Y LA MULTIMODALIDAD</t>
  </si>
  <si>
    <t>2401-0600-71-51102D- 5. CONVERGENCIA REGIONAL /D. INTEGRACIÓN DE TERRITORIOS BAJO EL PRINCIPIO DE LA CONECTIVIDAD FÍSICA Y LA MULTIMODALIDAD</t>
  </si>
  <si>
    <t>2401-0600-73-51102D- 5. CONVERGENCIA REGIONAL /D. INTEGRACIÓN DE TERRITORIOS BAJO EL PRINCIPIO DE LA CONECTIVIDAD FÍSICA Y LA MULTIMODALIDAD</t>
  </si>
  <si>
    <t>2401-0600-76-51102D- 5. CONVERGENCIA REGIONAL /D. INTEGRACIÓN DE TERRITORIOS BAJO EL PRINCIPIO DE LA CONECTIVIDAD FÍSICA Y LA MULTIMODALIDAD</t>
  </si>
  <si>
    <t>2401-0600-79-51102D- 5. CONVERGENCIA REGIONAL /D. INTEGRACIÓN DE TERRITORIOS BAJO EL PRINCIPIO DE LA CONECTIVIDAD FÍSICA Y LA MULTIMODALIDAD</t>
  </si>
  <si>
    <t>2401-0600-80-51102D- 5. CONVERGENCIA REGIONAL /D. INTEGRACIÓN DE TERRITORIOS BAJO EL PRINCIPIO DE LA CONECTIVIDAD FÍSICA Y LA MULTIMODALIDAD</t>
  </si>
  <si>
    <t>2401-0600-81-51102D- 5. CONVERGENCIA REGIONAL /D. INTEGRACIÓN DE TERRITORIOS BAJO EL PRINCIPIO DE LA CONECTIVIDAD FÍSICA Y LA MULTIMODALIDAD</t>
  </si>
  <si>
    <t>2401-0600-82-51102D- 5. CONVERGENCIA REGIONAL /D. INTEGRACIÓN DE TERRITORIOS BAJO EL PRINCIPIO DE LA CONECTIVIDAD FÍSICA Y LA MULTIMODALIDAD</t>
  </si>
  <si>
    <t>2401-0600-83-51102D- 5. CONVERGENCIA REGIONAL /D. INTEGRACIÓN DE TERRITORIOS BAJO EL PRINCIPIO DE LA CONECTIVIDAD FÍSICA Y LA MULTIMODALIDAD</t>
  </si>
  <si>
    <t>2401-0600-84-51102D- 5. CONVERGENCIA REGIONAL /D. INTEGRACIÓN DE TERRITORIOS BAJO EL PRINCIPIO DE LA CONECTIVIDAD FÍSICA Y LA MULTIMODALIDAD</t>
  </si>
  <si>
    <t>2401-0600-86-51102D- 5. CONVERGENCIA REGIONAL /D. INTEGRACIÓN DE TERRITORIOS BAJO EL PRINCIPIO DE LA CONECTIVIDAD FÍSICA Y LA MULTIMODALIDAD</t>
  </si>
  <si>
    <t>2401-0600-88-51102D- 5. CONVERGENCIA REGIONAL /D. INTEGRACIÓN DE TERRITORIOS BAJO EL PRINCIPIO DE LA CONECTIVIDAD FÍSICA Y LA MULTIMODALIDAD</t>
  </si>
  <si>
    <t>2401-0600-89-51102D- 5. CONVERGENCIA REGIONAL /D. INTEGRACIÓN DE TERRITORIOS BAJO EL PRINCIPIO DE LA CONECTIVIDAD FÍSICA Y LA MULTIMODALIDAD</t>
  </si>
  <si>
    <t>2401-0600-92-51102D- 5. CONVERGENCIA REGIONAL /D. INTEGRACIÓN DE TERRITORIOS BAJO EL PRINCIPIO DE LA CONECTIVIDAD FÍSICA Y LA MULTIMODALIDAD</t>
  </si>
  <si>
    <t>2401-0600-93-51102D- 5. CONVERGENCIA REGIONAL /D. INTEGRACIÓN DE TERRITORIOS BAJO EL PRINCIPIO DE LA CONECTIVIDAD FÍSICA Y LA MULTIMODALIDAD</t>
  </si>
  <si>
    <t>2401-0600-95-51102D- 5. CONVERGENCIA REGIONAL /D. INTEGRACIÓN DE TERRITORIOS BAJO EL PRINCIPIO DE LA CONECTIVIDAD FÍSICA Y LA MULTIMODALIDAD</t>
  </si>
  <si>
    <t>2401-0600-97-51102D- 5. CONVERGENCIA REGIONAL /D. INTEGRACIÓN DE TERRITORIOS BAJO EL PRINCIPIO DE LA CONECTIVIDAD FÍSICA Y LA MULTIMODALIDAD</t>
  </si>
  <si>
    <t>2401-0600-99-51102D- 5. CONVERGENCIA REGIONAL /D. INTEGRACIÓN DE TERRITORIOS BAJO EL PRINCIPIO DE LA CONECTIVIDAD FÍSICA Y LA MULTIMODALIDAD</t>
  </si>
  <si>
    <t>2401-0600-100-51102D- 5. CONVERGENCIA REGIONAL /D. INTEGRACIÓN DE TERRITORIOS BAJO EL PRINCIPIO DE LA CONECTIVIDAD FÍSICA Y LA MULTIMODALIDAD</t>
  </si>
  <si>
    <t>2401-0600-102-51102D- 5. CONVERGENCIA REGIONAL /D. INTEGRACIÓN DE TERRITORIOS BAJO EL PRINCIPIO DE LA CONECTIVIDAD FÍSICA Y LA MULTIMODALIDAD</t>
  </si>
  <si>
    <t>2401-0600-105-51102D- 5. CONVERGENCIA REGIONAL /D. INTEGRACIÓN DE TERRITORIOS BAJO EL PRINCIPIO DE LA CONECTIVIDAD FÍSICA Y LA MULTIMODALIDAD</t>
  </si>
  <si>
    <t>2401-0600-110-51102D- 5. CONVERGENCIA REGIONAL /D. INTEGRACIÓN DE TERRITORIOS BAJO EL PRINCIPIO DE LA CONECTIVIDAD FÍSICA Y LA MULTIMODALIDAD</t>
  </si>
  <si>
    <t>2401-0600-112-51102D- 5. CONVERGENCIA REGIONAL /D. INTEGRACIÓN DE TERRITORIOS BAJO EL PRINCIPIO DE LA CONECTIVIDAD FÍSICA Y LA MULTIMODALIDAD</t>
  </si>
  <si>
    <t>2401-0600-114-51102D- 5. CONVERGENCIA REGIONAL /D. INTEGRACIÓN DE TERRITORIOS BAJO EL PRINCIPIO DE LA CONECTIVIDAD FÍSICA Y LA MULTIMODALIDAD</t>
  </si>
  <si>
    <t>2401-0600-116-51102D- 5. CONVERGENCIA REGIONAL /D. INTEGRACIÓN DE TERRITORIOS BAJO EL PRINCIPIO DE LA CONECTIVIDAD FÍSICA Y LA MULTIMODALIDAD</t>
  </si>
  <si>
    <t>2401-0600-121-51102D- 5. CONVERGENCIA REGIONAL /D. INTEGRACIÓN DE TERRITORIOS BAJO EL PRINCIPIO DE LA CONECTIVIDAD FÍSICA Y LA MULTIMODALIDAD</t>
  </si>
  <si>
    <t>2401-0600-124-51102D- 5. CONVERGENCIA REGIONAL /D. INTEGRACIÓN DE TERRITORIOS BAJO EL PRINCIPIO DE LA CONECTIVIDAD FÍSICA Y LA MULTIMODALIDAD</t>
  </si>
  <si>
    <t>2401-0600-125-51102D- 5. CONVERGENCIA REGIONAL /D. INTEGRACIÓN DE TERRITORIOS BAJO EL PRINCIPIO DE LA CONECTIVIDAD FÍSICA Y LA MULTIMODALIDAD</t>
  </si>
  <si>
    <t>2401-0600-127-51102D- 5. CONVERGENCIA REGIONAL /D. INTEGRACIÓN DE TERRITORIOS BAJO EL PRINCIPIO DE LA CONECTIVIDAD FÍSICA Y LA MULTIMODALIDAD</t>
  </si>
  <si>
    <t>2401-0600-128-51102D- 5. CONVERGENCIA REGIONAL /D. INTEGRACIÓN DE TERRITORIOS BAJO EL PRINCIPIO DE LA CONECTIVIDAD FÍSICA Y LA MULTIMODALIDAD</t>
  </si>
  <si>
    <t>2401-0600-129-51102D- 5. CONVERGENCIA REGIONAL /D. INTEGRACIÓN DE TERRITORIOS BAJO EL PRINCIPIO DE LA CONECTIVIDAD FÍSICA Y LA MULTIMODALIDAD</t>
  </si>
  <si>
    <t>2401-0600-130-51102D- 5. CONVERGENCIA REGIONAL /D. INTEGRACIÓN DE TERRITORIOS BAJO EL PRINCIPIO DE LA CONECTIVIDAD FÍSICA Y LA MULTIMODALIDAD</t>
  </si>
  <si>
    <t>2401-0600-131-51102D- 5. CONVERGENCIA REGIONAL /D. INTEGRACIÓN DE TERRITORIOS BAJO EL PRINCIPIO DE LA CONECTIVIDAD FÍSICA Y LA MULTIMODALIDAD</t>
  </si>
  <si>
    <t>2401-0600-133-51102D- 5. CONVERGENCIA REGIONAL /D. INTEGRACIÓN DE TERRITORIOS BAJO EL PRINCIPIO DE LA CONECTIVIDAD FÍSICA Y LA MULTIMODALIDAD</t>
  </si>
  <si>
    <t>2401-0600-134-51102D- 5. CONVERGENCIA REGIONAL /D. INTEGRACIÓN DE TERRITORIOS BAJO EL PRINCIPIO DE LA CONECTIVIDAD FÍSICA Y LA MULTIMODALIDAD</t>
  </si>
  <si>
    <t>2401-0600-136-51102D- 5. CONVERGENCIA REGIONAL /D. INTEGRACIÓN DE TERRITORIOS BAJO EL PRINCIPIO DE LA CONECTIVIDAD FÍSICA Y LA MULTIMODALIDAD</t>
  </si>
  <si>
    <t>2401-0600-138-51102D- 5. CONVERGENCIA REGIONAL /D. INTEGRACIÓN DE TERRITORIOS BAJO EL PRINCIPIO DE LA CONECTIVIDAD FÍSICA Y LA MULTIMODALIDAD</t>
  </si>
  <si>
    <t>2401-0600-140-51102D- 5. CONVERGENCIA REGIONAL /D. INTEGRACIÓN DE TERRITORIOS BAJO EL PRINCIPIO DE LA CONECTIVIDAD FÍSICA Y LA MULTIMODALIDAD</t>
  </si>
  <si>
    <t>2401-0600-141-51102D- 5. CONVERGENCIA REGIONAL /D. INTEGRACIÓN DE TERRITORIOS BAJO EL PRINCIPIO DE LA CONECTIVIDAD FÍSICA Y LA MULTIMODALIDAD</t>
  </si>
  <si>
    <t>2401-0600-143-51102D- 5. CONVERGENCIA REGIONAL /D. INTEGRACIÓN DE TERRITORIOS BAJO EL PRINCIPIO DE LA CONECTIVIDAD FÍSICA Y LA MULTIMODALIDAD</t>
  </si>
  <si>
    <t>2401-0600-144-51102D- 5. CONVERGENCIA REGIONAL /D. INTEGRACIÓN DE TERRITORIOS BAJO EL PRINCIPIO DE LA CONECTIVIDAD FÍSICA Y LA MULTIMODALIDAD</t>
  </si>
  <si>
    <t>2402-0600-11-51102A- 5. CONVERGENCIA REGIONAL /A. INTERVENCIÓN DE VÍAS REGIONALES (SECUNDARIAS Y TERCIARIAS), TERMINALES FLUVIALES Y AERÓDROMOS</t>
  </si>
  <si>
    <t>2402-0600-16-51102A- 5. CONVERGENCIA REGIONAL /A. INTERVENCIÓN DE VÍAS REGIONALES (SECUNDARIAS Y TERCIARIAS), TERMINALES FLUVIALES Y AERÓDROMOS</t>
  </si>
  <si>
    <t>241200 UAE de la Aeronáutica Civil</t>
  </si>
  <si>
    <t>08-04-06-- CONTRIBUCIÓN – SUPERINTENDENCIA DE VIGILANCIA Y SEGURIDAD PRIVADA</t>
  </si>
  <si>
    <t>2403-0600-25-52104E- 5. CONVERGENCIA REGIONAL / E. INFRAESTRUCTURA Y SERVICIOS LOGÍSTICOS</t>
  </si>
  <si>
    <t>2403-0600-26-52104E- 5. CONVERGENCIA REGIONAL / E. INFRAESTRUCTURA Y SERVICIOS LOGÍSTICOS</t>
  </si>
  <si>
    <t>2403-0600-27-52104E- 5. CONVERGENCIA REGIONAL / E. INFRAESTRUCTURA Y SERVICIOS LOGÍSTICOS</t>
  </si>
  <si>
    <t>2403-0600-28-52104E- 5. CONVERGENCIA REGIONAL / E. INFRAESTRUCTURA Y SERVICIOS LOGÍSTICOS</t>
  </si>
  <si>
    <t>2403-0600-29-52104E- 5. CONVERGENCIA REGIONAL / E. INFRAESTRUCTURA Y SERVICIOS LOGÍSTICOS</t>
  </si>
  <si>
    <t>2403-0600-30-52104E- 5. CONVERGENCIA REGIONAL / E. INFRAESTRUCTURA Y SERVICIOS LOGÍSTICOS</t>
  </si>
  <si>
    <t>2403-0600-31-52104E- 5. CONVERGENCIA REGIONAL / E. INFRAESTRUCTURA Y SERVICIOS LOGÍSTICOS</t>
  </si>
  <si>
    <t>2403-0600-32-52104E- 5. CONVERGENCIA REGIONAL / E. INFRAESTRUCTURA Y SERVICIOS LOGÍSTICOS</t>
  </si>
  <si>
    <t>2403-0600-33-52104E- 5. CONVERGENCIA REGIONAL / E. INFRAESTRUCTURA Y SERVICIOS LOGÍSTICOS</t>
  </si>
  <si>
    <t>2403-0600-34-52104E- 5. CONVERGENCIA REGIONAL / E. INFRAESTRUCTURA Y SERVICIOS LOGÍSTICOS</t>
  </si>
  <si>
    <t>2403-0600-35-52104E- 5. CONVERGENCIA REGIONAL / E. INFRAESTRUCTURA Y SERVICIOS LOGÍSTICOS</t>
  </si>
  <si>
    <t>2403-0600-36-52104E- 5. CONVERGENCIA REGIONAL / E. INFRAESTRUCTURA Y SERVICIOS LOGÍSTICOS</t>
  </si>
  <si>
    <t>2403-0600-37-52104E- 5. CONVERGENCIA REGIONAL / E. INFRAESTRUCTURA Y SERVICIOS LOGÍSTICOS</t>
  </si>
  <si>
    <t>2403-0600-38-52104E- 5. CONVERGENCIA REGIONAL / E. INFRAESTRUCTURA Y SERVICIOS LOGÍSTICOS</t>
  </si>
  <si>
    <t>2403-0600-39-52104E- 5. CONVERGENCIA REGIONAL / E. INFRAESTRUCTURA Y SERVICIOS LOGÍSTICOS</t>
  </si>
  <si>
    <t>2403-0600-40-52104E- 5. CONVERGENCIA REGIONAL / E. INFRAESTRUCTURA Y SERVICIOS LOGÍSTICOS</t>
  </si>
  <si>
    <t>2403-0600-41-52104E- 5. CONVERGENCIA REGIONAL / E. INFRAESTRUCTURA Y SERVICIOS LOGÍSTICOS</t>
  </si>
  <si>
    <t>2403-0600-42-52104E- 5. CONVERGENCIA REGIONAL / E. INFRAESTRUCTURA Y SERVICIOS LOGÍSTICOS</t>
  </si>
  <si>
    <t>2403-0600-43-52104E- 5. CONVERGENCIA REGIONAL / E. INFRAESTRUCTURA Y SERVICIOS LOGÍSTICOS</t>
  </si>
  <si>
    <t>2403-0600-44-52104E- 5. CONVERGENCIA REGIONAL / E. INFRAESTRUCTURA Y SERVICIOS LOGÍSTICOS</t>
  </si>
  <si>
    <t>2403-0600-45-52104E- 5. CONVERGENCIA REGIONAL / E. INFRAESTRUCTURA Y SERVICIOS LOGÍSTICOS</t>
  </si>
  <si>
    <t>2403-0600-46-52104E- 5. CONVERGENCIA REGIONAL / E. INFRAESTRUCTURA Y SERVICIOS LOGÍSTICOS</t>
  </si>
  <si>
    <t>2403-0600-47-52104E- 5. CONVERGENCIA REGIONAL / E. INFRAESTRUCTURA Y SERVICIOS LOGÍSTICOS</t>
  </si>
  <si>
    <t>2403-0600-48-52104E- 5. CONVERGENCIA REGIONAL / E. INFRAESTRUCTURA Y SERVICIOS LOGÍSTICOS</t>
  </si>
  <si>
    <t>2403-0600-49-52104E- 5. CONVERGENCIA REGIONAL / E. INFRAESTRUCTURA Y SERVICIOS LOGÍSTICOS</t>
  </si>
  <si>
    <t>2403-0600-51-52104E- 5. CONVERGENCIA REGIONAL / E. INFRAESTRUCTURA Y SERVICIOS LOGÍSTICOS</t>
  </si>
  <si>
    <t>2403-0600-52-52104E- 5. CONVERGENCIA REGIONAL / E. INFRAESTRUCTURA Y SERVICIOS LOGÍSTICOS</t>
  </si>
  <si>
    <t>2403-0600-55-52104E- 5. CONVERGENCIA REGIONAL / E. INFRAESTRUCTURA Y SERVICIOS LOGÍSTICOS</t>
  </si>
  <si>
    <t>2403-0600-56-51102A- 5. CONVERGENCIA REGIONAL / A. INTERVENCIÓN DE VÍAS REGIONALES (SECUNDARIAS Y TERCIARIAS), TERMINALES FLUVIALES Y AERÓDROMOS</t>
  </si>
  <si>
    <t>2409-0600-7-20301C- 2. SEGURIDAD HUMANA Y JUSTICIA SOCIAL / C. FORTALECIMIENTO DE LA SEGURIDAD VIAL PARA LA PROTECCIÓN DE LA VIDA</t>
  </si>
  <si>
    <t>2409-0600-8-20301C- 2. SEGURIDAD HUMANA Y JUSTICIA SOCIAL / C. FORTALECIMIENTO DE LA SEGURIDAD VIAL PARA LA PROTECCIÓN DE LA VIDA</t>
  </si>
  <si>
    <t>2499-0600-6-51102D- 5. CONVERGENCIA REGIONAL / D. INTEGRACIÓN DE TERRITORIOS BAJO EL PRINCIPIO DE LA CONECTIVIDAD FÍSICA Y LA MULTIMODALIDAD</t>
  </si>
  <si>
    <t>2499-0600-7-51102D- 5. CONVERGENCIA REGIONAL / D. INTEGRACIÓN DE TERRITORIOS BAJO EL PRINCIPIO DE LA CONECTIVIDAD FÍSICA Y LA MULTIMODALIDAD</t>
  </si>
  <si>
    <t>2499-0600-8-51102D- 5. CONVERGENCIA REGIONAL / D. INTEGRACIÓN DE TERRITORIOS BAJO EL PRINCIPIO DE LA CONECTIVIDAD FÍSICA Y LA MULTIMODALIDAD</t>
  </si>
  <si>
    <t>241300 Agencia Nacional de Infraestructura</t>
  </si>
  <si>
    <t>10-04-01-- APORTES AL FONDO DE CONTINGENCIAS</t>
  </si>
  <si>
    <t>2401-0600-38-51102D- 5. CONVERGENCIA REGIONAL / D. INTEGRACIÓN DE TERRITORIOS BAJO EL PRINCIPIO DE LA CONECTIVIDAD FÍSICA Y LA MULTIMODALIDAD</t>
  </si>
  <si>
    <t>2401-0600-54-51102D- 5. CONVERGENCIA REGIONAL / D. INTEGRACIÓN DE TERRITORIOS BAJO EL PRINCIPIO DE LA CONECTIVIDAD FÍSICA Y LA MULTIMODALIDAD</t>
  </si>
  <si>
    <t>2401-0600-59-51102D- 5. CONVERGENCIA REGIONAL / D. INTEGRACIÓN DE TERRITORIOS BAJO EL PRINCIPIO DE LA CONECTIVIDAD FÍSICA Y LA MULTIMODALIDAD</t>
  </si>
  <si>
    <t>2401-0600-60-51102D- 5. CONVERGENCIA REGIONAL / D. INTEGRACIÓN DE TERRITORIOS BAJO EL PRINCIPIO DE LA CONECTIVIDAD FÍSICA Y LA MULTIMODALIDAD</t>
  </si>
  <si>
    <t>2401-0600-61-51102D- 5. CONVERGENCIA REGIONAL / D. INTEGRACIÓN DE TERRITORIOS BAJO EL PRINCIPIO DE LA CONECTIVIDAD FÍSICA Y LA MULTIMODALIDAD</t>
  </si>
  <si>
    <t>2401-0600-62-51102D- 5. CONVERGENCIA REGIONAL / D. INTEGRACIÓN DE TERRITORIOS BAJO EL PRINCIPIO DE LA CONECTIVIDAD FÍSICA Y LA MULTIMODALIDAD</t>
  </si>
  <si>
    <t>2401-0600-63-51102D- 5. CONVERGENCIA REGIONAL / D. INTEGRACIÓN DE TERRITORIOS BAJO EL PRINCIPIO DE LA CONECTIVIDAD FÍSICA Y LA MULTIMODALIDAD</t>
  </si>
  <si>
    <t>2401-0600-64-51102D- 5. CONVERGENCIA REGIONAL / D. INTEGRACIÓN DE TERRITORIOS BAJO EL PRINCIPIO DE LA CONECTIVIDAD FÍSICA Y LA MULTIMODALIDAD</t>
  </si>
  <si>
    <t>2401-0600-65-51102D- 5. CONVERGENCIA REGIONAL / D. INTEGRACIÓN DE TERRITORIOS BAJO EL PRINCIPIO DE LA CONECTIVIDAD FÍSICA Y LA MULTIMODALIDAD</t>
  </si>
  <si>
    <t>2401-0600-66-51102D- 5. CONVERGENCIA REGIONAL / D. INTEGRACIÓN DE TERRITORIOS BAJO EL PRINCIPIO DE LA CONECTIVIDAD FÍSICA Y LA MULTIMODALIDAD</t>
  </si>
  <si>
    <t>2401-0600-67-51102D- 5. CONVERGENCIA REGIONAL / D. INTEGRACIÓN DE TERRITORIOS BAJO EL PRINCIPIO DE LA CONECTIVIDAD FÍSICA Y LA MULTIMODALIDAD</t>
  </si>
  <si>
    <t>2401-0600-68-51102D- 5. CONVERGENCIA REGIONAL / D. INTEGRACIÓN DE TERRITORIOS BAJO EL PRINCIPIO DE LA CONECTIVIDAD FÍSICA Y LA MULTIMODALIDAD</t>
  </si>
  <si>
    <t>2401-0600-69-51102D- 5. CONVERGENCIA REGIONAL / D. INTEGRACIÓN DE TERRITORIOS BAJO EL PRINCIPIO DE LA CONECTIVIDAD FÍSICA Y LA MULTIMODALIDAD</t>
  </si>
  <si>
    <t>2401-0600-70-51102D- 5. CONVERGENCIA REGIONAL / D. INTEGRACIÓN DE TERRITORIOS BAJO EL PRINCIPIO DE LA CONECTIVIDAD FÍSICA Y LA MULTIMODALIDAD</t>
  </si>
  <si>
    <t>2401-0600-71-51102D- 5. CONVERGENCIA REGIONAL / D. INTEGRACIÓN DE TERRITORIOS BAJO EL PRINCIPIO DE LA CONECTIVIDAD FÍSICA Y LA MULTIMODALIDAD</t>
  </si>
  <si>
    <t>2401-0600-73-51102D- 5. CONVERGENCIA REGIONAL / D. INTEGRACIÓN DE TERRITORIOS BAJO EL PRINCIPIO DE LA CONECTIVIDAD FÍSICA Y LA MULTIMODALIDAD</t>
  </si>
  <si>
    <t>2401-0600-76-51102D- 5. CONVERGENCIA REGIONAL / D. INTEGRACIÓN DE TERRITORIOS BAJO EL PRINCIPIO DE LA CONECTIVIDAD FÍSICA Y LA MULTIMODALIDAD</t>
  </si>
  <si>
    <t>2401-0600-79-51102D- 5. CONVERGENCIA REGIONAL / D. INTEGRACIÓN DE TERRITORIOS BAJO EL PRINCIPIO DE LA CONECTIVIDAD FÍSICA Y LA MULTIMODALIDAD</t>
  </si>
  <si>
    <t>2401-0600-80-51102D- 5. CONVERGENCIA REGIONAL / D. INTEGRACIÓN DE TERRITORIOS BAJO EL PRINCIPIO DE LA CONECTIVIDAD FÍSICA Y LA MULTIMODALIDAD</t>
  </si>
  <si>
    <t>2401-0600-81-51102D- 5. CONVERGENCIA REGIONAL / D. INTEGRACIÓN DE TERRITORIOS BAJO EL PRINCIPIO DE LA CONECTIVIDAD FÍSICA Y LA MULTIMODALIDAD</t>
  </si>
  <si>
    <t>2401-0600-82-51102D- 5. CONVERGENCIA REGIONAL / D. INTEGRACIÓN DE TERRITORIOS BAJO EL PRINCIPIO DE LA CONECTIVIDAD FÍSICA Y LA MULTIMODALIDAD</t>
  </si>
  <si>
    <t>2403-0600-4-52104E- 5. CONVERGENCIA REGIONAL / E. INFRAESTRUCTURA Y SERVICIOS LOGÍSTICOS</t>
  </si>
  <si>
    <t>2403-0600-5-52104E- 5. CONVERGENCIA REGIONAL / E. INFRAESTRUCTURA Y SERVICIOS LOGÍSTICOS</t>
  </si>
  <si>
    <t>2404-0600-2-40201C- 4. TRANSFORMACIÓN PRODUCTIVA, INTERNACIONALIZACIÓN Y ACCIÓN CLÍMATICA / C. INFRAESTRUCTURA DE PROYECTOS PÚBLICOS Y DE ASOCIACIONES PÚBLICO PRIVADAS ADAPTADAS AL CAMBIO CLIMÁTICO Y CON MENOS EMISIONES</t>
  </si>
  <si>
    <t>2404-0600-4-40201C- 4. TRANSFORMACIÓN PRODUCTIVA, INTERNACIONALIZACIÓN Y ACCIÓN CLÍMATICA / C. INFRAESTRUCTURA DE PROYECTOS PÚBLICOS Y DE ASOCIACIONES PÚBLICO PRIVADAS ADAPTADAS AL CAMBIO CLIMÁTICO Y CON MENOS EMISIONES</t>
  </si>
  <si>
    <t>2405-0600-2-52104E- 5. CONVERGENCIA REGIONAL / E. INFRAESTRUCTURA Y SERVICIOS LOGÍSTICOS</t>
  </si>
  <si>
    <t>2405-0600-4-52104E- 5. CONVERGENCIA REGIONAL / E. INFRAESTRUCTURA Y SERVICIOS LOGÍSTICOS</t>
  </si>
  <si>
    <t>2406-0600-1-51102A- 5. CONVERGENCIA REGIONAL / A. INTERVENCIÓN DE VÍAS REGIONALES (SECUNDARIAS Y TERCIARIAS), TERMINALES FLUVIALES Y AERÓDROMOS</t>
  </si>
  <si>
    <t>2499-0600-9-51102D- 5. CONVERGENCIA REGIONAL / D. INTEGRACIÓN DE TERRITORIOS BAJO EL PRINCIPIO DE LA CONECTIVIDAD FÍSICA Y LA MULTIMODALIDAD</t>
  </si>
  <si>
    <t>2499-0600-10-51102D- 5. CONVERGENCIA REGIONAL / D. INTEGRACIÓN DE TERRITORIOS BAJO EL PRINCIPIO DE LA CONECTIVIDAD FÍSICA Y LA MULTIMODALIDAD</t>
  </si>
  <si>
    <t>241400 Unidad de Planeación del Sector de Infraestructura de Transporte</t>
  </si>
  <si>
    <t>2410-0600-1-51102D- 5. CONVERGENCIA REGIONAL / D. INTEGRACIÓN DE TERRITORIOS BAJO EL PRINCIPIO DE LA CONECTIVIDAD FÍSICA Y LA MULTIMODALIDAD</t>
  </si>
  <si>
    <t>2499-0600-1-51102D- 5. CONVERGENCIA REGIONAL / D. INTEGRACIÓN DE TERRITORIOS BAJO EL PRINCIPIO DE LA CONECTIVIDAD FÍSICA Y LA MULTIMODALIDAD</t>
  </si>
  <si>
    <t>2410-0600-2-51102D- 5. CONVERGENCIA REGIONAL /D. INTEGRACIÓN DE TERRITORIOS BAJO EL PRINCIPIO DE LA CONECTIVIDAD FÍSICA Y LA MULTIMODALIDAD</t>
  </si>
  <si>
    <t>2410-0600-3-51102D- 5. CONVERGENCIA REGIONAL /D. INTEGRACIÓN DE TERRITORIOS BAJO EL PRINCIPIO DE LA CONECTIVIDAD FÍSICA Y LA MULTIMODALIDAD</t>
  </si>
  <si>
    <t>2410-0600-4-51102D- 5. CONVERGENCIA REGIONAL /D. INTEGRACIÓN DE TERRITORIOS BAJO EL PRINCIPIO DE LA CONECTIVIDAD FÍSICA Y LA MULTIMODALIDAD</t>
  </si>
  <si>
    <t>241500 Comision de Regulacion de Infraestructura y Transporte</t>
  </si>
  <si>
    <t>241600 Agencia Nacional de Seguridad Vial</t>
  </si>
  <si>
    <t>2409-0600-6-20301C- 2. SEGURIDAD HUMANA Y JUSTICIA SOCIAL / C. FORTALECIMIENTO DE LA SEGURIDAD VIAL PARA LA PROTECCIÓN DE LA VIDA</t>
  </si>
  <si>
    <t>2409-0600-10-51102D- 5. CONVERGENCIA REGIONAL / D. INTEGRACIÓN DE TERRITORIOS BAJO EL PRINCIPIO DE LA CONECTIVIDAD FÍSICA Y LA MULTIMODALIDAD</t>
  </si>
  <si>
    <t>2499-0600-2-51102D- 5. CONVERGENCIA REGIONAL / D. INTEGRACIÓN DE TERRITORIOS BAJO EL PRINCIPIO DE LA CONECTIVIDAD FÍSICA Y LA MULTIMODALIDAD</t>
  </si>
  <si>
    <t>2499-0600-4-51102D- 5. CONVERGENCIA REGIONAL / D. INTEGRACIÓN DE TERRITORIOS BAJO EL PRINCIPIO DE LA CONECTIVIDAD FÍSICA Y LA MULTIMODALIDAD</t>
  </si>
  <si>
    <t>241700 Superintendencia de Puertos y Transporte</t>
  </si>
  <si>
    <t>2410-0600-3-51102D- 5. CONVERGENCIA REGIONAL / D. INTEGRACIÓN DE TERRITORIOS BAJO EL PRINCIPIO DE LA CONECTIVIDAD FÍSICA Y LA MULTIMODALIDAD</t>
  </si>
  <si>
    <t>400101 Ministerio de Vivienda, Ciudad y Territorio</t>
  </si>
  <si>
    <t>03-03-05-008- AGUA POTABLE Y SANEAMIENTO BÁSICO</t>
  </si>
  <si>
    <t>03-01-04-004- CUBRIMIENTO DE COSTOS NO RECUPERABLES VIA TARIFA O SUBSIDIO DE LA OPERACIÓN INTEGRAL DEL SERVICIO DE ASEO – DEPARTAMENTO ARCHIPIÉLAGO DE SAN ANDRÉS, PROVIDENCIA Y SANTA CATALINA</t>
  </si>
  <si>
    <t>4001-1400-4-10306A- 1. ORDENAMIENTO DEL TERRITORIO ALREDEDOR DEL AGUA Y JUSTICIA AMBIENTAL / A. ACCESO Y FORMALIZACIÓN DE LA PROPIEDAD</t>
  </si>
  <si>
    <t>4001-1400-5-51303B- 5. CONVERGENCIA REGIONAL / B. POLÍTICA INTEGRAL DE HÁBITAT</t>
  </si>
  <si>
    <t>4001-1400-6-10306A- 1. ORDENAMIENTO DEL TERRITORIO ALREDEDOR DEL AGUA Y JUSTICIA AMBIENTAL / A. ACCESO Y FORMALIZACIÓN DE LA PROPIEDAD</t>
  </si>
  <si>
    <t>4001-1400-8-51303B- 5. CONVERGENCIA REGIONAL / B. POLÍTICA INTEGRAL DE HÁBITAT</t>
  </si>
  <si>
    <t>4002-1400-2-10303A- 1. ORDENAMIENTO DEL TERRITORIO ALREDEDOR DEL AGUA Y JUSTICIA AMBIENTAL / A. ARMONIZACIÓN Y RACIONALIZACIÓN DE LOS INSTRUMENTOS DE ORDENAMIENTO Y PLANIFICACIÓN TERRITORIAL</t>
  </si>
  <si>
    <t>4003-1400-7-202020- 2. SEGURIDAD HUMANA Y JUSTICIA SOCIAL / 2. MÍNIMO VITAL DE AGUA</t>
  </si>
  <si>
    <t>4003-1400-8-40304A- 4. TRANSFORMACIÓN PRODUCTIVA, INTERNACIONALIZACIÓN Y ACCIÓN CLÍMATICA / A. REDUCCIÓN DEL IMPACTO AMBIENTAL DEL SECTOR RESIDENCIAL Y PROMOCIÓN DEL HÁBITAT VERDE. 162</t>
  </si>
  <si>
    <t>4003-1400-9-51302H- 5. CONVERGENCIA REGIONAL / H. ACCESO A SERVICIOS PÚBLICOS A PARTIR DE LAS CAPACIDADES Y NECESIDADES DE LOS TERRITORIOS</t>
  </si>
  <si>
    <t>4003-1400-11-51302H- 5. CONVERGENCIA REGIONAL / H. ACCESO A SERVICIOS PÚBLICOS A PARTIR DE LAS CAPACIDADES Y NECESIDADES DE LOS TERRITORIOS</t>
  </si>
  <si>
    <t>4003-1400-12-51302H- 5. CONVERGENCIA REGIONAL / H. ACCESO A SERVICIOS PÚBLICOS A PARTIR DE LAS CAPACIDADES Y NECESIDADES DE LOS TERRITORIOS</t>
  </si>
  <si>
    <t>4003-1400-14-51302H- 5. CONVERGENCIA REGIONAL / H. ACCESO A SERVICIOS PÚBLICOS A PARTIR DE LAS CAPACIDADES Y NECESIDADES DE LOS TERRITORIOS</t>
  </si>
  <si>
    <t>4003-1400-16-51302H- 5. CONVERGENCIA REGIONAL / H. ACCESO A SERVICIOS PÚBLICOS A PARTIR DE LAS CAPACIDADES Y NECESIDADES DE LOS TERRITORIOS</t>
  </si>
  <si>
    <t>4003-1400-17-51302H- 5. CONVERGENCIA REGIONAL / H. ACCESO A SERVICIOS PÚBLICOS A PARTIR DE LAS CAPACIDADES Y NECESIDADES DE LOS TERRITORIOS</t>
  </si>
  <si>
    <t>4003-1400-18-51302H- 5. CONVERGENCIA REGIONAL / H. ACCESO A SERVICIOS PÚBLICOS A PARTIR DE LAS CAPACIDADES Y NECESIDADES DE LOS TERRITORIOS</t>
  </si>
  <si>
    <t>4003-1400-19-51302H- 5. CONVERGENCIA REGIONAL / H. ACCESO A SERVICIOS PÚBLICOS A PARTIR DE LAS CAPACIDADES Y NECESIDADES DE LOS TERRITORIOS</t>
  </si>
  <si>
    <t>4099-1400-7-53105B- 5. CONVERGENCIA REGIONAL / B. ENTIDADES PÚBLICAS TERRITORIALES Y NACIONALES FORTALECIDAS</t>
  </si>
  <si>
    <t>4099-1400-8-53105B- 5. CONVERGENCIA REGIONAL / B. ENTIDADES PÚBLICAS TERRITORIALES Y NACIONALES FORTALECIDAS</t>
  </si>
  <si>
    <t>4099-1400-9-53105B- 5. CONVERGENCIA REGIONAL / B. ENTIDADES PÚBLICAS TERRITORIALES Y NACIONALES FORTALECIDAS</t>
  </si>
  <si>
    <t>400102 Comisión de Regulación de Agua Potable y Saneamiento Básico - CRA</t>
  </si>
  <si>
    <t>4003-1400-3-10302A- 1. ORDENAMIENTO DEL TERRITORIO ALREDEDOR DEL AGUA Y JUSTICIA AMBIENTAL / A. CICLO DEL AGUA COMO BASE DEL ORDENAMIENTO TERRITORIAL</t>
  </si>
  <si>
    <t>4099-1400-2-53105B- 5. CONVERGENCIA REGIONAL / B. ENTIDADES PÚBLICAS TERRITORIALES Y NACIONALES FORTALECIDAS</t>
  </si>
  <si>
    <t>4099-1400-3-53105B- 5. CONVERGENCIA REGIONAL / B. ENTIDADES PÚBLICAS TERRITORIALES Y NACIONALES FORTALECIDAS</t>
  </si>
  <si>
    <t>400200 Fondo Nacional de Vivienda - FONVIVIENDA</t>
  </si>
  <si>
    <t>4001-1400-4-51103E- 5. CONVERGENCIA REGIONAL / E. DEMOCRATIZACIÓN DEL CRÉDITO PARA ACCEDER A SOLUCIONES HABITACIONALES</t>
  </si>
  <si>
    <t>4001-1400-5-51103D- 5. CONVERGENCIA REGIONAL / D. MECANISMOS DIVERSOS DE ACCESO A LA VIVIENDA (VIVIENDA NUEVA Y USADA, ARRENDAMIENTO SOCIAL Y AUTOGESTIÓN)</t>
  </si>
  <si>
    <t>4001-1400-6-51303C- 5. CONVERGENCIA REGIONAL / C. PROGRAMA BARRIOS DE PAZ</t>
  </si>
  <si>
    <t>460101 Ministerio de la Igualdad y la Equidad</t>
  </si>
  <si>
    <t>4603-1500-1-702020- 7. ACTORES DIFERENCIALES PARA EL CAMBIO / 2. CONSTRUCCIÓN DE TEJIDO SOCIAL DIVERSO, CON GARANTÍA DE DERECHOS Y SIN DISCRIMINACIÓN</t>
  </si>
  <si>
    <t>460200 Instituto Colombiano de Bienestar Familiar (ICBF)</t>
  </si>
  <si>
    <t>03-03-01-015- ADJUDICACIÓN Y LIBERACIÓN JUDICIAL</t>
  </si>
  <si>
    <t>4602-1500-1-704060- 7. ACTORES DIFERENCIALES PARA EL CAMBIO / 6. CREACIÓN DEL SISTEMA NACIONAL DE JUSTICIA FAMILIAR PARA ATENDER LAS VULNERACIONES DE DERECHOS QUE AFECTAN A LAS NIÑAS, NIÑOS Y ADOLESCENTES</t>
  </si>
  <si>
    <t>4602-1500-2-704060- 7. ACTORES DIFERENCIALES PARA EL CAMBIO / 6. CREACIÓN DEL SISTEMA NACIONAL DE JUSTICIA FAMILIAR PARA ATENDER LAS VULNERACIONES DE DERECHOS QUE AFECTAN A LAS NIÑAS, NIÑOS Y ADOLESCENTES</t>
  </si>
  <si>
    <t>4602-1500-3-704050- 7. ACTORES DIFERENCIALES PARA EL CAMBIO / 5. CONSOLIDACIÓN DEL SISTEMA NACIONAL DE BIENESTAR FAMILIAR Y DEL GASTO PÚBLICO PARA LA NIÑEZ</t>
  </si>
  <si>
    <t>4602-1500-5-30205B- 3. DERECHO HUMANO A LA ALIMENTACIÓN / B. ENTORNOS DE DESARROLLO QUE INCENTIVEN LA ALIMENTACIÓN SALUDABLE Y ADECUADA</t>
  </si>
  <si>
    <t>4602-1500-6-704020- 7. ACTORES DIFERENCIALES PARA EL CAMBIO / 2. UNIVERSALIZACIÓN DE LA ATENCIÓN INTEGRAL A LA PRIMERA INFANCIA EN LOS TERRITORIOS CON MAYOR RIESGO DE VULNERACIÓN DE DERECHOS PARA LA NIÑEZ</t>
  </si>
  <si>
    <t>4602-1500-7-704030- 7. ACTORES DIFERENCIALES PARA EL CAMBIO / 3. PROTECCIÓN DE LA TRAYECTORIA DE VIDA Y EDUCATIVAS A TRAVÉS DEL ARTE, DEPORTE, CULTURA, AMBIENTE Y CIENCIA Y TECNOLOGÍA</t>
  </si>
  <si>
    <t>4602-1500-8-704030- 7. ACTORES DIFERENCIALES PARA EL CAMBIO / 3. PROTECCIÓN DE LA TRAYECTORIA DE VIDA Y EDUCATIVAS A TRAVÉS DEL ARTE, DEPORTE, CULTURA, AMBIENTE Y CIENCIA Y TECNOLOGÍA</t>
  </si>
  <si>
    <t>4602-1500-9-704020- 7. ACTORES DIFERENCIALES PARA EL CAMBIO / 2. UNIVERSALIZACIÓN DE LA ATENCIÓN INTEGRAL A LA PRIMERA INFANCIA EN LOS TERRITORIOS CON MAYOR RIESGO DE VULNERACIÓN DE DERECHOS PARA LA NIÑEZ</t>
  </si>
  <si>
    <t>4602-1500-9-704080- 7. ACTORES DIFERENCIALES PARA EL CAMBIO / 8. EL INSTITUTO COLOMBIANO DE BIENESTAR FAMILIAR COMO IMPULSOR DE PROYECTOS DE VIDA</t>
  </si>
  <si>
    <t>4602-1500-10-704040- 7. ACTORES DIFERENCIALES PARA EL CAMBIO / 4. FORTALECIMIENTO DE LAS FAMILIAS Y LAS COMUNIDADES</t>
  </si>
  <si>
    <t>4699-1500-1-704080- 7. ACTORES DIFERENCIALES PARA EL CAMBIO / 8. EL INSTITUTO COLOMBIANO DE BIENESTAR FAMILIAR COMO IMPULSOR DE PROYECTOS DE VIDA</t>
  </si>
  <si>
    <t>4699-1500-2-53105B- 5. CONVERGENCIA REGIONAL / B. ENTIDADES PÚBLICAS TERRITORIALES Y NACIONALES FORTALECIDAS</t>
  </si>
  <si>
    <t>460300 Instituto Nacional para Sordos (INSOR)</t>
  </si>
  <si>
    <t>4601-1500-1-707010- 7. ACTORES DIFERENCIALES PARA EL CAMBIO / 1. UNA GOBERNANZA SÓLIDA PARA POTENCIAR LA GARANTÍA DE DERECHOS DE LA POBLACIÓN CON DISCAPACIDAD</t>
  </si>
  <si>
    <t>4601-1500-2-707010- 7. ACTORES DIFERENCIALES PARA EL CAMBIO / 1. UNA GOBERNANZA SÓLIDA PARA POTENCIAR LA GARANTÍA DE DERECHOS DE LA POBLACIÓN CON DISCAPACIDAD</t>
  </si>
  <si>
    <t>4699-1500-1-707010- 7. ACTORES DIFERENCIALES PARA EL CAMBIO / 1. UNA GOBERNANZA SÓLIDA PARA POTENCIAR LA GARANTÍA DE DERECHOS DE LA POBLACIÓN CON DISCAPACIDAD</t>
  </si>
  <si>
    <t>4699-1500-2-707010- 7. ACTORES DIFERENCIALES PARA EL CAMBIO / 1. UNA GOBERNANZA SÓLIDA PARA POTENCIAR LA GARANTÍA DE DERECHOS DE LA POBLACIÓN CON DISCAPACIDAD</t>
  </si>
  <si>
    <t>460400 Instituto Nacional para Ciegos (INCI)</t>
  </si>
  <si>
    <t>Rezago presupuestal del Presupuesto General de la Nación en 2023</t>
  </si>
  <si>
    <t>Rezago</t>
  </si>
  <si>
    <t>Rezago 
por pagar</t>
  </si>
  <si>
    <t>Ejecución %</t>
  </si>
  <si>
    <t>Pago/Rezago</t>
  </si>
  <si>
    <t>(3)=(1-2)</t>
  </si>
  <si>
    <t>(4)=(2/1)</t>
  </si>
  <si>
    <t>Cuadro No. 9</t>
  </si>
  <si>
    <t>Cuadro No. 10</t>
  </si>
  <si>
    <t>A-Inversión</t>
  </si>
  <si>
    <t>03-03-04-067- FONDO DE ESTABILIZACIÓN DE PRECIOS DE LOS COMBUSTIBLES - FEPC</t>
  </si>
  <si>
    <t>03-03-04-066- FONDO MUJER LIBRE Y PRODUCTIVA. ART. 73 LEY 2294 DE 2023</t>
  </si>
  <si>
    <t>03-06-01-004- FINANCIACIÓN DE PARTIDOS Y CAMPAÑAS ELECTORALES (LEY 130 DE 94, ART. 3 ACTO LEGISLATIVO 001 DE 03)</t>
  </si>
  <si>
    <t>03-04-02-011- MESADAS PENSIONALES HOSPITAL SAN JUAN DE DIOS E INSTITUTO MATERNO INFANTIL</t>
  </si>
  <si>
    <t>2401-0600-0-51102D- 5. CONVERGENCIA REGIONAL / D. INTEGRACIÓN DE TERRITORIOS BAJO EL PRINCIPIO DE LA CONECTIVIDAD FÍSICA Y LA MULTIMODALIDAD</t>
  </si>
  <si>
    <t>1704-1100-19-10106A- 1. ORDENAMIENTO DEL TERRITORIO ALREDEDOR DEL AGUA Y JUSTICIA AMBIENTAL / A. ACCESO Y FORMALIZACIÓN DE LA PROPIEDAD</t>
  </si>
  <si>
    <t>3204-0900-13-10101B- 1. ORDENAMIENTO DEL TERRITORIO ALREDEDOR DEL AGUA Y JUSTICIA AMBIENTAL / B. DEMOCRATIZACIÓN DEL CONOCIMIENTO, LA INFORMACIÓN AMBIENTAL Y DE RIESGO DE DESASTRES</t>
  </si>
  <si>
    <t>3206-0900-5-40404A- 4. TRANSFORMACIÓN PRODUCTIVA, INTERNACIONALIZACIÓN Y ACCIÓN CLÍMATICA / A. FINANCIAMIENTO CLIMÁTICO NETO COMO MOTOR PARA EL DESARROLLO SOSTENIBLE</t>
  </si>
  <si>
    <t>3299-0900-23-10101C- 1. ORDENAMIENTO DEL TERRITORIO ALREDEDOR DEL AGUA Y JUSTICIA AMBIENTAL / C. MODERNIZACIÓN DE LA INSTITUCIONALIDAD AMBIENTAL Y DE GESTIÓN DEL RIESGO DE DESASTRES</t>
  </si>
  <si>
    <t>3299-0900-3-10101C- 1. ORDENAMIENTO DEL TERRITORIO ALREDEDOR DEL AGUA Y JUSTICIA AMBIENTAL / C. MODERNIZACIÓN DE LA INSTITUCIONALIDAD AMBIENTAL Y DE GESTIÓN DEL RIESGO DE DESASTRES</t>
  </si>
  <si>
    <t>3202-0900-13-40101A- 4. TRANSFORMACIÓN PRODUCTIVA, INTERNACIONALIZACIÓN Y ACCIÓN CLÍMATICA / A. FRENO DE LA DEFORESTACIÓN</t>
  </si>
  <si>
    <t>3205-0900-1-10102A- 1. ORDENAMIENTO DEL TERRITORIO ALREDEDOR DEL AGUA Y JUSTICIA AMBIENTAL / A. CICLO DEL AGUA COMO BASE DEL ORDENAMIENTO TERRITORIAL</t>
  </si>
  <si>
    <t>3204-0900-2-10101B- 1. ORDENAMIENTO DEL TERRITORIO ALREDEDOR DEL AGUA Y JUSTICIA AMBIENTAL / B. DEMOCRATIZACIÓN DEL CONOCIMIENTO, LA INFORMACIÓN AMBIENTAL Y DE RIESGO DE DESASTRES</t>
  </si>
  <si>
    <t>3202-0900-9-40101B- 4. TRANSFORMACIÓN PRODUCTIVA, INTERNACIONALIZACIÓN Y ACCIÓN CLIMÁTICA / B. RESTAURACIÓN PARTICIPATIVA DE ECOSISTEMAS, ÁREAS PROTEGIDAS Y OTRAS ÁREAS AMBIENTALMENTE ESTRATÉGICAS</t>
  </si>
  <si>
    <t>3202-0900-26-40101B- 4. TRANSFORMACIÓN PRODUCTIVA, INTERNACIONALIZACIÓN Y ACCIÓN CLÍMATICA / B. RESTAURACIÓN PARTICIPATIVA DE ECOSISTEMAS, ÁREAS PROTEGIDAS Y OTRAS ÁREAS AMBIENTALMENTE ESTRATÉGICAS</t>
  </si>
  <si>
    <t>0303-1000-25-53105A- 5. CONVERGENCIA REGIONAL / A. LUCHA CONTRA LA CORRUPCIÓN EN LAS ENTIDADES PÚBLICAS NACIONALES Y TERRITORIALES</t>
  </si>
  <si>
    <t>0214-1000-4-20109C- 2. SEGURIDAD HUMANA Y JUSTICIA SOCIAL/C. RESPETO A LOS DD.HH. Y AL DIH DESDE UN ENFOQUE DIFERENCIAL</t>
  </si>
  <si>
    <t>% de Ejecución</t>
  </si>
  <si>
    <t>Obligación/Rezago</t>
  </si>
  <si>
    <t>(4)=(1-2)</t>
  </si>
  <si>
    <t>(5)=(2/1)</t>
  </si>
  <si>
    <t>(6)=(3/1)</t>
  </si>
  <si>
    <t>Adquisiciones de Bienes y Servicios</t>
  </si>
  <si>
    <t>Fondo de contigencias</t>
  </si>
  <si>
    <t>Cuadro No. 8</t>
  </si>
  <si>
    <t>Reserva
por pagar</t>
  </si>
  <si>
    <t>Oblig/Compr</t>
  </si>
  <si>
    <t>Pago/Compr</t>
  </si>
  <si>
    <t>Gastos por Tributos, Multas, Sanciones 
e Intereses de Mora</t>
  </si>
  <si>
    <t>Cuentas por Pagar de 2023  ejecutadas en 2024</t>
  </si>
  <si>
    <t>Cuentas
sin pagar</t>
  </si>
  <si>
    <t>Reservas Presupuestales de 2023 Ejecutadas en el 2024</t>
  </si>
  <si>
    <t>3202-0900-18-40101B- 4. TRANSFORMACIÓN PRODUCTIVA,
INTERNACIONALIZACIÓN Y ACCIÓN CLIMÁTICA / B.
RESTAURACIÓN PARTICIPATIVA DE ECOSISTEMAS, ÁREAS PROTEGIDAS Y OTRAS ÁREAS AMBIENTALMENTE ESTRATÉGICAS</t>
  </si>
  <si>
    <t>3203-0900-4-10102A- 1. ORDENAMIENTO DEL TERRITORIO ALREDEDOR DEL AGUA Y JUSTICIA AMBIENTAL / A. CICLO DEL AGUA COMO BASE DEL ORDENAMIENTO TERRITORIAL</t>
  </si>
  <si>
    <t>3204-0900-2-10201B- 1. ORDENAMIENTO DEL TERRITORIO ALREDEDOR DEL AGUA Y JUSTICIA AMBIENTAL / B. DEMOCRATIZACIÓN DEL CONOCIMIENTO, LA INFORMACIÓN AMBIENTAL Y DE RIESGO DE
DESASTRES</t>
  </si>
  <si>
    <t>3202-0900-27-40101A- 4. TRANSFORMACIÓN PRODUCTIVA, INTERNACIONALIZACIÓN Y ACCIÓN CLÍMATICA / A. FRENO DE LA DEFORESTACIÓN</t>
  </si>
  <si>
    <t>3202-0900-21-40101B- 4. TRANSFORMACIÓN PRODUCTIVA,
INTERNACIONALIZACIÓN Y ACCIÓN CLÍMATICA / B.
RESTAURACIÓN PARTICIPATIVA DE ECOSISTEMAS, ÁREAS PROTEGIDAS Y OTRAS ÁREAS AMBIENTALMENTE ESTRATÉGICAS</t>
  </si>
  <si>
    <t>3208-0900-2-10301A- 1. ORDENAMIENTO DEL TERRITORIO ALREDEDOR DEL AGUA Y JUSTICIA AMBIENTAL / A. IMPLEMENTACIÓN DEL ACUERDO DE ESCAZÚ</t>
  </si>
  <si>
    <t>2202-0700-8-20203K- SEGURIDAD HUMANA Y JUSTICIA SOCIAL/K. EDUCACIÓN SUPERIOR COMO UN DERECHO</t>
  </si>
  <si>
    <t>2404-0600-0-20103B- 2. SEGURIDAD HUMANA Y JUSTICIA SOCIAL / B. FINANCIACIÓN SOSTENIBLE DE LOS SISTEMAS DE TRANSPORTE PÚBLICO</t>
  </si>
  <si>
    <t>2408-0600-0-20103B- 2. SEGURIDAD HUMANA Y JUSTICIA SOCIAL / B. FINANCIACIÓN SOSTENIBLE DE LOS SISTEMAS DE TRANSPORTE PÚBLICO</t>
  </si>
  <si>
    <t>03-03-01-089- CENTRO INVESTIGATIVO NO ES HORA DE CALLAR</t>
  </si>
  <si>
    <t>2399-0400-13-53105B- 5. CONVERGENCIA REGIONAL / B. ENTIDADES PÚBLICAS TERRITORIALES Y NACIONALES FORTALECIDAS</t>
  </si>
  <si>
    <t>2399-0400-14-53105B- 5. CONVERGENCIA REGIONAL / B. ENTIDADES PÚBLICAS TERRITORIALES Y NACIONALES FORTALECIDAS</t>
  </si>
  <si>
    <t>2399-0400-15-53105D- 5. CONVERGENCIA REGIONAL / D. GOBIERNO DIGITAL PARA LA GENTE</t>
  </si>
  <si>
    <t>2399-0400-16-53105B- 5. CONVERGENCIA REGIONAL / B. ENTIDADES PÚBLICAS TERRITORIALES Y NACIONALES FORTALECIDAS</t>
  </si>
  <si>
    <t>230800 UAE Comisión de Regulación de Comunicaciones</t>
  </si>
  <si>
    <t>2301-0400-1-40401C- 4. TRANSFORMACIÓN PRODUCTIVA, INTERNACIONALIZACIÓN Y ACCIÓN CLÍMATICA / C. POLÍTICAS DE COMPETENCIA, CONSUMIDOR E INFRAESTRUCTURA DE LA CALIDAD MODERNAS</t>
  </si>
  <si>
    <t>230900 Agencia Nacional del Espectro - ANE</t>
  </si>
  <si>
    <t>4003-1400-20-51302H- 5. CONVERGENCIA REGIONAL / H. ACCESO A SERVICIOS PÚBLICOS  A PARTIR DE LAS CAPACIDADES Y NECESIDADES DE LOS TERRITORIOS</t>
  </si>
  <si>
    <t>3202-0900-19-40101B- 4. TRANSFORMACIÓN PRODUCTIVA, INTERNACIONALIZACIÓN Y ACCIÓN CLIMÁTICA / B. RESTAURACIÓN PARTICIPATIVA DE ECOSISTEMAS, ÁREAS PROTEGIDAS Y OTRAS ÁREAS AMBIENTALMENTE ESTRATÉGICAS</t>
  </si>
  <si>
    <t>3202-0900-10-40101B- 4. TRANSFORMACIÓN PRODUCTIVA, INTERNACIONALIZACIÓN Y ACCIÓN CLIMÁTICA / B. RESTAURACIÓN PARTICIPATIVA DE ECOSISTEMAS, ÁREAS PROTEGIDAS Y OTRAS ÁREAS AMBIENTALMENTE ESTRATÉGICAS</t>
  </si>
  <si>
    <t>3202-0900-11-40101B- 4. TRANSFORMACIÓN PRODUCTIVA, INTERNACIONALIZACIÓN Y ACCIÓN CLIMÁTICA / B. RESTAURACIÓN PARTICIPATIVA DE ECOSISTEMAS, ÁREAS PROTEGIDAS Y OTRAS ÁREAS AMBIENTALMENTE ESTRATÉGICAS</t>
  </si>
  <si>
    <t>3202-0900-20-40101B- 4. TRANSFORMACIÓN PRODUCTIVA, INTERNACIONALIZACIÓN Y ACCIÓN CLIMÁTICA / B. RESTAURACIÓN PARTICIPATIVA DE ECOSISTEMAS, ÁREAS PROTEGIDAS Y OTRAS ÁREAS AMBIENTALMENTE ESTRATÉGICAS</t>
  </si>
  <si>
    <t>3202-0900-8-40101B- 4. TRANSFORMACIÓN PRODUCTIVA, INTERNACIONALIZACIÓN Y ACCIÓN CLIMÁTICA / B. RESTAURACIÓN PARTICIPATIVA DE ECOSISTEMAS, ÁREAS PROTEGIDAS Y OTRAS ÁREAS AMBIENTALMENTE ESTRATÉGICAS</t>
  </si>
  <si>
    <t>3201-0900-5-40402B- 4. TRANSFORMACIÓN PRODUCTIVA, INTERNACIONALIZACIÓN Y ACCIÓN CLÍMATICA / B. CIERRE DE BRECHAS TECNOLÓGICAS EN EL SECTOR PRODUCTIVO</t>
  </si>
  <si>
    <t>08-04-08-- CONTRIBUCIÓN PARAFISCAL PARA LA PROMOCIÓN DEL TURISMO</t>
  </si>
  <si>
    <t>1103-1002-11-53108B- 5. CONVERGENCIA REGIONAL / B. MECANISMOS DE PROTECCIÓN PARA LA POBLACIÓN MIGRANTE EN TRÁNSITO, REFUGIADOS Y CON VOCACIÓN DE PERMANENCIA EN EL TERRITORIO NACIONAL</t>
  </si>
  <si>
    <t>03-11-07-001- TRANSFERIR AL OPERADOR OFICIAL DE LOS SERVICIOS DE FRANQUICIA POSTAL Y TELEGRÁFICA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</si>
  <si>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</si>
  <si>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</si>
  <si>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</si>
  <si>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03-03-01-020- FONDO DE FOMENTO AGROPECUARIO DECRETO LEY  1279 DE 1994</t>
  </si>
  <si>
    <t>1704-1100-11-10303A- 1. ORDENAMIENTO DEL TERRITORIO ALREDEDOR DEL AGUA YJUSTICIA AMBIENTAL / A. ARMONIZACIÓN Y RACIONALIZACIÓN DE LOS INSTRUMENTOS DE ORDENAMIENTO Y PLANIFICACIÓN TERRITORIAL</t>
  </si>
  <si>
    <t>1704-1100-20-10106A- 1. ORDENAMIENTO DEL TERRITORIO ALREDEDOR DEL AGUA Y JUSTICIA AMBIENTAL / A. ACCESO Y FORMALIZACIÓN DE LA PROPIEDAD</t>
  </si>
  <si>
    <t>1704-1100-25-10106A- 1. ORDENAMIENTO DEL TERRITORIO ALREDEDOR DEL AGUA Y JUSTICIA AMBIENTAL / A. ACCESO Y FORMALIZACIÓN DE LA PROPIEDAD</t>
  </si>
  <si>
    <t>3299-0900-10-10101C- 1. ORDENAMIENTO DEL TERRITORIO ALREDEDOR DEL AGUA Y JUSTICIA AMBIENTAL / C. MODERNIZACIÓN DE LA INSTITUCIONALIDAD AMBIENTAL Y DE GESTIÓN DEL RIESGO DE DESASTRES</t>
  </si>
  <si>
    <t>3299-0900-22-10101C- 1. ORDENAMIENTO DEL TERRITORIO ALREDEDOR DEL AGUA Y JUSTICIA AMBIENTAL / C. MODERNIZACIÓN DE LA INSTITUCIONALIDAD AMBIENTAL Y DE GESTIÓN DEL RIESGO DE DESASTRES</t>
  </si>
  <si>
    <t>321100 Corporación Autónoma Regional de Calda (CORPOCALDAS)</t>
  </si>
  <si>
    <t>3202-0900-12-40101B- 4. TRANSFORMACIÓN PRODUCTIVA, INTERNACIONALIZACIÓN Y ACCIÓN CLIMÁTICA / B. RESTAURACIÓN PARTICIPATIVA DE ECOSISTEMAS, ÁREAS PROTEGIDAS Y OTRAS ÁREAS AMBIENTALMENTE ESTRATÉGICAS</t>
  </si>
  <si>
    <t>3201-0900-7-40402B- 4. TRANSFORMACIÓN PRODUCTIVA, INTERNACIONALIZACIÓN Y ACCIÓN CLÍMATICA / B. CIERRE DE BRECHAS TECNOLÓGICAS EN EL SECTOR PRODUCTIVO</t>
  </si>
  <si>
    <t>3208-0900-1-10101B- 1. ORDENAMIENTO DEL TERRITORIO ALREDEDOR DEL AGUA Y JUSTICIA AMBIENTAL / B. DEMOCRATIZACIÓN DEL CONOCIMIENTO, LA INFORMACIÓN AMBIENTAL Y DE RIESGO DE
DESASTRES</t>
  </si>
  <si>
    <t>1502-0100-29-20109B- 2.SEGURIDAD HUMANA Y JUSTICIA SOCIAL / B SISTEMA DE BIENESTAR INTEGRAL DE LA FUERZA PUBLICA, SUS FAMILIAS Y DE LOS VETERANOS</t>
  </si>
  <si>
    <t>150103 Ministerio de Defensa Naciona - Ejército</t>
  </si>
  <si>
    <t>4302-1604-20-20303D- 2. SEGURIDAD HUMANA/D. SISTEMA DE INFORMACIÓN DEL DEPORTE, LA RECREACIÓN Y LA ACTIVIDAD FÍSICA</t>
  </si>
  <si>
    <t>4399-1604-7-20303D- 2. SEGURIDAD HUMANA Y JUSTICIA SOCIAL / D. SISTEMA DE INFORMACIÓN DEL DEPORTE, LA RECREACIÓN Y LA ACTIVIDAD FÍSICA</t>
  </si>
  <si>
    <t>2999-0800-23-20111D- 2. SEGURIDAD HUMANA Y JUSTICIA SOCIAL / D. CAPACIDADES Y LA OFERTA DEL SISTEMA DE JUSTICIA</t>
  </si>
  <si>
    <t>10-02-03-- OTRAS CUENTAS POR PAGAR</t>
  </si>
  <si>
    <t>4499-1000-2-53105B- 5. CONVERGENCIA REGIONAL / B. ENTIDADES PÚBLICAS TERRITORIALES Y NACIONALES FORTALECIDAS</t>
  </si>
  <si>
    <t>230101 Ministerio de Tecnologías de la Información y las Comunicaciones</t>
  </si>
  <si>
    <t>03-03-01-011- TRANSFERIR A LA AGENCIA NACIONAL DEL ESPECTRO ARTICULO 31 LEY 1341 DE 2009 Y ARTICULO 6O. DEL DECRETO 4169 DE 2011</t>
  </si>
  <si>
    <t>4603-1500-2-702020- 7. ACTORES DIFERENCIALES PARA EL CAMBIO / 2. CONSTRUCCION DE TEJIDO SOCIAL DIVERSO, CON GARANTIA DE DERECHOS Y SIN DISCRIMINACION</t>
  </si>
  <si>
    <t>4603-1500-3-702020- 7. ACTORES DIFERENCIALES PARA EL CAMBIO / 2. CONSTRUCCION DE TEJIDO SOCIAL DIVERSO, CON GARANTIA DE DERECHOS Y SIN DISCRIMINACION</t>
  </si>
  <si>
    <t>4603-1500-5-702020- 7. ACTORES DIFERENCIALES PARA EL CAMBIO / 2. CONSTRUCCION DE TEJIDO SOCIAL DIVERSO, CON GARANTIA DE DERECHOS Y SIN DISCRIMINACION</t>
  </si>
  <si>
    <t>1502-0100-40-20109F- 2. SEGURIDAD HUMANA Y JUSTICIA SOCIAL / F. INDUSTRIA Y CTEL DESDE LA SEGURIDAD Y DEFENSA PARA LA TRANSFORMACIÓN, LA CONECTIVIDAD Y EL DESARROLLO</t>
  </si>
  <si>
    <t>4103-1500-37-20307A- 2. SEGURIDAD HUMANA Y JUSTICIA SOCIAL / A. POLÍTICA PÚBLICA PARA LA ECONOMÍA POPULAR (EP)</t>
  </si>
  <si>
    <t>2399-0400-17-53105B- 5. CONVERGENCIA REGIONAL / B. ENTIDADES PÚBLICAS TERRITORIALES Y NACIONALES FORTALECIDAS</t>
  </si>
  <si>
    <t>Acumulado a Septiembre 2024</t>
  </si>
  <si>
    <t>Acumulada a Septiembre de 2024</t>
  </si>
  <si>
    <t xml:space="preserve">      Transferencias</t>
  </si>
  <si>
    <t xml:space="preserve">    03-04-02-012- INCAPACIDADES Y LICENCIAS DE MATERNIDAD Y PATERNIDAD (NO DE PENSIONES)</t>
  </si>
  <si>
    <t>3202-0900-17-40101B- 4. TRANSFORMACIÓN PRODUCTIVA, INTERNACIONALIZACIÓN Y ACCIÓN CLIMÁTICA / B. RESTAURACIÓN PARTICIPATIVA DE ECOSISTEMAS, ÁREAS PROTEGIDAS Y OTRAS ÁREAS AMBIENTALMENTE ESTRATÉGICAS</t>
  </si>
  <si>
    <t>3201-0900-9-40401A- 4. TRANSFORMACIÓN PRODUCTIVA, INTERNACIONALIZACIÓN Y ACCIÓN CLÍMATICA / A. REINDUSTRIALIZACIÓN PARA LA SOSTENIBILIDAD, EL DESARROLLO ECONÓMICO Y SOCIAL</t>
  </si>
  <si>
    <t>03-12-01-002- ACTIVIDADES DE PROMOCIÓN Y DESARROLLO DE LA CULTURA</t>
  </si>
  <si>
    <t>2202-0700-0-20203K20- 2. SEGURIDAD HUMANA Y JUSTICIA SOCIAL / K20 EDUCACIÓN SUPERIOR COMO UN DERECHO - SUBSIDIOS Y ALIVIOS PARA EL ACCESO A LA EDUCACIÓN SUPERIOR</t>
  </si>
  <si>
    <t>2202-0700-0-20203K30- 2. SEGURIDAD HUMANA Y JUSTICIA SOCIAL / K30 EDUCACIÓN SUPERIOR COMO UN DERECHO - POLÍTICA DE GRATUIDAD DE LA EDUCACIÓN SUPERIOR PÚBLICA</t>
  </si>
  <si>
    <t>2202-0700-0-20203K40- 2. SEGURIDAD HUMANA Y JUSTICIA SOCIAL / K40 EDUCACIÓN SUPERIOR COMO UN DERECHO - INFRAESTRUCTURA</t>
  </si>
  <si>
    <t>2202-0700-0-20203K41- 2. SEGURIDAD HUMANA Y JUSTICIA SOCIAL / K41 RECONCEPTUALIZACIÓN DEL SISTEMA DE ASEGURAMIENTO DE LA CALIDAD DE LA EDUCACIÓN SUPERIOR</t>
  </si>
  <si>
    <t>2999-0800-6-20111D- 2. SEGURIDAD HUMANA Y JUSTICIA SOCIAL / D. CAPACIDADES Y LA OFERTA DEL SISTEMA DE JUSTICIA</t>
  </si>
  <si>
    <t>1301-1000-8-803001- 8. ESTABILIDAD MACROECONÓMICA / 1. ADMINISTRACIÓN EFICIENTE DE LOS RECURSOS PÚBLICOS</t>
  </si>
  <si>
    <t>0214-1000-5-53105B- 5. CONVERGENCIA REGIONAL / B. ENTIDADES PÚBLICAS TERRITORIALES Y NACIONALES FORTALECIDAS</t>
  </si>
  <si>
    <t>4403-1000-3-20113A- 2. SEGURIDAD HUMANA Y JUSTICIA SOCIAL / A. FORTALECIMIENTO DE LA BÚSQUEDA DE PERSONAS DADAS POR DESAPARECIDAS</t>
  </si>
  <si>
    <t>2410-0600-21-40201A- 4. TRANSFORMACIÓN PRODUCTIVA, INTERNACIONALIZACIÓN Y ACCIÓN CLIMÁTICA / A. DESCARBONIZACIÓN Y RESILIENCIA DE SECTORES PRODUCTIVOS Y GESTIÓN DE SUS RIESGOS
CLIMÁTICOS</t>
  </si>
  <si>
    <t>2402-0600-0-51102A- 5. CONVERGENCIA REGIONAL / A. INTERVENCIÓN DE VÍAS REGIONALES (SECUNDARIAS Y TERCIARIAS), TERMINALES FLUVIALES Y AERÓDROMOS</t>
  </si>
  <si>
    <t xml:space="preserve">         2499-0600-8-51102D- 5. CONVERGENCIA REGIONAL / D. INTEGRACIÓN DE TERRITORIOS BAJO EL PRINCIPIO DE LA CONECTIVIDAD FÍSICA Y LA MULTIMODALIDAD</t>
  </si>
  <si>
    <t xml:space="preserve">   01-01-03-- REMUNERACIONES NO CONSTITUTIVAS DE FACTOR SALARIAL</t>
  </si>
  <si>
    <t xml:space="preserve">      03-10--- SENTENCIAS Y CONCILIACIONES</t>
  </si>
  <si>
    <t xml:space="preserve">      2401-0600-74-51102D- 5. CONVERGENCIA REGIONAL / D. INTEGRACIÓN DE TERRITORIOS BAJO EL PRINCIPIO DE LA CONECTIVIDAD FÍSICA Y LA MULTIMODALIDAD</t>
  </si>
  <si>
    <t xml:space="preserve">2401-0600-0-51102D-  5. CONVERGENCIA REGIONAL / D. INTEGRACIÓN DE TERRITORIOS BAJO EL PRINCIPIO DE LA CONECTIVIDAD FÍSICA Y LA MULTIMODALIDAD </t>
  </si>
  <si>
    <t>4001-1400-5-51103E- 5. CONVERGENCIA REGIONAL / E. DEMOCRATIZACIÓN DEL CRÉDITO PARA ACCEDER A SOLUCIONES HABITACIONALES</t>
  </si>
  <si>
    <t xml:space="preserve">         03-03-04-074- FONDO PARA LA SUPERACIÓN DE BRECHAS DE DESIGUALDAD POBLACIONAL E INEQUIDAD TERRITORIAL (ART. 72- LEY 2294/2023</t>
  </si>
  <si>
    <t xml:space="preserve">   4603-1500-4-702020- 7. ACTORES DIFERENCIALES PARA EL CAMBIO / 2. CONSTRUCCION DE TEJIDO SOCIAL DIVERSO, CON GARANTIA DE DERECHOS Y SIN DISCRIMINACION</t>
  </si>
  <si>
    <t xml:space="preserve">   01-01-02-- CONTRIBUCIONES INHERENTES A LA NÓMINA</t>
  </si>
  <si>
    <t xml:space="preserve">         01-01-03-- REMUNERACIONES NO CONSTITUTIVAS DE FACTOR SALARIAL</t>
  </si>
  <si>
    <t xml:space="preserve">   02---- ADQUISICIÓN DE BIENES  Y SERVICIOS</t>
  </si>
  <si>
    <t xml:space="preserve">   03-10--- SENTENCIAS Y CONCILIACIONES</t>
  </si>
  <si>
    <t xml:space="preserve">   08-01--- IMPUESTOS</t>
  </si>
  <si>
    <t>430101 Ministerio del Deporte, la Recreación, la Actividad Físicia y el Aprovechamiento del Tiempo Libre - Coldeportes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</si>
</sst>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[$-240A]d&quot; de &quot;mmmm&quot; de &quot;yyyy;@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"/>
    <numFmt numFmtId="171" formatCode="00"/>
    <numFmt numFmtId="172" formatCode="000"/>
    <numFmt numFmtId="173" formatCode="_ * #,##0.0_ ;_ * \-#,##0.0_ ;_ * &quot;-&quot;??_ ;_ @_ "/>
    <numFmt numFmtId="174" formatCode="_-* #,##0.0_-;\-* #,##0.0_-;_-* &quot;-&quot;_-;_-@_-"/>
    <numFmt numFmtId="175" formatCode="_-* #,##0.0_-;\-* #,##0.0_-;_-* &quot;-&quot;??_-;_-@_-"/>
    <numFmt numFmtId="176" formatCode="#,##0.0"/>
    <numFmt numFmtId="177" formatCode="_-* #,##0_-;\-* #,##0_-;_-* &quot;-&quot;??_-;_-@_-"/>
    <numFmt numFmtId="178" formatCode="0.000%"/>
    <numFmt numFmtId="179" formatCode="_(* #,##0.00_);_(* \(#,##0.00\);_(* &quot;-&quot;??_);_(@_)"/>
    <numFmt numFmtId="180" formatCode="_-* #,##0_-;\-* #,##0_-;_-* &quot;-&quot;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0"/>
      <name val="Arial"/>
      <family val="2"/>
    </font>
    <font>
      <b/>
      <sz val="11.25"/>
      <color indexed="8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8"/>
      <color theme="0"/>
      <name val="Calibri"/>
      <family val="2"/>
      <scheme val="minor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 style="medium">
        <color rgb="FFB58B42"/>
      </left>
      <right/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 style="medium">
        <color rgb="FFB58B42"/>
      </left>
      <right/>
      <top/>
      <bottom/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  <border>
      <left/>
      <right style="thin">
        <color rgb="FFB48C41"/>
      </right>
      <top/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rgb="FFB48C41"/>
      </right>
      <top/>
      <bottom style="medium">
        <color rgb="FFB58B42"/>
      </bottom>
      <diagonal/>
    </border>
    <border>
      <left style="thin">
        <color rgb="FFB48C41"/>
      </left>
      <right/>
      <top/>
      <bottom style="thin">
        <color rgb="FFB48C41"/>
      </bottom>
      <diagonal/>
    </border>
    <border>
      <left/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rgb="FFB48C41"/>
      </bottom>
      <diagonal/>
    </border>
    <border>
      <left style="thin">
        <color rgb="FFB48C41"/>
      </left>
      <right/>
      <top/>
      <bottom/>
      <diagonal/>
    </border>
    <border>
      <left/>
      <right style="thin">
        <color rgb="FFB48D41"/>
      </right>
      <top/>
      <bottom/>
      <diagonal/>
    </border>
    <border>
      <left style="thin">
        <color rgb="FFB48D41"/>
      </left>
      <right/>
      <top/>
      <bottom/>
      <diagonal/>
    </border>
    <border>
      <left/>
      <right/>
      <top/>
      <bottom style="thin">
        <color rgb="FFB48D41"/>
      </bottom>
      <diagonal/>
    </border>
    <border>
      <left/>
      <right style="thin">
        <color rgb="FFB48C41"/>
      </right>
      <top/>
      <bottom style="thin">
        <color rgb="FFB48D41"/>
      </bottom>
      <diagonal/>
    </border>
    <border>
      <left style="thin">
        <color rgb="FFB48D41"/>
      </left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rgb="FFB48C41"/>
      </bottom>
      <diagonal/>
    </border>
    <border>
      <left style="medium">
        <color rgb="FFB58B42"/>
      </left>
      <right/>
      <top style="medium">
        <color rgb="FFB58B42"/>
      </top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/>
      <diagonal/>
    </border>
    <border>
      <left style="medium">
        <color rgb="FFB58B42"/>
      </left>
      <right/>
      <top/>
      <bottom style="thin">
        <color rgb="FFB48C41"/>
      </bottom>
      <diagonal/>
    </border>
    <border>
      <left/>
      <right style="medium">
        <color rgb="FFB48C41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9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6" fontId="3" fillId="0" borderId="0"/>
    <xf numFmtId="171" fontId="10" fillId="0" borderId="0" applyFill="0">
      <alignment horizontal="center" vertical="center" wrapText="1"/>
    </xf>
    <xf numFmtId="172" fontId="11" fillId="4" borderId="0" applyFill="0" applyAlignment="0">
      <alignment horizontal="center" vertical="center"/>
    </xf>
    <xf numFmtId="172" fontId="10" fillId="4" borderId="0" applyFill="0" applyProtection="0">
      <alignment horizontal="center" vertical="center"/>
    </xf>
    <xf numFmtId="1" fontId="10" fillId="3" borderId="0" applyFill="0">
      <alignment horizontal="center" vertical="center"/>
    </xf>
    <xf numFmtId="0" fontId="1" fillId="2" borderId="0" applyNumberFormat="0" applyBorder="0" applyAlignment="0" applyProtection="0"/>
    <xf numFmtId="0" fontId="3" fillId="0" borderId="0"/>
    <xf numFmtId="0" fontId="1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" fillId="0" borderId="0"/>
    <xf numFmtId="43" fontId="3" fillId="0" borderId="0" applyFont="0" applyFill="0" applyBorder="0" applyAlignment="0" applyProtection="0"/>
    <xf numFmtId="166" fontId="3" fillId="0" borderId="0"/>
    <xf numFmtId="166" fontId="16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" fillId="0" borderId="0"/>
    <xf numFmtId="166" fontId="7" fillId="0" borderId="0"/>
    <xf numFmtId="0" fontId="3" fillId="0" borderId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8" fillId="0" borderId="0"/>
    <xf numFmtId="43" fontId="5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3" fillId="0" borderId="0"/>
  </cellStyleXfs>
  <cellXfs count="400">
    <xf numFmtId="0" fontId="0" fillId="0" borderId="0" xfId="0"/>
    <xf numFmtId="166" fontId="6" fillId="0" borderId="0" xfId="27" applyFont="1" applyAlignment="1">
      <alignment horizontal="left" wrapText="1"/>
    </xf>
    <xf numFmtId="0" fontId="7" fillId="0" borderId="0" xfId="0" applyFont="1"/>
    <xf numFmtId="169" fontId="7" fillId="0" borderId="0" xfId="3" applyNumberFormat="1" applyFont="1"/>
    <xf numFmtId="170" fontId="7" fillId="0" borderId="0" xfId="0" applyNumberFormat="1" applyFont="1"/>
    <xf numFmtId="0" fontId="7" fillId="0" borderId="0" xfId="0" applyFont="1" applyAlignment="1">
      <alignment vertical="top" wrapText="1"/>
    </xf>
    <xf numFmtId="169" fontId="6" fillId="0" borderId="0" xfId="3" applyNumberFormat="1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166" fontId="6" fillId="0" borderId="0" xfId="27" applyFont="1" applyAlignment="1">
      <alignment horizontal="left"/>
    </xf>
    <xf numFmtId="173" fontId="9" fillId="0" borderId="0" xfId="26" applyNumberFormat="1" applyFont="1" applyFill="1" applyBorder="1" applyAlignment="1" applyProtection="1"/>
    <xf numFmtId="0" fontId="18" fillId="0" borderId="0" xfId="0" applyFont="1"/>
    <xf numFmtId="0" fontId="18" fillId="0" borderId="0" xfId="0" applyFont="1" applyAlignment="1">
      <alignment vertical="top" wrapText="1"/>
    </xf>
    <xf numFmtId="9" fontId="7" fillId="0" borderId="0" xfId="3" applyFont="1"/>
    <xf numFmtId="0" fontId="19" fillId="0" borderId="0" xfId="0" applyFont="1"/>
    <xf numFmtId="167" fontId="7" fillId="0" borderId="0" xfId="0" applyNumberFormat="1" applyFont="1"/>
    <xf numFmtId="10" fontId="7" fillId="0" borderId="0" xfId="3" applyNumberFormat="1" applyFont="1"/>
    <xf numFmtId="1" fontId="7" fillId="0" borderId="0" xfId="0" applyNumberFormat="1" applyFont="1"/>
    <xf numFmtId="173" fontId="23" fillId="3" borderId="0" xfId="26" applyNumberFormat="1" applyFont="1" applyFill="1" applyBorder="1" applyAlignment="1" applyProtection="1">
      <alignment horizontal="center"/>
    </xf>
    <xf numFmtId="169" fontId="7" fillId="0" borderId="0" xfId="3" applyNumberFormat="1" applyFont="1" applyFill="1"/>
    <xf numFmtId="9" fontId="7" fillId="0" borderId="0" xfId="3" applyFont="1" applyFill="1"/>
    <xf numFmtId="0" fontId="13" fillId="0" borderId="0" xfId="0" applyFont="1"/>
    <xf numFmtId="169" fontId="13" fillId="0" borderId="0" xfId="3" applyNumberFormat="1" applyFont="1"/>
    <xf numFmtId="1" fontId="13" fillId="0" borderId="0" xfId="0" applyNumberFormat="1" applyFont="1"/>
    <xf numFmtId="1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11" fontId="13" fillId="0" borderId="0" xfId="0" applyNumberFormat="1" applyFont="1"/>
    <xf numFmtId="0" fontId="24" fillId="0" borderId="0" xfId="0" applyFont="1"/>
    <xf numFmtId="169" fontId="6" fillId="0" borderId="0" xfId="3" applyNumberFormat="1" applyFont="1"/>
    <xf numFmtId="173" fontId="23" fillId="3" borderId="4" xfId="26" quotePrefix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177" fontId="13" fillId="0" borderId="0" xfId="1" applyNumberFormat="1" applyFont="1"/>
    <xf numFmtId="168" fontId="22" fillId="3" borderId="0" xfId="1" applyNumberFormat="1" applyFont="1" applyFill="1" applyBorder="1"/>
    <xf numFmtId="168" fontId="22" fillId="3" borderId="4" xfId="1" applyNumberFormat="1" applyFont="1" applyFill="1" applyBorder="1"/>
    <xf numFmtId="167" fontId="23" fillId="3" borderId="6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center"/>
    </xf>
    <xf numFmtId="167" fontId="23" fillId="3" borderId="4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top"/>
    </xf>
    <xf numFmtId="167" fontId="23" fillId="3" borderId="4" xfId="1" applyNumberFormat="1" applyFont="1" applyFill="1" applyBorder="1" applyAlignment="1">
      <alignment horizontal="center"/>
    </xf>
    <xf numFmtId="168" fontId="23" fillId="5" borderId="0" xfId="1" applyNumberFormat="1" applyFont="1" applyFill="1" applyBorder="1"/>
    <xf numFmtId="168" fontId="23" fillId="5" borderId="3" xfId="87" applyNumberFormat="1" applyFont="1" applyFill="1" applyBorder="1"/>
    <xf numFmtId="177" fontId="23" fillId="5" borderId="0" xfId="1" applyNumberFormat="1" applyFont="1" applyFill="1" applyBorder="1" applyAlignment="1">
      <alignment horizontal="right" vertical="center" wrapText="1"/>
    </xf>
    <xf numFmtId="176" fontId="23" fillId="5" borderId="0" xfId="1" applyNumberFormat="1" applyFont="1" applyFill="1" applyBorder="1" applyAlignment="1">
      <alignment vertical="center" wrapText="1"/>
    </xf>
    <xf numFmtId="168" fontId="22" fillId="3" borderId="3" xfId="87" applyNumberFormat="1" applyFont="1" applyFill="1" applyBorder="1"/>
    <xf numFmtId="177" fontId="22" fillId="3" borderId="0" xfId="1" applyNumberFormat="1" applyFont="1" applyFill="1" applyBorder="1" applyAlignment="1">
      <alignment horizontal="right" vertical="center" wrapText="1"/>
    </xf>
    <xf numFmtId="176" fontId="22" fillId="3" borderId="0" xfId="1" applyNumberFormat="1" applyFont="1" applyFill="1" applyBorder="1" applyAlignment="1">
      <alignment vertical="center" wrapText="1"/>
    </xf>
    <xf numFmtId="168" fontId="22" fillId="6" borderId="0" xfId="1" applyNumberFormat="1" applyFont="1" applyFill="1" applyBorder="1"/>
    <xf numFmtId="168" fontId="22" fillId="6" borderId="3" xfId="87" applyNumberFormat="1" applyFont="1" applyFill="1" applyBorder="1"/>
    <xf numFmtId="177" fontId="22" fillId="6" borderId="0" xfId="1" applyNumberFormat="1" applyFont="1" applyFill="1" applyBorder="1" applyAlignment="1">
      <alignment horizontal="right" vertical="center" wrapText="1"/>
    </xf>
    <xf numFmtId="176" fontId="22" fillId="6" borderId="0" xfId="1" applyNumberFormat="1" applyFont="1" applyFill="1" applyBorder="1" applyAlignment="1">
      <alignment vertical="center" wrapText="1"/>
    </xf>
    <xf numFmtId="168" fontId="22" fillId="6" borderId="3" xfId="87" applyNumberFormat="1" applyFont="1" applyFill="1" applyBorder="1" applyAlignment="1">
      <alignment wrapText="1"/>
    </xf>
    <xf numFmtId="168" fontId="22" fillId="3" borderId="0" xfId="1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horizontal="left" indent="1"/>
    </xf>
    <xf numFmtId="168" fontId="22" fillId="6" borderId="3" xfId="87" applyNumberFormat="1" applyFont="1" applyFill="1" applyBorder="1" applyAlignment="1">
      <alignment horizontal="left" indent="1"/>
    </xf>
    <xf numFmtId="168" fontId="23" fillId="5" borderId="3" xfId="1" applyNumberFormat="1" applyFont="1" applyFill="1" applyBorder="1"/>
    <xf numFmtId="43" fontId="13" fillId="0" borderId="0" xfId="1" applyFont="1"/>
    <xf numFmtId="168" fontId="6" fillId="0" borderId="0" xfId="84" applyNumberFormat="1" applyFont="1" applyFill="1" applyBorder="1"/>
    <xf numFmtId="41" fontId="13" fillId="0" borderId="0" xfId="0" applyNumberFormat="1" applyFont="1"/>
    <xf numFmtId="168" fontId="6" fillId="0" borderId="0" xfId="1" applyNumberFormat="1" applyFont="1" applyFill="1" applyBorder="1"/>
    <xf numFmtId="173" fontId="4" fillId="0" borderId="0" xfId="26" applyNumberFormat="1" applyFont="1" applyFill="1" applyBorder="1" applyAlignment="1" applyProtection="1">
      <alignment horizontal="center"/>
    </xf>
    <xf numFmtId="168" fontId="6" fillId="0" borderId="4" xfId="1" applyNumberFormat="1" applyFont="1" applyFill="1" applyBorder="1"/>
    <xf numFmtId="168" fontId="4" fillId="0" borderId="5" xfId="1" applyNumberFormat="1" applyFont="1" applyFill="1" applyBorder="1" applyAlignment="1" applyProtection="1">
      <alignment horizontal="centerContinuous"/>
    </xf>
    <xf numFmtId="167" fontId="4" fillId="0" borderId="4" xfId="1" quotePrefix="1" applyNumberFormat="1" applyFont="1" applyFill="1" applyBorder="1" applyAlignment="1" applyProtection="1">
      <alignment horizontal="center"/>
    </xf>
    <xf numFmtId="167" fontId="4" fillId="0" borderId="4" xfId="1" quotePrefix="1" applyNumberFormat="1" applyFont="1" applyFill="1" applyBorder="1" applyAlignment="1" applyProtection="1">
      <alignment horizontal="center" vertical="center"/>
    </xf>
    <xf numFmtId="167" fontId="4" fillId="0" borderId="4" xfId="1" quotePrefix="1" applyNumberFormat="1" applyFont="1" applyFill="1" applyBorder="1" applyAlignment="1" applyProtection="1">
      <alignment horizontal="center" vertical="top"/>
    </xf>
    <xf numFmtId="173" fontId="4" fillId="0" borderId="4" xfId="26" quotePrefix="1" applyNumberFormat="1" applyFont="1" applyFill="1" applyBorder="1" applyAlignment="1">
      <alignment horizontal="center"/>
    </xf>
    <xf numFmtId="41" fontId="7" fillId="0" borderId="0" xfId="2" applyFont="1"/>
    <xf numFmtId="168" fontId="4" fillId="5" borderId="1" xfId="1" applyNumberFormat="1" applyFont="1" applyFill="1" applyBorder="1"/>
    <xf numFmtId="168" fontId="4" fillId="5" borderId="7" xfId="87" applyNumberFormat="1" applyFont="1" applyFill="1" applyBorder="1"/>
    <xf numFmtId="167" fontId="4" fillId="5" borderId="1" xfId="1" applyNumberFormat="1" applyFont="1" applyFill="1" applyBorder="1" applyAlignment="1">
      <alignment horizontal="right" wrapText="1"/>
    </xf>
    <xf numFmtId="168" fontId="4" fillId="5" borderId="1" xfId="1" applyNumberFormat="1" applyFont="1" applyFill="1" applyBorder="1" applyAlignment="1">
      <alignment horizontal="right" wrapText="1"/>
    </xf>
    <xf numFmtId="168" fontId="6" fillId="0" borderId="3" xfId="87" applyNumberFormat="1" applyFont="1" applyFill="1" applyBorder="1"/>
    <xf numFmtId="167" fontId="6" fillId="0" borderId="0" xfId="84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horizontal="right" wrapText="1"/>
    </xf>
    <xf numFmtId="168" fontId="6" fillId="7" borderId="0" xfId="1" applyNumberFormat="1" applyFont="1" applyFill="1" applyBorder="1"/>
    <xf numFmtId="168" fontId="6" fillId="7" borderId="3" xfId="87" applyNumberFormat="1" applyFont="1" applyFill="1" applyBorder="1"/>
    <xf numFmtId="168" fontId="6" fillId="0" borderId="0" xfId="1" applyNumberFormat="1" applyFont="1" applyFill="1" applyBorder="1" applyAlignment="1">
      <alignment vertical="top" wrapText="1"/>
    </xf>
    <xf numFmtId="168" fontId="6" fillId="0" borderId="3" xfId="87" applyNumberFormat="1" applyFont="1" applyFill="1" applyBorder="1" applyAlignment="1">
      <alignment vertical="top" wrapText="1"/>
    </xf>
    <xf numFmtId="167" fontId="6" fillId="0" borderId="0" xfId="84" applyNumberFormat="1" applyFont="1" applyFill="1" applyBorder="1" applyAlignment="1">
      <alignment horizontal="right" vertical="center" wrapText="1"/>
    </xf>
    <xf numFmtId="168" fontId="6" fillId="0" borderId="0" xfId="1" applyNumberFormat="1" applyFont="1" applyFill="1" applyBorder="1" applyAlignment="1">
      <alignment horizontal="right" vertical="center" wrapText="1"/>
    </xf>
    <xf numFmtId="9" fontId="7" fillId="0" borderId="0" xfId="3" applyFont="1" applyAlignment="1">
      <alignment vertical="top" wrapText="1"/>
    </xf>
    <xf numFmtId="168" fontId="4" fillId="0" borderId="3" xfId="87" applyNumberFormat="1" applyFont="1" applyFill="1" applyBorder="1"/>
    <xf numFmtId="168" fontId="6" fillId="0" borderId="3" xfId="87" applyNumberFormat="1" applyFont="1" applyFill="1" applyBorder="1" applyAlignment="1">
      <alignment horizontal="left" indent="1"/>
    </xf>
    <xf numFmtId="168" fontId="4" fillId="5" borderId="3" xfId="1" applyNumberFormat="1" applyFont="1" applyFill="1" applyBorder="1"/>
    <xf numFmtId="167" fontId="4" fillId="5" borderId="0" xfId="1" applyNumberFormat="1" applyFont="1" applyFill="1" applyBorder="1" applyAlignment="1">
      <alignment horizontal="right" wrapText="1"/>
    </xf>
    <xf numFmtId="168" fontId="4" fillId="5" borderId="0" xfId="1" applyNumberFormat="1" applyFont="1" applyFill="1" applyBorder="1" applyAlignment="1">
      <alignment horizontal="right" wrapText="1"/>
    </xf>
    <xf numFmtId="167" fontId="4" fillId="5" borderId="0" xfId="1" applyNumberFormat="1" applyFont="1" applyFill="1" applyBorder="1" applyAlignment="1">
      <alignment horizontal="right" vertical="center" wrapText="1"/>
    </xf>
    <xf numFmtId="167" fontId="4" fillId="5" borderId="0" xfId="1" applyNumberFormat="1" applyFont="1" applyFill="1" applyBorder="1" applyAlignment="1">
      <alignment horizontal="right" vertical="top" wrapText="1"/>
    </xf>
    <xf numFmtId="174" fontId="7" fillId="0" borderId="0" xfId="2" applyNumberFormat="1" applyFont="1"/>
    <xf numFmtId="168" fontId="4" fillId="5" borderId="0" xfId="1" applyNumberFormat="1" applyFont="1" applyFill="1" applyBorder="1"/>
    <xf numFmtId="166" fontId="21" fillId="0" borderId="0" xfId="27" applyFont="1"/>
    <xf numFmtId="168" fontId="21" fillId="0" borderId="2" xfId="1" applyNumberFormat="1" applyFont="1" applyFill="1" applyBorder="1"/>
    <xf numFmtId="177" fontId="7" fillId="0" borderId="0" xfId="1" applyNumberFormat="1" applyFont="1"/>
    <xf numFmtId="41" fontId="4" fillId="5" borderId="1" xfId="2" applyFont="1" applyFill="1" applyBorder="1" applyAlignment="1">
      <alignment horizontal="right" wrapText="1"/>
    </xf>
    <xf numFmtId="174" fontId="4" fillId="5" borderId="1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4" fontId="6" fillId="0" borderId="0" xfId="2" applyNumberFormat="1" applyFont="1" applyFill="1" applyBorder="1" applyAlignment="1">
      <alignment horizontal="right" wrapText="1"/>
    </xf>
    <xf numFmtId="41" fontId="6" fillId="7" borderId="0" xfId="2" applyFont="1" applyFill="1" applyBorder="1" applyAlignment="1">
      <alignment horizontal="right" wrapText="1"/>
    </xf>
    <xf numFmtId="174" fontId="6" fillId="7" borderId="0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4" fontId="6" fillId="0" borderId="0" xfId="2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74" fontId="4" fillId="0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wrapText="1"/>
    </xf>
    <xf numFmtId="174" fontId="4" fillId="5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vertical="center" wrapText="1"/>
    </xf>
    <xf numFmtId="41" fontId="4" fillId="5" borderId="0" xfId="2" applyFont="1" applyFill="1" applyBorder="1" applyAlignment="1">
      <alignment horizontal="right" vertical="top" wrapText="1"/>
    </xf>
    <xf numFmtId="168" fontId="6" fillId="0" borderId="3" xfId="1" applyNumberFormat="1" applyFont="1" applyFill="1" applyBorder="1"/>
    <xf numFmtId="0" fontId="2" fillId="0" borderId="0" xfId="0" applyFont="1"/>
    <xf numFmtId="10" fontId="13" fillId="0" borderId="0" xfId="3" applyNumberFormat="1" applyFont="1"/>
    <xf numFmtId="178" fontId="13" fillId="0" borderId="0" xfId="3" applyNumberFormat="1" applyFont="1"/>
    <xf numFmtId="167" fontId="6" fillId="0" borderId="5" xfId="1" applyNumberFormat="1" applyFont="1" applyFill="1" applyBorder="1"/>
    <xf numFmtId="165" fontId="4" fillId="0" borderId="4" xfId="1" quotePrefix="1" applyNumberFormat="1" applyFont="1" applyFill="1" applyBorder="1" applyAlignment="1" applyProtection="1">
      <alignment horizontal="center"/>
    </xf>
    <xf numFmtId="166" fontId="4" fillId="5" borderId="3" xfId="88" applyFont="1" applyFill="1" applyBorder="1"/>
    <xf numFmtId="165" fontId="4" fillId="5" borderId="0" xfId="26" applyNumberFormat="1" applyFont="1" applyFill="1" applyBorder="1" applyAlignment="1" applyProtection="1">
      <alignment horizontal="right" wrapText="1"/>
    </xf>
    <xf numFmtId="173" fontId="4" fillId="5" borderId="0" xfId="26" applyNumberFormat="1" applyFont="1" applyFill="1" applyBorder="1" applyAlignment="1" applyProtection="1">
      <alignment horizontal="right" wrapText="1"/>
    </xf>
    <xf numFmtId="165" fontId="6" fillId="0" borderId="0" xfId="26" applyNumberFormat="1" applyFont="1" applyFill="1" applyBorder="1" applyAlignment="1" applyProtection="1">
      <alignment horizontal="right" vertical="center" wrapText="1"/>
    </xf>
    <xf numFmtId="173" fontId="6" fillId="0" borderId="0" xfId="26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/>
    </xf>
    <xf numFmtId="165" fontId="6" fillId="7" borderId="0" xfId="26" applyNumberFormat="1" applyFont="1" applyFill="1" applyBorder="1" applyAlignment="1" applyProtection="1">
      <alignment horizontal="right" vertical="center" wrapText="1"/>
    </xf>
    <xf numFmtId="173" fontId="6" fillId="7" borderId="0" xfId="26" applyNumberFormat="1" applyFont="1" applyFill="1" applyBorder="1" applyAlignment="1" applyProtection="1">
      <alignment horizontal="right" vertical="center" wrapText="1"/>
    </xf>
    <xf numFmtId="0" fontId="19" fillId="7" borderId="0" xfId="0" applyFont="1" applyFill="1"/>
    <xf numFmtId="0" fontId="19" fillId="0" borderId="0" xfId="0" applyFont="1" applyAlignment="1">
      <alignment vertical="top" wrapText="1"/>
    </xf>
    <xf numFmtId="0" fontId="19" fillId="7" borderId="0" xfId="0" applyFont="1" applyFill="1" applyAlignment="1">
      <alignment vertical="top" wrapText="1"/>
    </xf>
    <xf numFmtId="165" fontId="9" fillId="0" borderId="0" xfId="26" applyNumberFormat="1" applyFont="1" applyFill="1" applyBorder="1" applyAlignment="1" applyProtection="1"/>
    <xf numFmtId="9" fontId="7" fillId="0" borderId="0" xfId="3" applyFont="1" applyAlignment="1">
      <alignment vertical="center"/>
    </xf>
    <xf numFmtId="167" fontId="7" fillId="0" borderId="0" xfId="3" applyNumberFormat="1" applyFont="1"/>
    <xf numFmtId="167" fontId="7" fillId="0" borderId="0" xfId="3" applyNumberFormat="1" applyFont="1" applyFill="1"/>
    <xf numFmtId="9" fontId="7" fillId="0" borderId="0" xfId="3" applyFont="1" applyFill="1" applyAlignment="1">
      <alignment vertical="top" wrapText="1"/>
    </xf>
    <xf numFmtId="167" fontId="9" fillId="0" borderId="0" xfId="1" applyNumberFormat="1" applyFont="1" applyFill="1" applyBorder="1" applyAlignment="1" applyProtection="1"/>
    <xf numFmtId="0" fontId="19" fillId="0" borderId="0" xfId="0" applyFont="1" applyAlignment="1">
      <alignment vertical="center"/>
    </xf>
    <xf numFmtId="41" fontId="4" fillId="5" borderId="0" xfId="2" applyFont="1" applyFill="1" applyBorder="1" applyAlignment="1" applyProtection="1">
      <alignment horizontal="right" vertical="center" wrapText="1"/>
    </xf>
    <xf numFmtId="174" fontId="4" fillId="5" borderId="0" xfId="2" applyNumberFormat="1" applyFont="1" applyFill="1" applyBorder="1" applyAlignment="1" applyProtection="1">
      <alignment horizontal="right" vertical="center" wrapText="1"/>
    </xf>
    <xf numFmtId="41" fontId="6" fillId="0" borderId="0" xfId="2" applyFont="1" applyFill="1" applyBorder="1" applyAlignment="1" applyProtection="1">
      <alignment horizontal="right" vertical="center" wrapText="1"/>
    </xf>
    <xf numFmtId="174" fontId="6" fillId="0" borderId="0" xfId="2" applyNumberFormat="1" applyFont="1" applyFill="1" applyBorder="1" applyAlignment="1" applyProtection="1">
      <alignment horizontal="right" vertical="center" wrapText="1"/>
    </xf>
    <xf numFmtId="167" fontId="19" fillId="0" borderId="0" xfId="0" applyNumberFormat="1" applyFont="1"/>
    <xf numFmtId="41" fontId="6" fillId="7" borderId="0" xfId="2" applyFont="1" applyFill="1" applyBorder="1" applyAlignment="1" applyProtection="1">
      <alignment horizontal="right" vertical="center" wrapText="1"/>
    </xf>
    <xf numFmtId="174" fontId="6" fillId="7" borderId="0" xfId="2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 wrapText="1"/>
    </xf>
    <xf numFmtId="169" fontId="19" fillId="0" borderId="0" xfId="3" applyNumberFormat="1" applyFont="1"/>
    <xf numFmtId="10" fontId="19" fillId="0" borderId="0" xfId="3" applyNumberFormat="1" applyFont="1"/>
    <xf numFmtId="169" fontId="19" fillId="0" borderId="0" xfId="3" applyNumberFormat="1" applyFont="1" applyFill="1"/>
    <xf numFmtId="9" fontId="19" fillId="0" borderId="0" xfId="3" applyFont="1" applyFill="1"/>
    <xf numFmtId="166" fontId="21" fillId="0" borderId="3" xfId="27" applyFont="1" applyBorder="1"/>
    <xf numFmtId="41" fontId="9" fillId="0" borderId="0" xfId="2" applyFont="1" applyFill="1" applyBorder="1" applyAlignment="1" applyProtection="1"/>
    <xf numFmtId="0" fontId="4" fillId="5" borderId="9" xfId="56" applyFont="1" applyFill="1" applyBorder="1" applyAlignment="1">
      <alignment horizontal="left" vertical="top" wrapText="1"/>
    </xf>
    <xf numFmtId="177" fontId="4" fillId="5" borderId="4" xfId="1" applyNumberFormat="1" applyFont="1" applyFill="1" applyBorder="1" applyAlignment="1">
      <alignment horizontal="right" vertical="center" wrapText="1"/>
    </xf>
    <xf numFmtId="41" fontId="7" fillId="3" borderId="0" xfId="2" applyFont="1" applyFill="1" applyAlignment="1">
      <alignment vertical="center"/>
    </xf>
    <xf numFmtId="174" fontId="7" fillId="3" borderId="0" xfId="2" applyNumberFormat="1" applyFont="1" applyFill="1" applyAlignment="1">
      <alignment vertical="center"/>
    </xf>
    <xf numFmtId="174" fontId="7" fillId="3" borderId="0" xfId="0" applyNumberFormat="1" applyFont="1" applyFill="1" applyAlignment="1">
      <alignment vertical="center"/>
    </xf>
    <xf numFmtId="168" fontId="4" fillId="0" borderId="0" xfId="84" applyNumberFormat="1" applyFont="1" applyFill="1" applyBorder="1" applyAlignment="1" applyProtection="1"/>
    <xf numFmtId="174" fontId="4" fillId="0" borderId="4" xfId="33" applyNumberFormat="1" applyFont="1" applyFill="1" applyBorder="1" applyAlignment="1" applyProtection="1">
      <alignment horizontal="center" vertical="center" wrapText="1"/>
    </xf>
    <xf numFmtId="41" fontId="7" fillId="0" borderId="3" xfId="2" applyFont="1" applyFill="1" applyBorder="1" applyAlignment="1">
      <alignment horizontal="right" vertical="center" wrapText="1"/>
    </xf>
    <xf numFmtId="168" fontId="23" fillId="3" borderId="5" xfId="1" applyNumberFormat="1" applyFont="1" applyFill="1" applyBorder="1" applyAlignment="1" applyProtection="1">
      <alignment horizontal="center"/>
    </xf>
    <xf numFmtId="177" fontId="4" fillId="5" borderId="0" xfId="1" applyNumberFormat="1" applyFont="1" applyFill="1" applyBorder="1" applyAlignment="1">
      <alignment horizontal="right" vertical="center" wrapText="1"/>
    </xf>
    <xf numFmtId="3" fontId="4" fillId="5" borderId="3" xfId="0" applyNumberFormat="1" applyFont="1" applyFill="1" applyBorder="1" applyAlignment="1">
      <alignment horizontal="right" wrapText="1"/>
    </xf>
    <xf numFmtId="3" fontId="4" fillId="5" borderId="11" xfId="0" applyNumberFormat="1" applyFont="1" applyFill="1" applyBorder="1" applyAlignment="1">
      <alignment horizontal="right" wrapText="1"/>
    </xf>
    <xf numFmtId="41" fontId="4" fillId="5" borderId="3" xfId="2" applyFont="1" applyFill="1" applyBorder="1" applyAlignment="1">
      <alignment horizontal="right" vertical="center" wrapText="1"/>
    </xf>
    <xf numFmtId="174" fontId="6" fillId="0" borderId="13" xfId="2" applyNumberFormat="1" applyFont="1" applyFill="1" applyBorder="1" applyAlignment="1" applyProtection="1">
      <alignment horizontal="right" vertical="center" wrapText="1"/>
    </xf>
    <xf numFmtId="165" fontId="4" fillId="0" borderId="14" xfId="1" applyNumberFormat="1" applyFont="1" applyFill="1" applyBorder="1" applyAlignment="1">
      <alignment horizontal="center"/>
    </xf>
    <xf numFmtId="41" fontId="4" fillId="5" borderId="12" xfId="2" applyFont="1" applyFill="1" applyBorder="1" applyAlignment="1" applyProtection="1">
      <alignment horizontal="right" vertical="center" wrapText="1"/>
    </xf>
    <xf numFmtId="41" fontId="6" fillId="0" borderId="12" xfId="2" applyFont="1" applyFill="1" applyBorder="1" applyAlignment="1" applyProtection="1">
      <alignment horizontal="right" vertical="center" wrapText="1"/>
    </xf>
    <xf numFmtId="41" fontId="6" fillId="7" borderId="12" xfId="2" applyFont="1" applyFill="1" applyBorder="1" applyAlignment="1" applyProtection="1">
      <alignment horizontal="right" vertical="center" wrapText="1"/>
    </xf>
    <xf numFmtId="167" fontId="4" fillId="0" borderId="14" xfId="1" applyNumberFormat="1" applyFont="1" applyFill="1" applyBorder="1" applyAlignment="1">
      <alignment horizontal="center"/>
    </xf>
    <xf numFmtId="167" fontId="4" fillId="5" borderId="17" xfId="1" applyNumberFormat="1" applyFont="1" applyFill="1" applyBorder="1" applyAlignment="1">
      <alignment horizontal="right" wrapText="1"/>
    </xf>
    <xf numFmtId="167" fontId="6" fillId="0" borderId="12" xfId="1" applyNumberFormat="1" applyFont="1" applyFill="1" applyBorder="1" applyAlignment="1">
      <alignment horizontal="right" wrapText="1"/>
    </xf>
    <xf numFmtId="167" fontId="6" fillId="0" borderId="12" xfId="1" applyNumberFormat="1" applyFont="1" applyFill="1" applyBorder="1" applyAlignment="1">
      <alignment horizontal="right" vertical="center" wrapText="1"/>
    </xf>
    <xf numFmtId="167" fontId="4" fillId="5" borderId="12" xfId="1" applyNumberFormat="1" applyFont="1" applyFill="1" applyBorder="1" applyAlignment="1">
      <alignment horizontal="right" wrapText="1"/>
    </xf>
    <xf numFmtId="41" fontId="4" fillId="5" borderId="17" xfId="2" applyFont="1" applyFill="1" applyBorder="1" applyAlignment="1">
      <alignment horizontal="right" wrapText="1"/>
    </xf>
    <xf numFmtId="41" fontId="6" fillId="0" borderId="12" xfId="2" applyFont="1" applyFill="1" applyBorder="1" applyAlignment="1">
      <alignment horizontal="right" wrapText="1"/>
    </xf>
    <xf numFmtId="41" fontId="6" fillId="7" borderId="12" xfId="2" applyFont="1" applyFill="1" applyBorder="1" applyAlignment="1">
      <alignment horizontal="right" wrapText="1"/>
    </xf>
    <xf numFmtId="41" fontId="6" fillId="0" borderId="12" xfId="2" applyFont="1" applyFill="1" applyBorder="1" applyAlignment="1">
      <alignment horizontal="right" vertical="center" wrapText="1"/>
    </xf>
    <xf numFmtId="41" fontId="4" fillId="5" borderId="12" xfId="2" applyFont="1" applyFill="1" applyBorder="1" applyAlignment="1">
      <alignment horizontal="right" wrapText="1"/>
    </xf>
    <xf numFmtId="41" fontId="4" fillId="0" borderId="12" xfId="2" applyFont="1" applyFill="1" applyBorder="1" applyAlignment="1">
      <alignment horizontal="right" wrapText="1"/>
    </xf>
    <xf numFmtId="165" fontId="4" fillId="5" borderId="12" xfId="26" applyNumberFormat="1" applyFont="1" applyFill="1" applyBorder="1" applyAlignment="1" applyProtection="1">
      <alignment horizontal="right" wrapText="1"/>
    </xf>
    <xf numFmtId="165" fontId="6" fillId="0" borderId="12" xfId="26" applyNumberFormat="1" applyFont="1" applyFill="1" applyBorder="1" applyAlignment="1" applyProtection="1">
      <alignment horizontal="right" vertical="center" wrapText="1"/>
    </xf>
    <xf numFmtId="165" fontId="6" fillId="7" borderId="12" xfId="26" applyNumberFormat="1" applyFont="1" applyFill="1" applyBorder="1" applyAlignment="1" applyProtection="1">
      <alignment horizontal="right" vertical="center" wrapText="1"/>
    </xf>
    <xf numFmtId="173" fontId="6" fillId="7" borderId="13" xfId="26" applyNumberFormat="1" applyFont="1" applyFill="1" applyBorder="1" applyAlignment="1" applyProtection="1">
      <alignment horizontal="right" vertical="center" wrapText="1"/>
    </xf>
    <xf numFmtId="168" fontId="6" fillId="3" borderId="12" xfId="87" applyNumberFormat="1" applyFont="1" applyFill="1" applyBorder="1"/>
    <xf numFmtId="168" fontId="6" fillId="3" borderId="12" xfId="87" applyNumberFormat="1" applyFont="1" applyFill="1" applyBorder="1" applyAlignment="1">
      <alignment vertical="center" wrapText="1"/>
    </xf>
    <xf numFmtId="168" fontId="4" fillId="8" borderId="12" xfId="87" applyNumberFormat="1" applyFont="1" applyFill="1" applyBorder="1"/>
    <xf numFmtId="168" fontId="6" fillId="3" borderId="12" xfId="87" applyNumberFormat="1" applyFont="1" applyFill="1" applyBorder="1" applyAlignment="1">
      <alignment horizontal="left" indent="1"/>
    </xf>
    <xf numFmtId="0" fontId="6" fillId="5" borderId="3" xfId="0" applyFont="1" applyFill="1" applyBorder="1" applyAlignment="1">
      <alignment horizontal="left"/>
    </xf>
    <xf numFmtId="165" fontId="6" fillId="5" borderId="0" xfId="26" applyNumberFormat="1" applyFont="1" applyFill="1" applyBorder="1" applyAlignment="1" applyProtection="1">
      <alignment horizontal="right" vertical="center" wrapText="1"/>
    </xf>
    <xf numFmtId="165" fontId="6" fillId="5" borderId="12" xfId="26" applyNumberFormat="1" applyFont="1" applyFill="1" applyBorder="1" applyAlignment="1" applyProtection="1">
      <alignment horizontal="right" vertical="center" wrapText="1"/>
    </xf>
    <xf numFmtId="173" fontId="6" fillId="5" borderId="0" xfId="26" applyNumberFormat="1" applyFont="1" applyFill="1" applyBorder="1" applyAlignment="1" applyProtection="1">
      <alignment horizontal="right" vertical="center" wrapText="1"/>
    </xf>
    <xf numFmtId="173" fontId="6" fillId="0" borderId="13" xfId="26" applyNumberFormat="1" applyFont="1" applyFill="1" applyBorder="1" applyAlignment="1" applyProtection="1">
      <alignment horizontal="right" vertical="center" wrapText="1"/>
    </xf>
    <xf numFmtId="174" fontId="6" fillId="5" borderId="0" xfId="2" applyNumberFormat="1" applyFont="1" applyFill="1" applyBorder="1" applyAlignment="1" applyProtection="1">
      <alignment horizontal="right" vertical="center" wrapText="1"/>
    </xf>
    <xf numFmtId="41" fontId="6" fillId="5" borderId="0" xfId="2" applyFont="1" applyFill="1" applyBorder="1" applyAlignment="1" applyProtection="1">
      <alignment horizontal="right" vertical="center" wrapText="1"/>
    </xf>
    <xf numFmtId="41" fontId="6" fillId="5" borderId="12" xfId="2" applyFont="1" applyFill="1" applyBorder="1" applyAlignment="1" applyProtection="1">
      <alignment horizontal="right" vertical="center" wrapText="1"/>
    </xf>
    <xf numFmtId="174" fontId="6" fillId="5" borderId="13" xfId="2" applyNumberFormat="1" applyFont="1" applyFill="1" applyBorder="1" applyAlignment="1" applyProtection="1">
      <alignment horizontal="right" vertical="center" wrapText="1"/>
    </xf>
    <xf numFmtId="3" fontId="15" fillId="5" borderId="3" xfId="0" applyNumberFormat="1" applyFont="1" applyFill="1" applyBorder="1" applyAlignment="1">
      <alignment horizontal="right" wrapText="1"/>
    </xf>
    <xf numFmtId="41" fontId="15" fillId="5" borderId="3" xfId="2" applyFont="1" applyFill="1" applyBorder="1" applyAlignment="1">
      <alignment horizontal="right" vertical="center" wrapText="1"/>
    </xf>
    <xf numFmtId="41" fontId="6" fillId="0" borderId="3" xfId="2" applyFont="1" applyFill="1" applyBorder="1" applyAlignment="1">
      <alignment horizontal="right" vertical="center" wrapText="1"/>
    </xf>
    <xf numFmtId="0" fontId="7" fillId="0" borderId="0" xfId="56"/>
    <xf numFmtId="168" fontId="4" fillId="0" borderId="0" xfId="90" applyNumberFormat="1" applyFont="1" applyFill="1" applyBorder="1" applyAlignment="1" applyProtection="1">
      <alignment horizontal="left"/>
    </xf>
    <xf numFmtId="168" fontId="6" fillId="3" borderId="0" xfId="90" applyNumberFormat="1" applyFont="1" applyFill="1" applyBorder="1"/>
    <xf numFmtId="168" fontId="4" fillId="3" borderId="21" xfId="91" applyNumberFormat="1" applyFont="1" applyFill="1" applyBorder="1" applyAlignment="1" applyProtection="1">
      <alignment horizontal="center"/>
    </xf>
    <xf numFmtId="168" fontId="4" fillId="3" borderId="0" xfId="91" applyNumberFormat="1" applyFont="1" applyFill="1" applyBorder="1" applyAlignment="1" applyProtection="1">
      <alignment horizontal="center"/>
    </xf>
    <xf numFmtId="168" fontId="6" fillId="3" borderId="22" xfId="90" applyNumberFormat="1" applyFont="1" applyFill="1" applyBorder="1"/>
    <xf numFmtId="167" fontId="4" fillId="3" borderId="16" xfId="91" quotePrefix="1" applyNumberFormat="1" applyFont="1" applyFill="1" applyBorder="1" applyAlignment="1" applyProtection="1">
      <alignment horizontal="center"/>
    </xf>
    <xf numFmtId="167" fontId="4" fillId="3" borderId="16" xfId="91" quotePrefix="1" applyNumberFormat="1" applyFont="1" applyFill="1" applyBorder="1" applyAlignment="1" applyProtection="1">
      <alignment horizontal="centerContinuous"/>
    </xf>
    <xf numFmtId="167" fontId="4" fillId="3" borderId="16" xfId="91" quotePrefix="1" applyNumberFormat="1" applyFont="1" applyFill="1" applyBorder="1" applyAlignment="1" applyProtection="1">
      <alignment horizontal="center" vertical="center" wrapText="1"/>
    </xf>
    <xf numFmtId="168" fontId="4" fillId="3" borderId="24" xfId="91" quotePrefix="1" applyNumberFormat="1" applyFont="1" applyFill="1" applyBorder="1" applyAlignment="1">
      <alignment horizontal="centerContinuous"/>
    </xf>
    <xf numFmtId="168" fontId="4" fillId="3" borderId="16" xfId="91" quotePrefix="1" applyNumberFormat="1" applyFont="1" applyFill="1" applyBorder="1" applyAlignment="1">
      <alignment horizontal="centerContinuous"/>
    </xf>
    <xf numFmtId="168" fontId="4" fillId="8" borderId="0" xfId="90" applyNumberFormat="1" applyFont="1" applyFill="1" applyBorder="1"/>
    <xf numFmtId="168" fontId="4" fillId="8" borderId="12" xfId="90" applyNumberFormat="1" applyFont="1" applyFill="1" applyBorder="1"/>
    <xf numFmtId="41" fontId="4" fillId="8" borderId="0" xfId="92" applyFont="1" applyFill="1" applyBorder="1" applyAlignment="1">
      <alignment horizontal="right" wrapText="1"/>
    </xf>
    <xf numFmtId="41" fontId="4" fillId="8" borderId="12" xfId="92" applyFont="1" applyFill="1" applyBorder="1" applyAlignment="1">
      <alignment horizontal="right" wrapText="1"/>
    </xf>
    <xf numFmtId="168" fontId="4" fillId="8" borderId="0" xfId="90" applyNumberFormat="1" applyFont="1" applyFill="1" applyBorder="1" applyAlignment="1">
      <alignment horizontal="right" wrapText="1"/>
    </xf>
    <xf numFmtId="179" fontId="0" fillId="0" borderId="0" xfId="90" applyFont="1"/>
    <xf numFmtId="177" fontId="6" fillId="3" borderId="0" xfId="92" applyNumberFormat="1" applyFont="1" applyFill="1" applyBorder="1" applyAlignment="1">
      <alignment horizontal="right" vertical="center" wrapText="1"/>
    </xf>
    <xf numFmtId="41" fontId="6" fillId="3" borderId="12" xfId="92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wrapText="1"/>
    </xf>
    <xf numFmtId="0" fontId="6" fillId="3" borderId="0" xfId="56" applyFont="1" applyFill="1"/>
    <xf numFmtId="168" fontId="6" fillId="3" borderId="0" xfId="90" applyNumberFormat="1" applyFont="1" applyFill="1" applyBorder="1" applyAlignment="1">
      <alignment vertical="center"/>
    </xf>
    <xf numFmtId="168" fontId="6" fillId="3" borderId="0" xfId="90" applyNumberFormat="1" applyFont="1" applyFill="1" applyBorder="1" applyAlignment="1">
      <alignment horizontal="center" vertical="center" wrapText="1"/>
    </xf>
    <xf numFmtId="168" fontId="6" fillId="3" borderId="12" xfId="90" applyNumberFormat="1" applyFont="1" applyFill="1" applyBorder="1"/>
    <xf numFmtId="177" fontId="6" fillId="3" borderId="0" xfId="90" applyNumberFormat="1" applyFont="1" applyFill="1" applyBorder="1" applyAlignment="1">
      <alignment horizontal="right" vertical="center" wrapText="1"/>
    </xf>
    <xf numFmtId="167" fontId="6" fillId="3" borderId="12" xfId="90" applyNumberFormat="1" applyFont="1" applyFill="1" applyBorder="1" applyAlignment="1">
      <alignment horizontal="right" vertical="center" wrapText="1"/>
    </xf>
    <xf numFmtId="167" fontId="4" fillId="8" borderId="0" xfId="90" applyNumberFormat="1" applyFont="1" applyFill="1" applyBorder="1" applyAlignment="1">
      <alignment horizontal="right" vertical="center" wrapText="1"/>
    </xf>
    <xf numFmtId="167" fontId="4" fillId="8" borderId="12" xfId="90" applyNumberFormat="1" applyFont="1" applyFill="1" applyBorder="1" applyAlignment="1">
      <alignment horizontal="right" vertical="center" wrapText="1"/>
    </xf>
    <xf numFmtId="168" fontId="4" fillId="8" borderId="0" xfId="90" applyNumberFormat="1" applyFont="1" applyFill="1" applyBorder="1" applyAlignment="1">
      <alignment horizontal="right" vertical="center" wrapText="1"/>
    </xf>
    <xf numFmtId="167" fontId="7" fillId="0" borderId="0" xfId="56" applyNumberFormat="1"/>
    <xf numFmtId="168" fontId="6" fillId="8" borderId="0" xfId="90" applyNumberFormat="1" applyFont="1" applyFill="1" applyBorder="1"/>
    <xf numFmtId="167" fontId="4" fillId="8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vertical="center" wrapText="1"/>
    </xf>
    <xf numFmtId="168" fontId="4" fillId="3" borderId="0" xfId="90" applyNumberFormat="1" applyFont="1" applyFill="1" applyBorder="1"/>
    <xf numFmtId="168" fontId="4" fillId="3" borderId="12" xfId="90" applyNumberFormat="1" applyFont="1" applyFill="1" applyBorder="1"/>
    <xf numFmtId="168" fontId="4" fillId="9" borderId="0" xfId="90" applyNumberFormat="1" applyFont="1" applyFill="1" applyBorder="1"/>
    <xf numFmtId="168" fontId="4" fillId="9" borderId="12" xfId="90" applyNumberFormat="1" applyFont="1" applyFill="1" applyBorder="1"/>
    <xf numFmtId="167" fontId="4" fillId="9" borderId="0" xfId="90" applyNumberFormat="1" applyFont="1" applyFill="1" applyBorder="1" applyAlignment="1">
      <alignment horizontal="right" vertical="center" wrapText="1"/>
    </xf>
    <xf numFmtId="167" fontId="4" fillId="9" borderId="12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wrapText="1"/>
    </xf>
    <xf numFmtId="168" fontId="7" fillId="0" borderId="0" xfId="56" applyNumberFormat="1"/>
    <xf numFmtId="168" fontId="4" fillId="9" borderId="16" xfId="90" applyNumberFormat="1" applyFont="1" applyFill="1" applyBorder="1"/>
    <xf numFmtId="168" fontId="4" fillId="9" borderId="25" xfId="90" applyNumberFormat="1" applyFont="1" applyFill="1" applyBorder="1"/>
    <xf numFmtId="167" fontId="4" fillId="9" borderId="16" xfId="90" applyNumberFormat="1" applyFont="1" applyFill="1" applyBorder="1" applyAlignment="1">
      <alignment horizontal="right" vertical="center" wrapText="1"/>
    </xf>
    <xf numFmtId="167" fontId="4" fillId="9" borderId="25" xfId="90" applyNumberFormat="1" applyFont="1" applyFill="1" applyBorder="1" applyAlignment="1">
      <alignment horizontal="right" vertical="center" wrapText="1"/>
    </xf>
    <xf numFmtId="168" fontId="4" fillId="9" borderId="16" xfId="90" applyNumberFormat="1" applyFont="1" applyFill="1" applyBorder="1" applyAlignment="1">
      <alignment horizontal="right" vertical="center" wrapText="1"/>
    </xf>
    <xf numFmtId="168" fontId="4" fillId="9" borderId="16" xfId="90" applyNumberFormat="1" applyFont="1" applyFill="1" applyBorder="1" applyAlignment="1">
      <alignment horizontal="right" wrapText="1"/>
    </xf>
    <xf numFmtId="0" fontId="20" fillId="0" borderId="0" xfId="56" applyFont="1"/>
    <xf numFmtId="166" fontId="6" fillId="0" borderId="0" xfId="93" applyNumberFormat="1" applyFont="1" applyAlignment="1">
      <alignment horizontal="left" shrinkToFit="1"/>
    </xf>
    <xf numFmtId="41" fontId="7" fillId="0" borderId="0" xfId="56" applyNumberFormat="1"/>
    <xf numFmtId="0" fontId="25" fillId="0" borderId="0" xfId="56" applyFont="1"/>
    <xf numFmtId="167" fontId="0" fillId="0" borderId="0" xfId="90" applyNumberFormat="1" applyFont="1"/>
    <xf numFmtId="168" fontId="6" fillId="3" borderId="0" xfId="91" applyNumberFormat="1" applyFont="1" applyFill="1" applyBorder="1"/>
    <xf numFmtId="168" fontId="6" fillId="3" borderId="16" xfId="91" applyNumberFormat="1" applyFont="1" applyFill="1" applyBorder="1"/>
    <xf numFmtId="168" fontId="4" fillId="3" borderId="25" xfId="91" applyNumberFormat="1" applyFont="1" applyFill="1" applyBorder="1" applyAlignment="1" applyProtection="1">
      <alignment horizontal="centerContinuous"/>
    </xf>
    <xf numFmtId="168" fontId="4" fillId="8" borderId="0" xfId="91" applyNumberFormat="1" applyFont="1" applyFill="1" applyBorder="1"/>
    <xf numFmtId="168" fontId="4" fillId="8" borderId="12" xfId="91" applyNumberFormat="1" applyFont="1" applyFill="1" applyBorder="1"/>
    <xf numFmtId="167" fontId="4" fillId="8" borderId="0" xfId="90" applyNumberFormat="1" applyFont="1" applyFill="1" applyBorder="1" applyAlignment="1">
      <alignment horizontal="center" vertical="center" wrapText="1"/>
    </xf>
    <xf numFmtId="167" fontId="4" fillId="8" borderId="12" xfId="90" applyNumberFormat="1" applyFont="1" applyFill="1" applyBorder="1" applyAlignment="1">
      <alignment horizontal="right" wrapText="1"/>
    </xf>
    <xf numFmtId="168" fontId="4" fillId="8" borderId="0" xfId="91" applyNumberFormat="1" applyFont="1" applyFill="1" applyBorder="1" applyAlignment="1">
      <alignment horizontal="right" wrapText="1"/>
    </xf>
    <xf numFmtId="180" fontId="7" fillId="0" borderId="0" xfId="56" applyNumberFormat="1"/>
    <xf numFmtId="168" fontId="6" fillId="3" borderId="12" xfId="91" applyNumberFormat="1" applyFont="1" applyFill="1" applyBorder="1"/>
    <xf numFmtId="167" fontId="0" fillId="0" borderId="0" xfId="90" applyNumberFormat="1" applyFont="1" applyAlignment="1">
      <alignment horizontal="center" vertical="center" wrapText="1"/>
    </xf>
    <xf numFmtId="167" fontId="6" fillId="3" borderId="12" xfId="90" applyNumberFormat="1" applyFont="1" applyFill="1" applyBorder="1" applyAlignment="1">
      <alignment horizontal="right" wrapText="1"/>
    </xf>
    <xf numFmtId="168" fontId="6" fillId="3" borderId="0" xfId="91" applyNumberFormat="1" applyFont="1" applyFill="1" applyBorder="1" applyAlignment="1">
      <alignment horizontal="right" wrapText="1"/>
    </xf>
    <xf numFmtId="168" fontId="6" fillId="3" borderId="12" xfId="91" applyNumberFormat="1" applyFont="1" applyFill="1" applyBorder="1" applyAlignment="1">
      <alignment vertical="top" wrapText="1"/>
    </xf>
    <xf numFmtId="168" fontId="6" fillId="3" borderId="0" xfId="91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Alignment="1">
      <alignment horizontal="center" vertical="center" wrapText="1"/>
    </xf>
    <xf numFmtId="167" fontId="4" fillId="8" borderId="12" xfId="90" applyNumberFormat="1" applyFont="1" applyFill="1" applyBorder="1"/>
    <xf numFmtId="167" fontId="15" fillId="6" borderId="0" xfId="90" applyNumberFormat="1" applyFont="1" applyFill="1" applyAlignment="1">
      <alignment horizontal="center" vertical="center" wrapText="1"/>
    </xf>
    <xf numFmtId="167" fontId="4" fillId="6" borderId="12" xfId="90" applyNumberFormat="1" applyFont="1" applyFill="1" applyBorder="1" applyAlignment="1">
      <alignment horizontal="right" wrapText="1"/>
    </xf>
    <xf numFmtId="168" fontId="4" fillId="3" borderId="0" xfId="91" applyNumberFormat="1" applyFont="1" applyFill="1" applyBorder="1"/>
    <xf numFmtId="168" fontId="4" fillId="3" borderId="12" xfId="91" applyNumberFormat="1" applyFont="1" applyFill="1" applyBorder="1"/>
    <xf numFmtId="167" fontId="6" fillId="3" borderId="0" xfId="90" applyNumberFormat="1" applyFont="1" applyFill="1" applyBorder="1" applyAlignment="1">
      <alignment horizontal="center" vertical="center" wrapText="1"/>
    </xf>
    <xf numFmtId="168" fontId="4" fillId="9" borderId="0" xfId="91" applyNumberFormat="1" applyFont="1" applyFill="1" applyBorder="1"/>
    <xf numFmtId="168" fontId="4" fillId="9" borderId="12" xfId="91" applyNumberFormat="1" applyFont="1" applyFill="1" applyBorder="1"/>
    <xf numFmtId="167" fontId="4" fillId="9" borderId="0" xfId="90" applyNumberFormat="1" applyFont="1" applyFill="1" applyBorder="1" applyAlignment="1">
      <alignment horizontal="center" vertical="center" wrapText="1"/>
    </xf>
    <xf numFmtId="167" fontId="4" fillId="9" borderId="12" xfId="90" applyNumberFormat="1" applyFont="1" applyFill="1" applyBorder="1" applyAlignment="1">
      <alignment horizontal="right" wrapText="1"/>
    </xf>
    <xf numFmtId="168" fontId="4" fillId="9" borderId="0" xfId="91" applyNumberFormat="1" applyFont="1" applyFill="1" applyBorder="1" applyAlignment="1">
      <alignment horizontal="right" wrapText="1"/>
    </xf>
    <xf numFmtId="168" fontId="4" fillId="9" borderId="16" xfId="91" applyNumberFormat="1" applyFont="1" applyFill="1" applyBorder="1"/>
    <xf numFmtId="168" fontId="4" fillId="9" borderId="25" xfId="91" applyNumberFormat="1" applyFont="1" applyFill="1" applyBorder="1"/>
    <xf numFmtId="167" fontId="4" fillId="9" borderId="16" xfId="90" applyNumberFormat="1" applyFont="1" applyFill="1" applyBorder="1" applyAlignment="1">
      <alignment horizontal="center" vertical="center" wrapText="1"/>
    </xf>
    <xf numFmtId="167" fontId="4" fillId="9" borderId="25" xfId="90" applyNumberFormat="1" applyFont="1" applyFill="1" applyBorder="1" applyAlignment="1">
      <alignment horizontal="right" wrapText="1"/>
    </xf>
    <xf numFmtId="168" fontId="4" fillId="9" borderId="16" xfId="91" applyNumberFormat="1" applyFont="1" applyFill="1" applyBorder="1" applyAlignment="1">
      <alignment horizontal="right" wrapText="1"/>
    </xf>
    <xf numFmtId="167" fontId="0" fillId="0" borderId="0" xfId="90" applyNumberFormat="1" applyFont="1" applyFill="1" applyBorder="1"/>
    <xf numFmtId="167" fontId="0" fillId="0" borderId="12" xfId="90" applyNumberFormat="1" applyFont="1" applyFill="1" applyBorder="1"/>
    <xf numFmtId="179" fontId="0" fillId="0" borderId="0" xfId="90" applyFont="1" applyFill="1" applyBorder="1"/>
    <xf numFmtId="174" fontId="4" fillId="8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wrapText="1"/>
    </xf>
    <xf numFmtId="41" fontId="6" fillId="3" borderId="12" xfId="92" applyFont="1" applyFill="1" applyBorder="1" applyAlignment="1">
      <alignment horizontal="right" wrapText="1"/>
    </xf>
    <xf numFmtId="167" fontId="15" fillId="6" borderId="0" xfId="90" applyNumberFormat="1" applyFont="1" applyFill="1" applyAlignment="1">
      <alignment horizontal="right" vertical="center" wrapText="1"/>
    </xf>
    <xf numFmtId="41" fontId="4" fillId="6" borderId="12" xfId="92" applyFont="1" applyFill="1" applyBorder="1" applyAlignment="1">
      <alignment horizontal="right" wrapText="1"/>
    </xf>
    <xf numFmtId="41" fontId="4" fillId="9" borderId="0" xfId="92" applyFont="1" applyFill="1" applyBorder="1" applyAlignment="1">
      <alignment horizontal="right" wrapText="1"/>
    </xf>
    <xf numFmtId="41" fontId="4" fillId="9" borderId="12" xfId="92" applyFont="1" applyFill="1" applyBorder="1" applyAlignment="1">
      <alignment horizontal="right" wrapText="1"/>
    </xf>
    <xf numFmtId="174" fontId="4" fillId="9" borderId="0" xfId="92" applyNumberFormat="1" applyFont="1" applyFill="1" applyBorder="1" applyAlignment="1">
      <alignment horizontal="right" wrapText="1"/>
    </xf>
    <xf numFmtId="41" fontId="4" fillId="9" borderId="16" xfId="92" applyFont="1" applyFill="1" applyBorder="1" applyAlignment="1">
      <alignment horizontal="right" wrapText="1"/>
    </xf>
    <xf numFmtId="41" fontId="4" fillId="9" borderId="25" xfId="92" applyFont="1" applyFill="1" applyBorder="1" applyAlignment="1">
      <alignment horizontal="right" wrapText="1"/>
    </xf>
    <xf numFmtId="174" fontId="4" fillId="9" borderId="16" xfId="92" applyNumberFormat="1" applyFont="1" applyFill="1" applyBorder="1" applyAlignment="1">
      <alignment horizontal="right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6" fillId="3" borderId="16" xfId="90" applyNumberFormat="1" applyFont="1" applyFill="1" applyBorder="1"/>
    <xf numFmtId="168" fontId="4" fillId="3" borderId="25" xfId="90" applyNumberFormat="1" applyFont="1" applyFill="1" applyBorder="1" applyAlignment="1" applyProtection="1">
      <alignment horizontal="center"/>
    </xf>
    <xf numFmtId="168" fontId="4" fillId="3" borderId="16" xfId="90" quotePrefix="1" applyNumberFormat="1" applyFont="1" applyFill="1" applyBorder="1" applyAlignment="1" applyProtection="1">
      <alignment horizontal="center"/>
    </xf>
    <xf numFmtId="168" fontId="4" fillId="3" borderId="25" xfId="90" quotePrefix="1" applyNumberFormat="1" applyFont="1" applyFill="1" applyBorder="1" applyAlignment="1" applyProtection="1">
      <alignment horizontal="center"/>
    </xf>
    <xf numFmtId="168" fontId="4" fillId="3" borderId="16" xfId="90" quotePrefix="1" applyNumberFormat="1" applyFont="1" applyFill="1" applyBorder="1" applyAlignment="1">
      <alignment horizontal="center"/>
    </xf>
    <xf numFmtId="167" fontId="7" fillId="0" borderId="0" xfId="90" applyNumberFormat="1" applyFont="1" applyAlignment="1">
      <alignment horizontal="right" vertical="center" wrapText="1"/>
    </xf>
    <xf numFmtId="168" fontId="4" fillId="0" borderId="5" xfId="1" applyNumberFormat="1" applyFont="1" applyFill="1" applyBorder="1" applyAlignment="1" applyProtection="1">
      <alignment horizontal="center"/>
    </xf>
    <xf numFmtId="168" fontId="6" fillId="5" borderId="0" xfId="1" applyNumberFormat="1" applyFont="1" applyFill="1" applyBorder="1"/>
    <xf numFmtId="168" fontId="4" fillId="5" borderId="3" xfId="87" applyNumberFormat="1" applyFont="1" applyFill="1" applyBorder="1"/>
    <xf numFmtId="168" fontId="4" fillId="0" borderId="0" xfId="1" applyNumberFormat="1" applyFont="1" applyFill="1" applyBorder="1" applyAlignment="1" applyProtection="1"/>
    <xf numFmtId="177" fontId="4" fillId="5" borderId="27" xfId="1" applyNumberFormat="1" applyFont="1" applyFill="1" applyBorder="1" applyAlignment="1">
      <alignment horizontal="right" vertical="center" wrapText="1"/>
    </xf>
    <xf numFmtId="3" fontId="15" fillId="5" borderId="0" xfId="0" applyNumberFormat="1" applyFont="1" applyFill="1"/>
    <xf numFmtId="3" fontId="15" fillId="5" borderId="3" xfId="0" applyNumberFormat="1" applyFont="1" applyFill="1" applyBorder="1"/>
    <xf numFmtId="168" fontId="4" fillId="3" borderId="24" xfId="91" quotePrefix="1" applyNumberFormat="1" applyFont="1" applyFill="1" applyBorder="1" applyAlignment="1">
      <alignment horizontal="center"/>
    </xf>
    <xf numFmtId="168" fontId="4" fillId="3" borderId="16" xfId="91" quotePrefix="1" applyNumberFormat="1" applyFont="1" applyFill="1" applyBorder="1" applyAlignment="1">
      <alignment horizontal="center"/>
    </xf>
    <xf numFmtId="167" fontId="7" fillId="0" borderId="0" xfId="90" applyNumberFormat="1" applyFont="1"/>
    <xf numFmtId="174" fontId="4" fillId="0" borderId="6" xfId="2" applyNumberFormat="1" applyFont="1" applyFill="1" applyBorder="1" applyAlignment="1" applyProtection="1">
      <alignment horizontal="center" vertical="center" wrapText="1"/>
    </xf>
    <xf numFmtId="0" fontId="15" fillId="5" borderId="3" xfId="0" applyFont="1" applyFill="1" applyBorder="1" applyAlignment="1">
      <alignment horizontal="left"/>
    </xf>
    <xf numFmtId="168" fontId="23" fillId="3" borderId="0" xfId="1" applyNumberFormat="1" applyFont="1" applyFill="1" applyBorder="1" applyAlignment="1" applyProtection="1">
      <alignment horizontal="center" vertical="top"/>
    </xf>
    <xf numFmtId="166" fontId="6" fillId="0" borderId="0" xfId="27" applyFont="1" applyAlignment="1">
      <alignment horizontal="left" wrapText="1"/>
    </xf>
    <xf numFmtId="168" fontId="4" fillId="0" borderId="0" xfId="84" applyNumberFormat="1" applyFont="1" applyFill="1" applyBorder="1" applyAlignment="1" applyProtection="1">
      <alignment horizontal="center"/>
    </xf>
    <xf numFmtId="168" fontId="23" fillId="3" borderId="3" xfId="1" applyNumberFormat="1" applyFont="1" applyFill="1" applyBorder="1" applyAlignment="1" applyProtection="1">
      <alignment horizontal="left" vertical="center" wrapText="1"/>
    </xf>
    <xf numFmtId="167" fontId="23" fillId="3" borderId="8" xfId="85" applyNumberFormat="1" applyFont="1" applyFill="1" applyBorder="1" applyAlignment="1" applyProtection="1">
      <alignment horizontal="center" vertical="center" wrapText="1"/>
    </xf>
    <xf numFmtId="167" fontId="23" fillId="3" borderId="0" xfId="85" applyNumberFormat="1" applyFont="1" applyFill="1" applyBorder="1" applyAlignment="1" applyProtection="1">
      <alignment horizontal="center" vertical="center" wrapText="1"/>
    </xf>
    <xf numFmtId="167" fontId="23" fillId="3" borderId="0" xfId="86" applyNumberFormat="1" applyFont="1" applyFill="1" applyBorder="1" applyAlignment="1" applyProtection="1">
      <alignment horizontal="center" vertical="center" wrapText="1"/>
    </xf>
    <xf numFmtId="168" fontId="4" fillId="0" borderId="15" xfId="1" applyNumberFormat="1" applyFont="1" applyFill="1" applyBorder="1" applyAlignment="1" applyProtection="1">
      <alignment horizontal="center" vertical="top"/>
    </xf>
    <xf numFmtId="168" fontId="4" fillId="0" borderId="16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horizontal="center" vertical="top" wrapText="1"/>
    </xf>
    <xf numFmtId="168" fontId="4" fillId="0" borderId="0" xfId="1" applyNumberFormat="1" applyFont="1" applyFill="1" applyBorder="1" applyAlignment="1" applyProtection="1">
      <alignment horizontal="center"/>
    </xf>
    <xf numFmtId="168" fontId="6" fillId="0" borderId="0" xfId="1" applyNumberFormat="1" applyFont="1" applyFill="1" applyBorder="1" applyAlignment="1" applyProtection="1">
      <alignment horizontal="center"/>
    </xf>
    <xf numFmtId="168" fontId="4" fillId="0" borderId="3" xfId="1" applyNumberFormat="1" applyFont="1" applyFill="1" applyBorder="1" applyAlignment="1" applyProtection="1">
      <alignment horizontal="left" vertical="center" wrapText="1"/>
    </xf>
    <xf numFmtId="167" fontId="4" fillId="0" borderId="8" xfId="85" applyNumberFormat="1" applyFont="1" applyFill="1" applyBorder="1" applyAlignment="1" applyProtection="1">
      <alignment horizontal="center" vertical="center" wrapText="1"/>
    </xf>
    <xf numFmtId="167" fontId="4" fillId="0" borderId="0" xfId="85" applyNumberFormat="1" applyFont="1" applyFill="1" applyBorder="1" applyAlignment="1" applyProtection="1">
      <alignment horizontal="center" vertical="center" wrapText="1"/>
    </xf>
    <xf numFmtId="167" fontId="4" fillId="0" borderId="12" xfId="86" applyNumberFormat="1" applyFont="1" applyFill="1" applyBorder="1" applyAlignment="1" applyProtection="1">
      <alignment horizontal="center" vertical="center" wrapText="1"/>
    </xf>
    <xf numFmtId="168" fontId="4" fillId="0" borderId="18" xfId="1" applyNumberFormat="1" applyFont="1" applyFill="1" applyBorder="1" applyAlignment="1" applyProtection="1">
      <alignment horizontal="center" vertical="top"/>
    </xf>
    <xf numFmtId="168" fontId="4" fillId="0" borderId="0" xfId="1" applyNumberFormat="1" applyFont="1" applyAlignment="1" applyProtection="1">
      <alignment horizontal="center"/>
    </xf>
    <xf numFmtId="168" fontId="6" fillId="0" borderId="0" xfId="1" applyNumberFormat="1" applyFont="1" applyAlignment="1" applyProtection="1">
      <alignment horizontal="center"/>
    </xf>
    <xf numFmtId="173" fontId="4" fillId="0" borderId="16" xfId="1" applyNumberFormat="1" applyFont="1" applyFill="1" applyBorder="1" applyAlignment="1" applyProtection="1">
      <alignment horizontal="center"/>
    </xf>
    <xf numFmtId="166" fontId="4" fillId="0" borderId="0" xfId="30" applyFont="1" applyAlignment="1">
      <alignment horizontal="center"/>
    </xf>
    <xf numFmtId="167" fontId="4" fillId="0" borderId="0" xfId="30" applyNumberFormat="1" applyFont="1" applyAlignment="1">
      <alignment horizontal="center"/>
    </xf>
    <xf numFmtId="166" fontId="9" fillId="0" borderId="0" xfId="30" applyFont="1" applyAlignment="1">
      <alignment horizontal="center"/>
    </xf>
    <xf numFmtId="165" fontId="4" fillId="0" borderId="3" xfId="86" applyNumberFormat="1" applyFont="1" applyFill="1" applyBorder="1" applyAlignment="1" applyProtection="1">
      <alignment horizontal="left" vertical="center" wrapText="1"/>
    </xf>
    <xf numFmtId="165" fontId="4" fillId="0" borderId="12" xfId="86" applyNumberFormat="1" applyFont="1" applyFill="1" applyBorder="1" applyAlignment="1" applyProtection="1">
      <alignment horizontal="center" vertical="center" wrapText="1"/>
    </xf>
    <xf numFmtId="173" fontId="4" fillId="0" borderId="15" xfId="1" applyNumberFormat="1" applyFont="1" applyFill="1" applyBorder="1" applyAlignment="1" applyProtection="1">
      <alignment horizontal="center"/>
    </xf>
    <xf numFmtId="174" fontId="4" fillId="0" borderId="28" xfId="33" applyNumberFormat="1" applyFont="1" applyFill="1" applyBorder="1" applyAlignment="1" applyProtection="1">
      <alignment horizontal="center" vertical="center" wrapText="1"/>
    </xf>
    <xf numFmtId="174" fontId="4" fillId="0" borderId="16" xfId="33" applyNumberFormat="1" applyFont="1" applyFill="1" applyBorder="1" applyAlignment="1" applyProtection="1">
      <alignment horizontal="center" vertical="center" wrapText="1"/>
    </xf>
    <xf numFmtId="41" fontId="15" fillId="0" borderId="0" xfId="2" applyFont="1" applyFill="1" applyBorder="1" applyAlignment="1">
      <alignment horizontal="center" vertical="top" wrapText="1"/>
    </xf>
    <xf numFmtId="174" fontId="15" fillId="0" borderId="0" xfId="2" applyNumberFormat="1" applyFont="1" applyFill="1" applyBorder="1" applyAlignment="1">
      <alignment horizontal="center" vertical="top" wrapText="1"/>
    </xf>
    <xf numFmtId="166" fontId="4" fillId="0" borderId="0" xfId="30" applyFont="1" applyAlignment="1">
      <alignment horizontal="center" wrapText="1"/>
    </xf>
    <xf numFmtId="174" fontId="4" fillId="0" borderId="0" xfId="30" applyNumberFormat="1" applyFont="1" applyAlignment="1">
      <alignment horizontal="center" wrapText="1"/>
    </xf>
    <xf numFmtId="166" fontId="9" fillId="0" borderId="0" xfId="30" applyFont="1" applyAlignment="1">
      <alignment horizontal="center" wrapText="1"/>
    </xf>
    <xf numFmtId="174" fontId="9" fillId="0" borderId="0" xfId="30" applyNumberFormat="1" applyFont="1" applyAlignment="1">
      <alignment horizontal="center" wrapText="1"/>
    </xf>
    <xf numFmtId="41" fontId="4" fillId="0" borderId="3" xfId="2" applyFont="1" applyFill="1" applyBorder="1" applyAlignment="1">
      <alignment horizontal="left" vertical="center" wrapText="1"/>
    </xf>
    <xf numFmtId="41" fontId="4" fillId="0" borderId="5" xfId="2" applyFont="1" applyFill="1" applyBorder="1" applyAlignment="1">
      <alignment horizontal="left" vertical="center" wrapText="1"/>
    </xf>
    <xf numFmtId="41" fontId="4" fillId="0" borderId="8" xfId="2" applyFont="1" applyFill="1" applyBorder="1" applyAlignment="1" applyProtection="1">
      <alignment horizontal="center" vertical="center" wrapText="1"/>
    </xf>
    <xf numFmtId="41" fontId="4" fillId="0" borderId="6" xfId="2" applyFont="1" applyFill="1" applyBorder="1" applyAlignment="1" applyProtection="1">
      <alignment horizontal="center" vertical="center" wrapText="1"/>
    </xf>
    <xf numFmtId="41" fontId="4" fillId="0" borderId="0" xfId="2" applyFont="1" applyFill="1" applyBorder="1" applyAlignment="1" applyProtection="1">
      <alignment horizontal="center" vertical="center" wrapText="1"/>
    </xf>
    <xf numFmtId="41" fontId="4" fillId="0" borderId="4" xfId="2" applyFont="1" applyFill="1" applyBorder="1" applyAlignment="1" applyProtection="1">
      <alignment horizontal="center" vertical="center" wrapText="1"/>
    </xf>
    <xf numFmtId="41" fontId="4" fillId="0" borderId="3" xfId="2" applyFont="1" applyFill="1" applyBorder="1" applyAlignment="1" applyProtection="1">
      <alignment horizontal="center" vertical="center" wrapText="1"/>
    </xf>
    <xf numFmtId="167" fontId="4" fillId="3" borderId="19" xfId="91" applyNumberFormat="1" applyFont="1" applyFill="1" applyBorder="1" applyAlignment="1" applyProtection="1">
      <alignment horizontal="center" vertical="center" wrapText="1"/>
    </xf>
    <xf numFmtId="167" fontId="4" fillId="3" borderId="0" xfId="91" applyNumberFormat="1" applyFont="1" applyFill="1" applyBorder="1" applyAlignment="1" applyProtection="1">
      <alignment horizontal="center" vertical="center" wrapText="1"/>
    </xf>
    <xf numFmtId="167" fontId="4" fillId="3" borderId="20" xfId="91" applyNumberFormat="1" applyFont="1" applyFill="1" applyBorder="1" applyAlignment="1" applyProtection="1">
      <alignment horizontal="center" vertical="center" wrapText="1"/>
    </xf>
    <xf numFmtId="168" fontId="4" fillId="3" borderId="21" xfId="91" applyNumberFormat="1" applyFont="1" applyFill="1" applyBorder="1" applyAlignment="1" applyProtection="1">
      <alignment horizontal="center" vertical="center" wrapText="1"/>
    </xf>
    <xf numFmtId="168" fontId="4" fillId="3" borderId="0" xfId="91" applyNumberFormat="1" applyFont="1" applyFill="1" applyBorder="1" applyAlignment="1" applyProtection="1">
      <alignment horizontal="center" vertical="center" wrapText="1"/>
    </xf>
    <xf numFmtId="168" fontId="4" fillId="3" borderId="12" xfId="90" applyNumberFormat="1" applyFont="1" applyFill="1" applyBorder="1" applyAlignment="1" applyProtection="1">
      <alignment horizontal="left" vertical="center" wrapText="1"/>
    </xf>
    <xf numFmtId="168" fontId="4" fillId="3" borderId="23" xfId="90" applyNumberFormat="1" applyFont="1" applyFill="1" applyBorder="1" applyAlignment="1" applyProtection="1">
      <alignment horizontal="left" vertical="center" wrapText="1"/>
    </xf>
    <xf numFmtId="168" fontId="4" fillId="3" borderId="12" xfId="91" applyNumberFormat="1" applyFont="1" applyFill="1" applyBorder="1" applyAlignment="1" applyProtection="1">
      <alignment horizontal="left" vertical="center"/>
    </xf>
    <xf numFmtId="166" fontId="6" fillId="0" borderId="0" xfId="93" applyNumberFormat="1" applyFont="1" applyAlignment="1">
      <alignment horizontal="left" shrinkToFit="1"/>
    </xf>
    <xf numFmtId="168" fontId="4" fillId="0" borderId="0" xfId="1" applyNumberFormat="1" applyFont="1" applyFill="1" applyBorder="1" applyAlignment="1" applyProtection="1">
      <alignment horizontal="center" vertical="center" wrapText="1"/>
    </xf>
    <xf numFmtId="168" fontId="4" fillId="3" borderId="12" xfId="90" applyNumberFormat="1" applyFont="1" applyFill="1" applyBorder="1" applyAlignment="1" applyProtection="1">
      <alignment horizontal="left" vertical="center"/>
    </xf>
    <xf numFmtId="168" fontId="4" fillId="3" borderId="0" xfId="90" applyNumberFormat="1" applyFont="1" applyFill="1" applyBorder="1" applyAlignment="1" applyProtection="1">
      <alignment horizontal="center" vertical="center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4" fillId="3" borderId="12" xfId="90" applyNumberFormat="1" applyFont="1" applyFill="1" applyBorder="1" applyAlignment="1" applyProtection="1">
      <alignment horizontal="center" vertical="center" wrapText="1"/>
    </xf>
    <xf numFmtId="168" fontId="4" fillId="5" borderId="29" xfId="87" applyNumberFormat="1" applyFont="1" applyFill="1" applyBorder="1"/>
    <xf numFmtId="168" fontId="6" fillId="0" borderId="29" xfId="87" applyNumberFormat="1" applyFont="1" applyFill="1" applyBorder="1" applyAlignment="1">
      <alignment horizontal="left" indent="1"/>
    </xf>
    <xf numFmtId="0" fontId="13" fillId="0" borderId="0" xfId="0" applyFont="1" applyBorder="1"/>
    <xf numFmtId="0" fontId="4" fillId="5" borderId="27" xfId="56" applyFont="1" applyFill="1" applyBorder="1" applyAlignment="1">
      <alignment horizontal="left" vertical="top" wrapText="1"/>
    </xf>
    <xf numFmtId="3" fontId="15" fillId="5" borderId="30" xfId="0" applyNumberFormat="1" applyFont="1" applyFill="1" applyBorder="1"/>
    <xf numFmtId="3" fontId="15" fillId="5" borderId="11" xfId="0" applyNumberFormat="1" applyFont="1" applyFill="1" applyBorder="1" applyAlignment="1">
      <alignment horizontal="right" wrapText="1"/>
    </xf>
    <xf numFmtId="0" fontId="7" fillId="3" borderId="0" xfId="0" applyFont="1" applyFill="1" applyAlignment="1">
      <alignment horizontal="left" wrapText="1"/>
    </xf>
    <xf numFmtId="175" fontId="4" fillId="5" borderId="26" xfId="1" applyNumberFormat="1" applyFont="1" applyFill="1" applyBorder="1" applyAlignment="1">
      <alignment horizontal="center" vertical="center" wrapText="1"/>
    </xf>
    <xf numFmtId="175" fontId="4" fillId="5" borderId="10" xfId="1" applyNumberFormat="1" applyFont="1" applyFill="1" applyBorder="1" applyAlignment="1">
      <alignment horizontal="center" vertical="center" wrapText="1"/>
    </xf>
    <xf numFmtId="175" fontId="4" fillId="5" borderId="0" xfId="1" applyNumberFormat="1" applyFont="1" applyFill="1" applyBorder="1" applyAlignment="1">
      <alignment horizontal="center" vertical="center" wrapText="1"/>
    </xf>
    <xf numFmtId="175" fontId="4" fillId="5" borderId="0" xfId="0" applyNumberFormat="1" applyFont="1" applyFill="1" applyAlignment="1">
      <alignment horizontal="center" wrapText="1"/>
    </xf>
    <xf numFmtId="0" fontId="15" fillId="5" borderId="0" xfId="0" applyFont="1" applyFill="1" applyAlignment="1">
      <alignment horizontal="center"/>
    </xf>
    <xf numFmtId="3" fontId="15" fillId="5" borderId="0" xfId="0" applyNumberFormat="1" applyFont="1" applyFill="1" applyAlignment="1">
      <alignment horizontal="center"/>
    </xf>
    <xf numFmtId="175" fontId="15" fillId="5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15" fillId="0" borderId="0" xfId="0" applyFont="1" applyFill="1"/>
    <xf numFmtId="0" fontId="7" fillId="0" borderId="3" xfId="0" applyFont="1" applyFill="1" applyBorder="1" applyAlignment="1">
      <alignment horizontal="left"/>
    </xf>
    <xf numFmtId="3" fontId="7" fillId="0" borderId="0" xfId="0" applyNumberFormat="1" applyFont="1" applyFill="1"/>
    <xf numFmtId="3" fontId="7" fillId="0" borderId="3" xfId="0" applyNumberFormat="1" applyFont="1" applyFill="1" applyBorder="1" applyAlignment="1">
      <alignment horizontal="right" wrapText="1"/>
    </xf>
    <xf numFmtId="175" fontId="7" fillId="0" borderId="0" xfId="0" applyNumberFormat="1" applyFont="1" applyFill="1" applyAlignment="1">
      <alignment horizontal="center" wrapText="1"/>
    </xf>
    <xf numFmtId="3" fontId="7" fillId="0" borderId="11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175" fontId="6" fillId="0" borderId="0" xfId="0" applyNumberFormat="1" applyFont="1" applyFill="1" applyAlignment="1">
      <alignment horizontal="center" wrapText="1"/>
    </xf>
    <xf numFmtId="3" fontId="6" fillId="0" borderId="11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/>
  </cellXfs>
  <cellStyles count="94">
    <cellStyle name="40% - Énfasis2 2" xfId="20" xr:uid="{7B211DA6-6E57-4BD7-ADF4-75BCBFDDD900}"/>
    <cellStyle name="Estilo 1" xfId="6" xr:uid="{58FF3EEB-39A5-4865-B27E-060467212DE1}"/>
    <cellStyle name="Estilo 1 2" xfId="15" xr:uid="{170C3961-055E-4424-ADAE-51FBF919887C}"/>
    <cellStyle name="Millares" xfId="1" builtinId="3"/>
    <cellStyle name="Millares [0]" xfId="2" builtinId="6"/>
    <cellStyle name="Millares [0] 2" xfId="10" xr:uid="{527E763A-2EBD-4F2A-98C2-850EB5F187E7}"/>
    <cellStyle name="Millares [0] 2 2" xfId="58" xr:uid="{EA886CDC-FA68-461C-92C1-6B149D9013C7}"/>
    <cellStyle name="Millares [0] 2 3" xfId="63" xr:uid="{67074994-CDE5-42EC-A522-A6F6FFDB31AF}"/>
    <cellStyle name="Millares [0] 2 4" xfId="46" xr:uid="{8C9783EB-52F7-4198-ABC3-83C94F725423}"/>
    <cellStyle name="Millares [0] 2 5" xfId="71" xr:uid="{FD8C9A8C-AA5A-413F-A2DC-BF8E604EB3C9}"/>
    <cellStyle name="Millares [0] 3" xfId="43" xr:uid="{0B9336E4-3213-43C3-B77C-80A843020343}"/>
    <cellStyle name="Millares [0] 3 2" xfId="57" xr:uid="{D9AA1CCA-22CC-427D-9CB4-F6808EF65DE6}"/>
    <cellStyle name="Millares [0] 4" xfId="62" xr:uid="{47785A8C-5FE4-4C1C-8C07-6FC4AEE60DE5}"/>
    <cellStyle name="Millares [0] 5" xfId="45" xr:uid="{453DE27F-272A-4070-8A33-360CCCACBFCC}"/>
    <cellStyle name="Millares [0] 6" xfId="70" xr:uid="{489B92A7-8C43-4579-A1F4-1A237E3FDC70}"/>
    <cellStyle name="Millares [0] 7" xfId="5" xr:uid="{F4C3F6C8-DD20-4112-A345-0B9D7AA1D49B}"/>
    <cellStyle name="Millares [0] 8" xfId="92" xr:uid="{9031BA69-B344-42BF-A3E1-23C4ACAC7F47}"/>
    <cellStyle name="Millares 10" xfId="83" xr:uid="{B824A482-0128-4404-981A-AC5E7E2AD6DA}"/>
    <cellStyle name="Millares 11" xfId="4" xr:uid="{CA6C95FE-DF82-45F1-A095-9B41360186C1}"/>
    <cellStyle name="Millares 12" xfId="34" xr:uid="{5C408ADE-56A8-40CF-B999-7938BFC3B8EC}"/>
    <cellStyle name="Millares 12 2" xfId="55" xr:uid="{9307E5B8-5FFA-43DE-8BE1-33C2CE37D2C9}"/>
    <cellStyle name="Millares 13" xfId="90" xr:uid="{842FB301-B1A1-4E7D-AD29-8D3CF885F57B}"/>
    <cellStyle name="Millares 13 2 2 4" xfId="32" xr:uid="{EE635666-0AA8-4716-9094-8B050416AB21}"/>
    <cellStyle name="Millares 13 2 2 4 2" xfId="53" xr:uid="{59920151-7CF4-4A42-8E62-345A26E086DD}"/>
    <cellStyle name="Millares 16" xfId="31" xr:uid="{FFDA3D9F-09B3-4DB7-8ABB-C43D409DFF5D}"/>
    <cellStyle name="Millares 16 2" xfId="52" xr:uid="{168A539C-343C-49B2-A058-4455149B0912}"/>
    <cellStyle name="Millares 2" xfId="14" xr:uid="{98319CE4-0A69-491B-B622-FA7631B69DD9}"/>
    <cellStyle name="Millares 2 2" xfId="38" xr:uid="{A35AFBF6-F520-4575-AD23-8804352386F2}"/>
    <cellStyle name="Millares 2 2 2" xfId="11" xr:uid="{C2AEE3EC-8B30-435E-9EDA-5EA9B354A357}"/>
    <cellStyle name="Millares 2 2 2 2" xfId="59" xr:uid="{335AB821-6AA3-41FD-AD7A-7D200FA6F208}"/>
    <cellStyle name="Millares 2 2 2 3" xfId="47" xr:uid="{000A2B5B-5064-45D4-8BB2-E843ABBFEC74}"/>
    <cellStyle name="Millares 2 2 2 4" xfId="91" xr:uid="{BB36671B-DCF1-4469-90F8-0BC2BFF19F37}"/>
    <cellStyle name="Millares 2 2 3" xfId="60" xr:uid="{7CD794E5-681C-49F7-BA0D-F2341FD512C1}"/>
    <cellStyle name="Millares 2 2 4" xfId="66" xr:uid="{48006AB1-E444-4AE9-9780-661B579B925D}"/>
    <cellStyle name="Millares 2 2 5" xfId="76" xr:uid="{97717290-67D6-48AC-9D8C-AF34FF72936F}"/>
    <cellStyle name="Millares 2 3" xfId="48" xr:uid="{E22D4025-93BD-411F-8A31-167F231DFE6E}"/>
    <cellStyle name="Millares 2 4" xfId="7" xr:uid="{253207F8-349F-4D5A-BB1D-3E7B65F1F15D}"/>
    <cellStyle name="Millares 2 4 2" xfId="28" xr:uid="{DFE13E64-F57A-4950-BADC-728B370BF32E}"/>
    <cellStyle name="Millares 2 4 2 2" xfId="51" xr:uid="{5B2F99E5-27DC-47E5-A514-FC961203E5AC}"/>
    <cellStyle name="Millares 2 4 2 3" xfId="87" xr:uid="{1D3E1EA9-61A1-4ED8-A055-61271EBD2A5E}"/>
    <cellStyle name="Millares 3" xfId="40" xr:uid="{988840EA-DDA9-40AE-93A9-70B32EE6FDE9}"/>
    <cellStyle name="Millares 3 2" xfId="61" xr:uid="{5313924B-BD48-4F72-9AD9-9B34CAE7141E}"/>
    <cellStyle name="Millares 3 3" xfId="68" xr:uid="{DD9D2612-D839-4323-A40A-49822234F658}"/>
    <cellStyle name="Millares 3 4" xfId="74" xr:uid="{09EAB981-0EF8-4EAC-B776-6F0BF7E09856}"/>
    <cellStyle name="Millares 4" xfId="64" xr:uid="{4BFB2205-221D-4423-A709-446C7D530EFC}"/>
    <cellStyle name="Millares 4 2" xfId="79" xr:uid="{1518897F-5DF6-41AE-9CB2-0A8DA3713902}"/>
    <cellStyle name="Millares 4 3" xfId="24" xr:uid="{942DD9AE-5B40-4641-8254-E8A243E782A8}"/>
    <cellStyle name="Millares 4 3 2" xfId="33" xr:uid="{D4D7B194-8656-4BDB-A8EC-A7717922058F}"/>
    <cellStyle name="Millares 4 3 2 2" xfId="54" xr:uid="{222944E1-93AB-42EE-89D5-B47239569922}"/>
    <cellStyle name="Millares 4 3 2 3" xfId="89" xr:uid="{8EF86760-9F5D-4E16-882E-C62E2DEDCAAF}"/>
    <cellStyle name="Millares 4 3 3" xfId="85" xr:uid="{28CA78C5-F416-4349-BD11-3FC76F7018D1}"/>
    <cellStyle name="Millares 5" xfId="44" xr:uid="{EB1531D6-3F01-44FB-8BDE-ED93151C04B0}"/>
    <cellStyle name="Millares 5 2" xfId="81" xr:uid="{42BD3A40-6B6C-47BC-BF0B-D24D627F04B6}"/>
    <cellStyle name="Millares 6" xfId="65" xr:uid="{15E4F014-AD44-4AC3-8AB5-278521398018}"/>
    <cellStyle name="Millares 6 2" xfId="82" xr:uid="{B30AF0F5-ACAB-45B6-B241-C0C3E991EF68}"/>
    <cellStyle name="Millares 7" xfId="80" xr:uid="{3A3FFC23-FC58-4463-895E-593874D47F34}"/>
    <cellStyle name="Millares 7 2" xfId="25" xr:uid="{C370EBEE-35EC-4D75-A6BD-2F419568C070}"/>
    <cellStyle name="Millares 7 2 2" xfId="50" xr:uid="{09740164-4360-4D9F-9060-6E787F00B89D}"/>
    <cellStyle name="Millares 7 2 3" xfId="86" xr:uid="{85B34BD7-649D-49D0-94BB-CFB859844932}"/>
    <cellStyle name="Millares 8" xfId="72" xr:uid="{88309C48-E97B-43A4-BB10-0CF1BF614DBA}"/>
    <cellStyle name="Millares 9" xfId="23" xr:uid="{06DF97CA-2C07-47F6-9CA6-C2BBE77F2199}"/>
    <cellStyle name="Millares 9 2" xfId="49" xr:uid="{75D2EFCE-C903-4E53-BB2D-BB264039AABC}"/>
    <cellStyle name="Millares 9 3" xfId="84" xr:uid="{A10538AC-0910-416E-A865-B2DB2431B445}"/>
    <cellStyle name="Millares_CIFRAS PAGINA WEB 1995 - 2003" xfId="27" xr:uid="{053D5BFB-235E-4316-BBCB-C9ED6027484D}"/>
    <cellStyle name="Millares_CIFRAS PAGINA WEB 1995 - 2003 2" xfId="93" xr:uid="{CB7D4B3B-D8F5-4B2C-A615-79C60799C20F}"/>
    <cellStyle name="Millares_Plano ejecucion principales programas julio 13 - Despues de consejo de ministros" xfId="26" xr:uid="{421FF4BB-8703-43AD-A48C-271404541849}"/>
    <cellStyle name="Moneda [0] 2" xfId="67" xr:uid="{EE5A105C-262B-4F24-9BDC-8BD72DAF35A1}"/>
    <cellStyle name="Moneda [0] 3" xfId="39" xr:uid="{63199FEC-786A-435B-B7B7-A916B7DCAF79}"/>
    <cellStyle name="Moneda 2" xfId="69" xr:uid="{2A608A01-7970-4AD0-BB00-CA9E4B50E8BB}"/>
    <cellStyle name="Moneda 3" xfId="42" xr:uid="{6C17AD18-FE34-4B9D-8929-4CC108B7BB32}"/>
    <cellStyle name="Nivel 1,2.3,5,6,9" xfId="16" xr:uid="{27D5E7E6-D2EF-4855-ADDC-DE9C76C62D22}"/>
    <cellStyle name="Nivel 4" xfId="18" xr:uid="{CC61754B-5894-46CC-A8FA-C419C5591D1C}"/>
    <cellStyle name="Nivel 7" xfId="19" xr:uid="{936979C7-D458-4553-8ADA-2EA527EC614D}"/>
    <cellStyle name="NIVEL 8" xfId="17" xr:uid="{38EEAEE7-C5B3-4846-AC40-4D173360A92B}"/>
    <cellStyle name="Normal" xfId="0" builtinId="0"/>
    <cellStyle name="Normal 10 2" xfId="56" xr:uid="{E470B54A-835B-4A8C-AA81-F06DBBD73F4C}"/>
    <cellStyle name="Normal 10 2 2 3" xfId="36" xr:uid="{59BB96BC-DF5E-4656-8945-40287CC68FD1}"/>
    <cellStyle name="Normal 13 3" xfId="29" xr:uid="{DD90BC92-DC31-41CC-A015-ACD80F0FB3BE}"/>
    <cellStyle name="Normal 16 2 2 5" xfId="35" xr:uid="{E955A534-5821-42C9-998A-F5A602B82F43}"/>
    <cellStyle name="Normal 2" xfId="22" xr:uid="{B417FF2B-577E-4CFC-8568-24F95BA2B3B6}"/>
    <cellStyle name="Normal 2 2" xfId="13" xr:uid="{EE9547BF-AFED-44DB-A2C6-E285D6AB7F74}"/>
    <cellStyle name="Normal 2 2 2" xfId="9" xr:uid="{87470738-E2E2-44EB-8341-C4891A46E850}"/>
    <cellStyle name="Normal 2 2 2 3" xfId="37" xr:uid="{6770FBF6-3EF3-401B-94A0-5AF65602AB6F}"/>
    <cellStyle name="Normal 2 3" xfId="77" xr:uid="{E8301266-ACF0-47EC-BA92-4A6C944BFB8C}"/>
    <cellStyle name="Normal 3" xfId="8" xr:uid="{20DA7DBD-D7DF-4A37-856D-1175ED98E33A}"/>
    <cellStyle name="Normal 3 2" xfId="78" xr:uid="{FA6784D6-50BA-4A60-8A97-382DA606CE6E}"/>
    <cellStyle name="Normal 4" xfId="21" xr:uid="{187EBCF7-9761-4997-9909-8DC6FF3F43E0}"/>
    <cellStyle name="Normal 5" xfId="41" xr:uid="{EA66D7E0-EC3D-49C1-ACD7-025AA3B17C93}"/>
    <cellStyle name="Normal 5 2" xfId="73" xr:uid="{64CDA6E3-9207-4CD6-B2DA-8C8B15BEF9AC}"/>
    <cellStyle name="Normal 7" xfId="75" xr:uid="{35158288-62B2-4FB3-AE7A-DDAFDF5B15E3}"/>
    <cellStyle name="Normal_archivoplanoacumulado.junio.sacado.julio17-2007-sector" xfId="88" xr:uid="{A6E543C8-2154-4C94-87E9-2241E76F6809}"/>
    <cellStyle name="Normal_Principales Programas 2007" xfId="30" xr:uid="{67475C20-C625-4DFA-A783-96BB728B65A4}"/>
    <cellStyle name="Porcentaje" xfId="3" builtinId="5"/>
    <cellStyle name="Porcentaje 2" xfId="12" xr:uid="{344CF199-B5CE-4386-B3DA-BD14211A5D09}"/>
  </cellStyles>
  <dxfs count="0"/>
  <tableStyles count="0" defaultTableStyle="TableStyleMedium2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ado%20SPNF%203\HISTO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SEPTIEMBRE\Informe%20de%20Ejecuci&#243;n\Cuadros%20de%20ejecuci&#243;n%20Septiembre.xlsm" TargetMode="External"/><Relationship Id="rId1" Type="http://schemas.openxmlformats.org/officeDocument/2006/relationships/externalLinkPath" Target="/DGPN/SACP/GCP/INFORMACION%20PGN/EJECUCION%20PGN/EJECUCI&#211;N%202024/SEPTIEMBRE/Informe%20de%20Ejecuci&#243;n/Cuadros%20de%20ejecuci&#243;n%20Septiembr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Documents%20and%20Settings/sherreno/Configuraci&#243;n%20local/Archivos%20temporales%20de%20Internet/OLK3/COSTOS%20Y%20RECURSOS%20EDUCACION%20BASI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Carpetas%20DGPM/ITC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LAR/MEGHA/2005/Plan%20Financiero%202005/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AGL/bono%202002/analisis%20bon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Lrhenals/gobierno/Gobierno/Cierre97/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MARZO\Cuadros%20de%20ejecuci&#243;n%20MARZO.xlsm" TargetMode="External"/><Relationship Id="rId1" Type="http://schemas.openxmlformats.org/officeDocument/2006/relationships/externalLinkPath" Target="/DGPN/SACP/GCP/INFORMACION%20PGN/EJECUCION%20PGN/EJECUCI&#211;N%202024/MARZO/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Septiembre de 2024</v>
          </cell>
        </row>
        <row r="28">
          <cell r="C28">
            <v>408936.73114277801</v>
          </cell>
          <cell r="D28">
            <v>269241.23819553963</v>
          </cell>
          <cell r="E28">
            <v>221774.50040056068</v>
          </cell>
          <cell r="F28">
            <v>220528.16617240704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  <sheetName val="LIBRO_CODIGOS_2019"/>
      <sheetName val="Despleg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308251.27734793402</v>
          </cell>
        </row>
        <row r="26">
          <cell r="C26">
            <v>99851.308574572002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>
            <v>26090.173579041006</v>
          </cell>
          <cell r="C8">
            <v>11150.979790489182</v>
          </cell>
          <cell r="D8">
            <v>6133.7191384860098</v>
          </cell>
          <cell r="E8">
            <v>6026.76923062284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6A26-CCEE-4864-A24B-F69EB126606A}">
  <sheetPr codeName="Hoja3">
    <tabColor theme="0"/>
    <pageSetUpPr fitToPage="1"/>
  </sheetPr>
  <dimension ref="A1:V30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2" sqref="I32"/>
    </sheetView>
  </sheetViews>
  <sheetFormatPr baseColWidth="10" defaultColWidth="50.28515625" defaultRowHeight="11.45" customHeight="1" x14ac:dyDescent="0.2"/>
  <cols>
    <col min="1" max="2" width="2.5703125" style="2" customWidth="1"/>
    <col min="3" max="3" width="29.42578125" style="2" customWidth="1"/>
    <col min="4" max="4" width="13.85546875" style="2" customWidth="1"/>
    <col min="5" max="5" width="11.85546875" style="7" customWidth="1"/>
    <col min="6" max="6" width="11.140625" style="2" customWidth="1"/>
    <col min="7" max="7" width="10.7109375" style="8" bestFit="1" customWidth="1"/>
    <col min="8" max="8" width="14" style="2" customWidth="1"/>
    <col min="9" max="9" width="11.7109375" style="2" bestFit="1" customWidth="1"/>
    <col min="10" max="10" width="10.28515625" style="2" customWidth="1"/>
    <col min="11" max="13" width="9.7109375" style="2" customWidth="1"/>
    <col min="14" max="14" width="13.85546875" style="21" customWidth="1"/>
    <col min="15" max="15" width="10.85546875" style="21" bestFit="1" customWidth="1"/>
    <col min="16" max="16" width="11.85546875" style="21" bestFit="1" customWidth="1"/>
    <col min="17" max="17" width="19" style="21" bestFit="1" customWidth="1"/>
    <col min="18" max="18" width="11" style="21" bestFit="1" customWidth="1"/>
    <col min="19" max="19" width="13.7109375" style="21" bestFit="1" customWidth="1"/>
    <col min="20" max="16375" width="11.42578125" style="2" customWidth="1"/>
    <col min="16376" max="16376" width="9.7109375" style="2" customWidth="1"/>
    <col min="16377" max="16377" width="12.85546875" style="2" customWidth="1"/>
    <col min="16378" max="16378" width="8.140625" style="2" customWidth="1"/>
    <col min="16379" max="16380" width="9.7109375" style="2" customWidth="1"/>
    <col min="16381" max="16381" width="13.28515625" style="2" customWidth="1"/>
    <col min="16382" max="16382" width="19" style="2" customWidth="1"/>
    <col min="16383" max="16384" width="50.28515625" style="2"/>
  </cols>
  <sheetData>
    <row r="1" spans="1:22" ht="11.45" customHeight="1" x14ac:dyDescent="0.2">
      <c r="B1" s="322" t="s">
        <v>0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Q1" s="32">
        <v>1000000000</v>
      </c>
    </row>
    <row r="2" spans="1:22" ht="11.45" customHeight="1" x14ac:dyDescent="0.2">
      <c r="B2" s="322" t="s">
        <v>1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</row>
    <row r="3" spans="1:22" ht="11.45" customHeight="1" x14ac:dyDescent="0.2">
      <c r="B3" s="322" t="s">
        <v>1739</v>
      </c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</row>
    <row r="4" spans="1:22" ht="11.45" customHeight="1" x14ac:dyDescent="0.2">
      <c r="B4" s="322" t="s">
        <v>2</v>
      </c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</row>
    <row r="5" spans="1:22" ht="14.25" customHeight="1" x14ac:dyDescent="0.3">
      <c r="A5" s="11"/>
      <c r="B5" s="33"/>
      <c r="C5" s="323" t="s">
        <v>3</v>
      </c>
      <c r="D5" s="324" t="s">
        <v>4</v>
      </c>
      <c r="E5" s="325" t="s">
        <v>5</v>
      </c>
      <c r="F5" s="325" t="s">
        <v>6</v>
      </c>
      <c r="G5" s="325" t="s">
        <v>7</v>
      </c>
      <c r="H5" s="326" t="s">
        <v>8</v>
      </c>
      <c r="I5" s="320" t="s">
        <v>9</v>
      </c>
      <c r="J5" s="320"/>
      <c r="K5" s="320"/>
      <c r="L5" s="320"/>
      <c r="M5" s="320"/>
    </row>
    <row r="6" spans="1:22" ht="15" customHeight="1" x14ac:dyDescent="0.3">
      <c r="A6" s="11"/>
      <c r="B6" s="33"/>
      <c r="C6" s="323"/>
      <c r="D6" s="324" t="s">
        <v>10</v>
      </c>
      <c r="E6" s="325"/>
      <c r="F6" s="325"/>
      <c r="G6" s="325"/>
      <c r="H6" s="326"/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</row>
    <row r="7" spans="1:22" ht="11.45" customHeight="1" thickBot="1" x14ac:dyDescent="0.35">
      <c r="A7" s="11"/>
      <c r="B7" s="34"/>
      <c r="C7" s="156"/>
      <c r="D7" s="35" t="s">
        <v>16</v>
      </c>
      <c r="E7" s="36" t="s">
        <v>17</v>
      </c>
      <c r="F7" s="37" t="s">
        <v>18</v>
      </c>
      <c r="G7" s="38" t="s">
        <v>19</v>
      </c>
      <c r="H7" s="3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</row>
    <row r="8" spans="1:22" ht="11.45" customHeight="1" x14ac:dyDescent="0.3">
      <c r="A8" s="11"/>
      <c r="B8" s="40" t="s">
        <v>26</v>
      </c>
      <c r="C8" s="41" t="s">
        <v>27</v>
      </c>
      <c r="D8" s="42">
        <v>308880.20162327302</v>
      </c>
      <c r="E8" s="42">
        <v>200183.54589938515</v>
      </c>
      <c r="F8" s="42">
        <v>186152.61155469812</v>
      </c>
      <c r="G8" s="42">
        <v>185270.17808145366</v>
      </c>
      <c r="H8" s="42">
        <v>108696.65572388783</v>
      </c>
      <c r="I8" s="43">
        <v>64.809445489659396</v>
      </c>
      <c r="J8" s="43">
        <v>60.266928918202368</v>
      </c>
      <c r="K8" s="43">
        <v>59.981240982035864</v>
      </c>
      <c r="L8" s="43">
        <v>92.99096522561392</v>
      </c>
      <c r="M8" s="43">
        <v>99.525962345693358</v>
      </c>
      <c r="N8" s="22">
        <f>H8/D8</f>
        <v>0.35190554510340594</v>
      </c>
      <c r="O8" s="22">
        <f>H8/H27</f>
        <v>0.63355441903203014</v>
      </c>
      <c r="P8" s="22">
        <f>F8/E8</f>
        <v>0.9299096522561392</v>
      </c>
      <c r="Q8" s="22">
        <f>G8/E8</f>
        <v>0.92550153035341309</v>
      </c>
      <c r="R8" s="22">
        <f>H8/D8</f>
        <v>0.35190554510340594</v>
      </c>
      <c r="S8" s="22">
        <f>H8/$H$27</f>
        <v>0.63355441903203014</v>
      </c>
    </row>
    <row r="9" spans="1:22" ht="11.45" customHeight="1" x14ac:dyDescent="0.3">
      <c r="A9" s="11"/>
      <c r="B9" s="33"/>
      <c r="C9" s="44" t="s">
        <v>28</v>
      </c>
      <c r="D9" s="45">
        <v>54366.278974483997</v>
      </c>
      <c r="E9" s="45">
        <v>34847.780733103573</v>
      </c>
      <c r="F9" s="45">
        <v>34433.338612691412</v>
      </c>
      <c r="G9" s="45">
        <v>34408.385160186219</v>
      </c>
      <c r="H9" s="45">
        <v>19518.498241380425</v>
      </c>
      <c r="I9" s="46">
        <v>64.098153102328112</v>
      </c>
      <c r="J9" s="46">
        <v>63.335838431856239</v>
      </c>
      <c r="K9" s="46">
        <v>63.289939663399217</v>
      </c>
      <c r="L9" s="46">
        <v>98.810707276924347</v>
      </c>
      <c r="M9" s="46">
        <v>99.927531126778405</v>
      </c>
      <c r="N9" s="23"/>
      <c r="O9" s="23"/>
      <c r="P9" s="23"/>
      <c r="Q9" s="23"/>
      <c r="T9" s="17"/>
      <c r="U9" s="17"/>
      <c r="V9" s="17"/>
    </row>
    <row r="10" spans="1:22" ht="11.45" customHeight="1" x14ac:dyDescent="0.3">
      <c r="A10" s="11"/>
      <c r="B10" s="47"/>
      <c r="C10" s="48" t="s">
        <v>29</v>
      </c>
      <c r="D10" s="49">
        <v>16505.546960447002</v>
      </c>
      <c r="E10" s="49">
        <v>12536.474289162321</v>
      </c>
      <c r="F10" s="49">
        <v>8146.6836208239038</v>
      </c>
      <c r="G10" s="49">
        <v>8054.7012675172136</v>
      </c>
      <c r="H10" s="49">
        <v>3969.0726712846808</v>
      </c>
      <c r="I10" s="50">
        <v>75.953098186955259</v>
      </c>
      <c r="J10" s="50">
        <v>49.357247235406227</v>
      </c>
      <c r="K10" s="50">
        <v>48.799965774045923</v>
      </c>
      <c r="L10" s="50">
        <v>64.983849788346348</v>
      </c>
      <c r="M10" s="50">
        <v>98.870922726499742</v>
      </c>
      <c r="N10" s="23"/>
      <c r="O10" s="23"/>
      <c r="P10" s="23"/>
      <c r="Q10" s="23"/>
      <c r="T10" s="17"/>
      <c r="U10" s="17"/>
      <c r="V10" s="17"/>
    </row>
    <row r="11" spans="1:22" ht="11.45" customHeight="1" x14ac:dyDescent="0.3">
      <c r="A11" s="11"/>
      <c r="B11" s="33"/>
      <c r="C11" s="44" t="s">
        <v>30</v>
      </c>
      <c r="D11" s="45">
        <v>233727.940070034</v>
      </c>
      <c r="E11" s="45">
        <v>150124.8311792592</v>
      </c>
      <c r="F11" s="45">
        <v>141516.5185906855</v>
      </c>
      <c r="G11" s="45">
        <v>140828.05973846756</v>
      </c>
      <c r="H11" s="45">
        <v>83603.108890774805</v>
      </c>
      <c r="I11" s="46">
        <v>64.230588407306357</v>
      </c>
      <c r="J11" s="46">
        <v>60.547540250550128</v>
      </c>
      <c r="K11" s="46">
        <v>60.252984600929608</v>
      </c>
      <c r="L11" s="46">
        <v>94.26589690662513</v>
      </c>
      <c r="M11" s="46">
        <v>99.513513433573635</v>
      </c>
      <c r="N11" s="23"/>
      <c r="O11" s="23"/>
      <c r="P11" s="23"/>
      <c r="Q11" s="23"/>
      <c r="T11" s="17"/>
      <c r="U11" s="17"/>
      <c r="V11" s="17"/>
    </row>
    <row r="12" spans="1:22" ht="27" x14ac:dyDescent="0.3">
      <c r="A12" s="11"/>
      <c r="B12" s="47"/>
      <c r="C12" s="51" t="s">
        <v>31</v>
      </c>
      <c r="D12" s="49">
        <v>1975.75049625</v>
      </c>
      <c r="E12" s="49">
        <v>1609.8758404852499</v>
      </c>
      <c r="F12" s="49">
        <v>1000.05065991777</v>
      </c>
      <c r="G12" s="49">
        <v>923.48333370258001</v>
      </c>
      <c r="H12" s="49">
        <v>365.87465576475006</v>
      </c>
      <c r="I12" s="50">
        <v>81.481737878381665</v>
      </c>
      <c r="J12" s="50">
        <v>50.616242375536743</v>
      </c>
      <c r="K12" s="50">
        <v>46.740888358897713</v>
      </c>
      <c r="L12" s="50">
        <v>62.119738353010753</v>
      </c>
      <c r="M12" s="50">
        <v>92.343655248276548</v>
      </c>
      <c r="N12" s="22">
        <f>+E9/D9</f>
        <v>0.64098153102328115</v>
      </c>
      <c r="O12" s="22">
        <f>+E8/D8</f>
        <v>0.6480944548965939</v>
      </c>
      <c r="P12" s="22">
        <f>+F8/D8</f>
        <v>0.60266928918202367</v>
      </c>
      <c r="Q12" s="23"/>
      <c r="T12" s="17"/>
      <c r="U12" s="17"/>
      <c r="V12" s="17"/>
    </row>
    <row r="13" spans="1:22" ht="11.45" customHeight="1" x14ac:dyDescent="0.3">
      <c r="A13" s="11"/>
      <c r="B13" s="33"/>
      <c r="C13" s="44" t="s">
        <v>32</v>
      </c>
      <c r="D13" s="45">
        <v>729.77828865200001</v>
      </c>
      <c r="E13" s="45">
        <v>600.36302631634999</v>
      </c>
      <c r="F13" s="45">
        <v>596.14022054908992</v>
      </c>
      <c r="G13" s="45">
        <v>596.13779718169997</v>
      </c>
      <c r="H13" s="45">
        <v>129.41526233565003</v>
      </c>
      <c r="I13" s="46">
        <v>82.266495955271893</v>
      </c>
      <c r="J13" s="46">
        <v>81.687853669947103</v>
      </c>
      <c r="K13" s="46">
        <v>81.687521600957425</v>
      </c>
      <c r="L13" s="46">
        <v>99.296624611750346</v>
      </c>
      <c r="M13" s="46">
        <v>99.99959349037249</v>
      </c>
      <c r="N13" s="23"/>
      <c r="O13" s="22">
        <f>+F8/E8</f>
        <v>0.9299096522561392</v>
      </c>
      <c r="P13" s="23"/>
      <c r="Q13" s="23"/>
      <c r="T13" s="17"/>
      <c r="U13" s="17"/>
      <c r="V13" s="17"/>
    </row>
    <row r="14" spans="1:22" ht="11.45" customHeight="1" x14ac:dyDescent="0.3">
      <c r="A14" s="11"/>
      <c r="B14" s="47"/>
      <c r="C14" s="48" t="s">
        <v>33</v>
      </c>
      <c r="D14" s="49">
        <v>341.918697786</v>
      </c>
      <c r="E14" s="49">
        <v>277.00453435007</v>
      </c>
      <c r="F14" s="49">
        <v>273.26796573183003</v>
      </c>
      <c r="G14" s="49">
        <v>272.85840213456999</v>
      </c>
      <c r="H14" s="49">
        <v>64.914163435929993</v>
      </c>
      <c r="I14" s="50">
        <v>81.014737171069115</v>
      </c>
      <c r="J14" s="50">
        <v>79.921913455245715</v>
      </c>
      <c r="K14" s="50">
        <v>79.802129541727069</v>
      </c>
      <c r="L14" s="50">
        <v>98.65108034169657</v>
      </c>
      <c r="M14" s="50">
        <v>99.850123816685496</v>
      </c>
      <c r="N14" s="23"/>
      <c r="O14" s="22"/>
      <c r="P14" s="23"/>
      <c r="Q14" s="23"/>
      <c r="T14" s="17"/>
      <c r="U14" s="17"/>
      <c r="V14" s="17"/>
    </row>
    <row r="15" spans="1:22" s="5" customFormat="1" ht="40.5" x14ac:dyDescent="0.2">
      <c r="A15" s="12"/>
      <c r="B15" s="52"/>
      <c r="C15" s="53" t="s">
        <v>34</v>
      </c>
      <c r="D15" s="45">
        <v>1232.9881356200001</v>
      </c>
      <c r="E15" s="45">
        <v>187.21629670841</v>
      </c>
      <c r="F15" s="45">
        <v>186.61188429862</v>
      </c>
      <c r="G15" s="45">
        <v>186.55238226380999</v>
      </c>
      <c r="H15" s="45">
        <v>1045.7718389115901</v>
      </c>
      <c r="I15" s="46">
        <v>15.183949569333812</v>
      </c>
      <c r="J15" s="46">
        <v>15.134929437482658</v>
      </c>
      <c r="K15" s="46">
        <v>15.130103597469194</v>
      </c>
      <c r="L15" s="46">
        <v>99.677158227987292</v>
      </c>
      <c r="M15" s="46">
        <v>99.968114552278578</v>
      </c>
      <c r="N15" s="24"/>
      <c r="O15" s="24"/>
      <c r="P15" s="24"/>
      <c r="Q15" s="24"/>
      <c r="R15" s="25"/>
      <c r="S15" s="21"/>
      <c r="T15" s="17"/>
      <c r="U15" s="17"/>
      <c r="V15" s="17"/>
    </row>
    <row r="16" spans="1:22" ht="11.45" customHeight="1" x14ac:dyDescent="0.3">
      <c r="A16" s="11"/>
      <c r="B16" s="40" t="s">
        <v>35</v>
      </c>
      <c r="C16" s="41" t="s">
        <v>36</v>
      </c>
      <c r="D16" s="42">
        <v>94521.847301682996</v>
      </c>
      <c r="E16" s="42">
        <v>62650.932599269137</v>
      </c>
      <c r="F16" s="42">
        <v>62591.20659599411</v>
      </c>
      <c r="G16" s="42">
        <v>62032.600609929112</v>
      </c>
      <c r="H16" s="42">
        <v>31870.914702413858</v>
      </c>
      <c r="I16" s="43">
        <v>66.281959555136211</v>
      </c>
      <c r="J16" s="43">
        <v>66.218772043486766</v>
      </c>
      <c r="K16" s="43">
        <v>65.627791225811777</v>
      </c>
      <c r="L16" s="43">
        <v>99.904668612585468</v>
      </c>
      <c r="M16" s="43">
        <v>99.107532804614834</v>
      </c>
      <c r="N16" s="22">
        <f>H16/D16</f>
        <v>0.33718040444863784</v>
      </c>
      <c r="O16" s="22"/>
      <c r="P16" s="22">
        <f>F16/E16</f>
        <v>0.99904668612585468</v>
      </c>
      <c r="Q16" s="22">
        <f>G16/E16</f>
        <v>0.99013052218559894</v>
      </c>
      <c r="R16" s="22">
        <f>H16/D16</f>
        <v>0.33718040444863784</v>
      </c>
      <c r="S16" s="22">
        <f>H16/$H$27</f>
        <v>0.18576430630578908</v>
      </c>
    </row>
    <row r="17" spans="1:19" ht="11.45" customHeight="1" x14ac:dyDescent="0.3">
      <c r="A17" s="11"/>
      <c r="B17" s="40"/>
      <c r="C17" s="41" t="s">
        <v>37</v>
      </c>
      <c r="D17" s="42">
        <v>37259.837390134999</v>
      </c>
      <c r="E17" s="42">
        <v>24434.136414401437</v>
      </c>
      <c r="F17" s="42">
        <v>24402.604517997381</v>
      </c>
      <c r="G17" s="42">
        <v>23843.998531932379</v>
      </c>
      <c r="H17" s="42">
        <v>12825.700975733562</v>
      </c>
      <c r="I17" s="43">
        <v>65.577678610241804</v>
      </c>
      <c r="J17" s="43">
        <v>65.493051573161907</v>
      </c>
      <c r="K17" s="43">
        <v>63.993834117605061</v>
      </c>
      <c r="L17" s="43">
        <v>99.870951459592121</v>
      </c>
      <c r="M17" s="43">
        <v>97.710875551611636</v>
      </c>
      <c r="O17" s="22"/>
    </row>
    <row r="18" spans="1:19" ht="11.45" customHeight="1" x14ac:dyDescent="0.3">
      <c r="A18" s="11"/>
      <c r="B18" s="33"/>
      <c r="C18" s="54" t="s">
        <v>38</v>
      </c>
      <c r="D18" s="45">
        <v>19509.579269688002</v>
      </c>
      <c r="E18" s="45">
        <v>12765.182331544509</v>
      </c>
      <c r="F18" s="45">
        <v>12758.28739779591</v>
      </c>
      <c r="G18" s="45">
        <v>12750.668418725911</v>
      </c>
      <c r="H18" s="45">
        <v>6744.3969381434927</v>
      </c>
      <c r="I18" s="46">
        <v>65.430331198262948</v>
      </c>
      <c r="J18" s="46">
        <v>65.394989924864447</v>
      </c>
      <c r="K18" s="46">
        <v>65.355937421657273</v>
      </c>
      <c r="L18" s="46">
        <v>99.945986406073018</v>
      </c>
      <c r="M18" s="46">
        <v>99.940282117556649</v>
      </c>
      <c r="O18" s="22"/>
    </row>
    <row r="19" spans="1:19" ht="11.45" customHeight="1" x14ac:dyDescent="0.3">
      <c r="A19" s="11"/>
      <c r="B19" s="47"/>
      <c r="C19" s="55" t="s">
        <v>39</v>
      </c>
      <c r="D19" s="49">
        <v>17520.949823401999</v>
      </c>
      <c r="E19" s="49">
        <v>11598.818112776789</v>
      </c>
      <c r="F19" s="49">
        <v>11596.83453907798</v>
      </c>
      <c r="G19" s="49">
        <v>11046.072532082981</v>
      </c>
      <c r="H19" s="49">
        <v>5922.13171062521</v>
      </c>
      <c r="I19" s="50">
        <v>66.199710801549884</v>
      </c>
      <c r="J19" s="50">
        <v>66.188389647623865</v>
      </c>
      <c r="K19" s="50">
        <v>63.044941304090742</v>
      </c>
      <c r="L19" s="50">
        <v>99.982898484315186</v>
      </c>
      <c r="M19" s="50">
        <v>95.250755668375803</v>
      </c>
    </row>
    <row r="20" spans="1:19" ht="11.45" customHeight="1" x14ac:dyDescent="0.3">
      <c r="A20" s="11"/>
      <c r="B20" s="33"/>
      <c r="C20" s="54" t="s">
        <v>40</v>
      </c>
      <c r="D20" s="45">
        <v>229.30829704499999</v>
      </c>
      <c r="E20" s="45">
        <v>70.135970080139998</v>
      </c>
      <c r="F20" s="45">
        <v>47.482581123490007</v>
      </c>
      <c r="G20" s="45">
        <v>47.257581123490006</v>
      </c>
      <c r="H20" s="45">
        <v>159.17232696485999</v>
      </c>
      <c r="I20" s="46">
        <v>30.585884149833596</v>
      </c>
      <c r="J20" s="46">
        <v>20.706874428609058</v>
      </c>
      <c r="K20" s="46">
        <v>20.608753251617436</v>
      </c>
      <c r="L20" s="46">
        <v>67.700754789923948</v>
      </c>
      <c r="M20" s="46">
        <v>99.526142019502188</v>
      </c>
      <c r="O20" s="26"/>
    </row>
    <row r="21" spans="1:19" ht="11.45" customHeight="1" x14ac:dyDescent="0.3">
      <c r="A21" s="11"/>
      <c r="B21" s="40"/>
      <c r="C21" s="41" t="s">
        <v>41</v>
      </c>
      <c r="D21" s="42">
        <v>57262.009911547997</v>
      </c>
      <c r="E21" s="42">
        <v>38216.796184867701</v>
      </c>
      <c r="F21" s="42">
        <v>38188.602077996729</v>
      </c>
      <c r="G21" s="42">
        <v>38188.602077996729</v>
      </c>
      <c r="H21" s="42">
        <v>19045.2137266803</v>
      </c>
      <c r="I21" s="43">
        <v>66.740228371132574</v>
      </c>
      <c r="J21" s="43">
        <v>66.690991351833873</v>
      </c>
      <c r="K21" s="43">
        <v>66.690991351833873</v>
      </c>
      <c r="L21" s="43">
        <v>99.926225875307324</v>
      </c>
      <c r="M21" s="43">
        <v>100</v>
      </c>
    </row>
    <row r="22" spans="1:19" ht="11.45" customHeight="1" x14ac:dyDescent="0.3">
      <c r="A22" s="11"/>
      <c r="B22" s="33"/>
      <c r="C22" s="54" t="s">
        <v>38</v>
      </c>
      <c r="D22" s="45">
        <v>15422.055749775</v>
      </c>
      <c r="E22" s="45">
        <v>8361.0224180477599</v>
      </c>
      <c r="F22" s="45">
        <v>8344.9949611428092</v>
      </c>
      <c r="G22" s="45">
        <v>8344.9949611428092</v>
      </c>
      <c r="H22" s="45">
        <v>7061.0333317272398</v>
      </c>
      <c r="I22" s="46">
        <v>54.214707518287518</v>
      </c>
      <c r="J22" s="46">
        <v>54.110781964100731</v>
      </c>
      <c r="K22" s="46">
        <v>54.110781964100731</v>
      </c>
      <c r="L22" s="46">
        <v>99.808307452084392</v>
      </c>
      <c r="M22" s="46">
        <v>100</v>
      </c>
    </row>
    <row r="23" spans="1:19" ht="11.45" customHeight="1" x14ac:dyDescent="0.3">
      <c r="A23" s="11"/>
      <c r="B23" s="47"/>
      <c r="C23" s="55" t="s">
        <v>39</v>
      </c>
      <c r="D23" s="49">
        <v>40117.707714217999</v>
      </c>
      <c r="E23" s="49">
        <v>28373.261969706949</v>
      </c>
      <c r="F23" s="49">
        <v>28369.961025617198</v>
      </c>
      <c r="G23" s="49">
        <v>28369.961025617198</v>
      </c>
      <c r="H23" s="49">
        <v>11744.445744511049</v>
      </c>
      <c r="I23" s="50">
        <v>70.725032875323691</v>
      </c>
      <c r="J23" s="50">
        <v>70.716804728009635</v>
      </c>
      <c r="K23" s="50">
        <v>70.716804728009635</v>
      </c>
      <c r="L23" s="50">
        <v>99.988366004256847</v>
      </c>
      <c r="M23" s="50">
        <v>100</v>
      </c>
    </row>
    <row r="24" spans="1:19" ht="11.45" customHeight="1" x14ac:dyDescent="0.3">
      <c r="A24" s="11"/>
      <c r="B24" s="33"/>
      <c r="C24" s="54" t="s">
        <v>40</v>
      </c>
      <c r="D24" s="45">
        <v>295.22500055500001</v>
      </c>
      <c r="E24" s="45">
        <v>55.490350112990001</v>
      </c>
      <c r="F24" s="45">
        <v>46.624644236730006</v>
      </c>
      <c r="G24" s="45">
        <v>46.624644236730006</v>
      </c>
      <c r="H24" s="45">
        <v>239.73465044201001</v>
      </c>
      <c r="I24" s="46">
        <v>18.795952242754666</v>
      </c>
      <c r="J24" s="46">
        <v>15.792918671887307</v>
      </c>
      <c r="K24" s="46">
        <v>15.792918671887307</v>
      </c>
      <c r="L24" s="46">
        <v>84.022977223593728</v>
      </c>
      <c r="M24" s="46">
        <v>100</v>
      </c>
    </row>
    <row r="25" spans="1:19" ht="11.45" customHeight="1" x14ac:dyDescent="0.3">
      <c r="A25" s="11"/>
      <c r="B25" s="47"/>
      <c r="C25" s="55" t="s">
        <v>42</v>
      </c>
      <c r="D25" s="49">
        <v>1427.0214470000001</v>
      </c>
      <c r="E25" s="49">
        <v>1427.0214470000001</v>
      </c>
      <c r="F25" s="49">
        <v>1427.0214470000001</v>
      </c>
      <c r="G25" s="49">
        <v>1427.0214470000001</v>
      </c>
      <c r="H25" s="49">
        <v>0</v>
      </c>
      <c r="I25" s="50">
        <v>100</v>
      </c>
      <c r="J25" s="50">
        <v>100</v>
      </c>
      <c r="K25" s="50">
        <v>100</v>
      </c>
      <c r="L25" s="50">
        <v>100</v>
      </c>
      <c r="M25" s="50">
        <v>100</v>
      </c>
    </row>
    <row r="26" spans="1:19" ht="11.45" customHeight="1" x14ac:dyDescent="0.3">
      <c r="A26" s="11"/>
      <c r="B26" s="40" t="s">
        <v>43</v>
      </c>
      <c r="C26" s="56" t="s">
        <v>44</v>
      </c>
      <c r="D26" s="42">
        <v>100056.529519505</v>
      </c>
      <c r="E26" s="42">
        <v>69057.692296154535</v>
      </c>
      <c r="F26" s="42">
        <v>35621.888845862566</v>
      </c>
      <c r="G26" s="42">
        <v>35257.988090953404</v>
      </c>
      <c r="H26" s="42">
        <v>30998.837223350463</v>
      </c>
      <c r="I26" s="43">
        <v>69.018676370033845</v>
      </c>
      <c r="J26" s="43">
        <v>35.601763340111091</v>
      </c>
      <c r="K26" s="43">
        <v>35.23806818032822</v>
      </c>
      <c r="L26" s="43">
        <v>51.582796443729649</v>
      </c>
      <c r="M26" s="43">
        <v>98.97843498281695</v>
      </c>
      <c r="N26" s="22">
        <f>H26/D26</f>
        <v>0.30981323629966157</v>
      </c>
      <c r="O26" s="22">
        <f>H26/H27</f>
        <v>0.1806812746621807</v>
      </c>
      <c r="P26" s="22">
        <f>F26/E26</f>
        <v>0.5158279644372965</v>
      </c>
      <c r="Q26" s="22">
        <f>G26/E26</f>
        <v>0.51055844640375769</v>
      </c>
      <c r="R26" s="22">
        <f>H26/D26</f>
        <v>0.30981323629966157</v>
      </c>
      <c r="S26" s="22">
        <f>H26/$H$27</f>
        <v>0.1806812746621807</v>
      </c>
    </row>
    <row r="27" spans="1:19" ht="11.45" customHeight="1" x14ac:dyDescent="0.3">
      <c r="A27" s="11"/>
      <c r="B27" s="40" t="s">
        <v>45</v>
      </c>
      <c r="C27" s="56" t="s">
        <v>46</v>
      </c>
      <c r="D27" s="42">
        <v>503458.57844446099</v>
      </c>
      <c r="E27" s="42">
        <v>331892.17079480877</v>
      </c>
      <c r="F27" s="42">
        <v>284365.7069965548</v>
      </c>
      <c r="G27" s="42">
        <v>282560.76678233617</v>
      </c>
      <c r="H27" s="42">
        <v>171566.40764965216</v>
      </c>
      <c r="I27" s="43">
        <v>65.922438310666593</v>
      </c>
      <c r="J27" s="43">
        <v>56.482443476315616</v>
      </c>
      <c r="K27" s="43">
        <v>56.123935290836812</v>
      </c>
      <c r="L27" s="43">
        <v>85.680149162772196</v>
      </c>
      <c r="M27" s="43">
        <v>99.365275006862731</v>
      </c>
      <c r="N27" s="28"/>
      <c r="O27" s="22">
        <f>G27/E27</f>
        <v>0.85136315841878785</v>
      </c>
      <c r="P27" s="22">
        <f>G27/F27</f>
        <v>0.9936527500686273</v>
      </c>
      <c r="Q27" s="57"/>
    </row>
    <row r="28" spans="1:19" ht="11.45" customHeight="1" x14ac:dyDescent="0.3">
      <c r="A28" s="11"/>
      <c r="B28" s="40" t="s">
        <v>47</v>
      </c>
      <c r="C28" s="56" t="s">
        <v>48</v>
      </c>
      <c r="D28" s="42">
        <v>408936.73114277801</v>
      </c>
      <c r="E28" s="42">
        <v>269241.23819553963</v>
      </c>
      <c r="F28" s="42">
        <v>221774.50040056068</v>
      </c>
      <c r="G28" s="42">
        <v>220528.16617240704</v>
      </c>
      <c r="H28" s="42">
        <v>139695.49294723829</v>
      </c>
      <c r="I28" s="43">
        <v>65.839338384483625</v>
      </c>
      <c r="J28" s="43">
        <v>54.231983461306953</v>
      </c>
      <c r="K28" s="43">
        <v>53.927209120134243</v>
      </c>
      <c r="L28" s="43">
        <v>82.370182921048055</v>
      </c>
      <c r="M28" s="43">
        <v>99.438017343787237</v>
      </c>
      <c r="N28" s="22">
        <f>F28/$E$28</f>
        <v>0.82370182921048052</v>
      </c>
      <c r="O28" s="22">
        <f>G28/$E$28</f>
        <v>0.81907276779141036</v>
      </c>
      <c r="P28" s="22">
        <f>G28/F28</f>
        <v>0.99438017343787244</v>
      </c>
      <c r="Q28" s="22">
        <f>D28/D27</f>
        <v>0.81225496724332769</v>
      </c>
    </row>
    <row r="29" spans="1:19" ht="11.45" customHeight="1" x14ac:dyDescent="0.2">
      <c r="A29" s="11"/>
      <c r="B29" s="321" t="s">
        <v>49</v>
      </c>
      <c r="C29" s="321"/>
      <c r="D29" s="321"/>
      <c r="E29" s="321"/>
      <c r="F29" s="321"/>
      <c r="G29" s="321"/>
      <c r="H29" s="321"/>
      <c r="I29" s="321"/>
      <c r="J29" s="321"/>
      <c r="K29" s="58"/>
      <c r="L29" s="58"/>
      <c r="M29" s="58"/>
    </row>
    <row r="30" spans="1:19" ht="11.4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58"/>
      <c r="L30" s="6"/>
      <c r="M30" s="58"/>
    </row>
  </sheetData>
  <mergeCells count="12">
    <mergeCell ref="I5:M5"/>
    <mergeCell ref="B29:J29"/>
    <mergeCell ref="B1:M1"/>
    <mergeCell ref="B2:M2"/>
    <mergeCell ref="B3:M3"/>
    <mergeCell ref="B4:M4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D7:M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621D-5321-4830-997C-AF7D9DD8F913}">
  <sheetPr codeName="Hoja15">
    <tabColor theme="0"/>
  </sheetPr>
  <dimension ref="A1:I37"/>
  <sheetViews>
    <sheetView showGridLines="0" zoomScaleNormal="100" workbookViewId="0">
      <selection activeCell="K22" sqref="K22"/>
    </sheetView>
  </sheetViews>
  <sheetFormatPr baseColWidth="10" defaultRowHeight="11.25" x14ac:dyDescent="0.2"/>
  <cols>
    <col min="1" max="1" width="3.140625" style="197" customWidth="1"/>
    <col min="2" max="2" width="30.140625" style="197" customWidth="1"/>
    <col min="3" max="3" width="9.5703125" style="197" bestFit="1" customWidth="1"/>
    <col min="4" max="4" width="6.42578125" style="197" customWidth="1"/>
    <col min="5" max="5" width="9.140625" style="197" customWidth="1"/>
    <col min="6" max="6" width="13" style="197" bestFit="1" customWidth="1"/>
    <col min="7" max="16384" width="11.42578125" style="197"/>
  </cols>
  <sheetData>
    <row r="1" spans="1:9" x14ac:dyDescent="0.2">
      <c r="A1" s="330" t="s">
        <v>1650</v>
      </c>
      <c r="B1" s="330"/>
      <c r="C1" s="330"/>
      <c r="D1" s="330"/>
      <c r="E1" s="330"/>
      <c r="F1" s="330"/>
    </row>
    <row r="2" spans="1:9" x14ac:dyDescent="0.2">
      <c r="A2" s="370" t="s">
        <v>1681</v>
      </c>
      <c r="B2" s="370"/>
      <c r="C2" s="370"/>
      <c r="D2" s="370"/>
      <c r="E2" s="370"/>
      <c r="F2" s="370"/>
    </row>
    <row r="3" spans="1:9" x14ac:dyDescent="0.2">
      <c r="A3" s="330" t="s">
        <v>1740</v>
      </c>
      <c r="B3" s="330"/>
      <c r="C3" s="330"/>
      <c r="D3" s="330"/>
      <c r="E3" s="330"/>
      <c r="F3" s="330"/>
      <c r="G3" s="311"/>
      <c r="H3" s="311"/>
    </row>
    <row r="4" spans="1:9" x14ac:dyDescent="0.2">
      <c r="A4" s="331" t="s">
        <v>2</v>
      </c>
      <c r="B4" s="331"/>
      <c r="C4" s="331"/>
      <c r="D4" s="331"/>
      <c r="E4" s="331"/>
      <c r="F4" s="331"/>
    </row>
    <row r="5" spans="1:9" x14ac:dyDescent="0.2">
      <c r="A5" s="199"/>
      <c r="B5" s="371" t="s">
        <v>3</v>
      </c>
      <c r="C5" s="372" t="s">
        <v>6</v>
      </c>
      <c r="D5" s="373" t="s">
        <v>7</v>
      </c>
      <c r="E5" s="374" t="s">
        <v>1682</v>
      </c>
      <c r="F5" s="301" t="s">
        <v>1645</v>
      </c>
    </row>
    <row r="6" spans="1:9" x14ac:dyDescent="0.2">
      <c r="A6" s="199"/>
      <c r="B6" s="371"/>
      <c r="C6" s="372"/>
      <c r="D6" s="373"/>
      <c r="E6" s="374"/>
      <c r="F6" s="301" t="s">
        <v>15</v>
      </c>
    </row>
    <row r="7" spans="1:9" x14ac:dyDescent="0.2">
      <c r="A7" s="302"/>
      <c r="B7" s="303"/>
      <c r="C7" s="304" t="s">
        <v>16</v>
      </c>
      <c r="D7" s="304" t="s">
        <v>17</v>
      </c>
      <c r="E7" s="305" t="s">
        <v>1647</v>
      </c>
      <c r="F7" s="306" t="s">
        <v>1648</v>
      </c>
    </row>
    <row r="8" spans="1:9" x14ac:dyDescent="0.2">
      <c r="A8" s="208" t="s">
        <v>26</v>
      </c>
      <c r="B8" s="209" t="s">
        <v>27</v>
      </c>
      <c r="C8" s="229">
        <v>408.41491397891997</v>
      </c>
      <c r="D8" s="210">
        <v>404.42044871205997</v>
      </c>
      <c r="E8" s="211">
        <v>3.9944652668600042</v>
      </c>
      <c r="F8" s="287">
        <v>99.021959010275964</v>
      </c>
    </row>
    <row r="9" spans="1:9" x14ac:dyDescent="0.2">
      <c r="A9" s="199"/>
      <c r="B9" s="181" t="s">
        <v>28</v>
      </c>
      <c r="C9" s="307">
        <v>33.033045748109998</v>
      </c>
      <c r="D9" s="307">
        <v>33.011394160110001</v>
      </c>
      <c r="E9" s="263">
        <v>2.1651587999997446E-2</v>
      </c>
      <c r="F9" s="288">
        <v>99.934454763375129</v>
      </c>
    </row>
    <row r="10" spans="1:9" x14ac:dyDescent="0.2">
      <c r="A10" s="199"/>
      <c r="B10" s="181" t="s">
        <v>1674</v>
      </c>
      <c r="C10" s="307">
        <v>198.97463678379998</v>
      </c>
      <c r="D10" s="307">
        <v>198.97021071679998</v>
      </c>
      <c r="E10" s="263">
        <v>0</v>
      </c>
      <c r="F10" s="288">
        <v>99.997775562216603</v>
      </c>
    </row>
    <row r="11" spans="1:9" x14ac:dyDescent="0.2">
      <c r="A11" s="199"/>
      <c r="B11" s="181" t="s">
        <v>30</v>
      </c>
      <c r="C11" s="307">
        <v>62.477230980809992</v>
      </c>
      <c r="D11" s="307">
        <v>58.610688538949987</v>
      </c>
      <c r="E11" s="263">
        <v>3.8665424418600054</v>
      </c>
      <c r="F11" s="288">
        <v>93.811277514767539</v>
      </c>
      <c r="H11" s="227"/>
      <c r="I11" s="227"/>
    </row>
    <row r="12" spans="1:9" x14ac:dyDescent="0.2">
      <c r="A12" s="218"/>
      <c r="B12" s="181" t="s">
        <v>31</v>
      </c>
      <c r="C12" s="307">
        <v>107.6569445057</v>
      </c>
      <c r="D12" s="307">
        <v>107.6551363457</v>
      </c>
      <c r="E12" s="263">
        <v>1.8081599999959508E-3</v>
      </c>
      <c r="F12" s="288">
        <v>99.998320442765404</v>
      </c>
    </row>
    <row r="13" spans="1:9" x14ac:dyDescent="0.2">
      <c r="A13" s="218"/>
      <c r="B13" s="181" t="s">
        <v>32</v>
      </c>
      <c r="C13" s="307">
        <v>4.3205215002099999</v>
      </c>
      <c r="D13" s="307">
        <v>4.2205215002100003</v>
      </c>
      <c r="E13" s="263">
        <v>9.9999999999999645E-2</v>
      </c>
      <c r="F13" s="288">
        <v>97.685464590440318</v>
      </c>
    </row>
    <row r="14" spans="1:9" x14ac:dyDescent="0.2">
      <c r="A14" s="218"/>
      <c r="B14" s="181" t="s">
        <v>33</v>
      </c>
      <c r="C14" s="307">
        <v>1.60507165029</v>
      </c>
      <c r="D14" s="307">
        <v>1.60503464029</v>
      </c>
      <c r="E14" s="263">
        <v>3.7010000000003984E-5</v>
      </c>
      <c r="F14" s="288">
        <v>99.99769418393295</v>
      </c>
    </row>
    <row r="15" spans="1:9" ht="22.5" x14ac:dyDescent="0.2">
      <c r="A15" s="218"/>
      <c r="B15" s="182" t="s">
        <v>34</v>
      </c>
      <c r="C15" s="307">
        <v>0.34746281000000001</v>
      </c>
      <c r="D15" s="307">
        <v>0.34746281000000001</v>
      </c>
      <c r="E15" s="223">
        <v>0</v>
      </c>
      <c r="F15" s="289">
        <v>100</v>
      </c>
    </row>
    <row r="16" spans="1:9" x14ac:dyDescent="0.2">
      <c r="A16" s="218"/>
      <c r="B16" s="221"/>
      <c r="C16" s="290"/>
      <c r="D16" s="290"/>
      <c r="E16" s="263"/>
      <c r="F16" s="288"/>
    </row>
    <row r="17" spans="1:9" x14ac:dyDescent="0.2">
      <c r="A17" s="208" t="s">
        <v>35</v>
      </c>
      <c r="B17" s="209" t="s">
        <v>36</v>
      </c>
      <c r="C17" s="210">
        <v>6.7364982280200003</v>
      </c>
      <c r="D17" s="210">
        <v>6.7364982280200003</v>
      </c>
      <c r="E17" s="211">
        <v>0</v>
      </c>
      <c r="F17" s="287">
        <v>100</v>
      </c>
    </row>
    <row r="18" spans="1:9" hidden="1" x14ac:dyDescent="0.2">
      <c r="A18" s="228"/>
      <c r="B18" s="183" t="s">
        <v>37</v>
      </c>
      <c r="C18" s="210">
        <v>0</v>
      </c>
      <c r="D18" s="210">
        <v>0</v>
      </c>
      <c r="E18" s="211">
        <v>0</v>
      </c>
      <c r="F18" s="287">
        <v>0</v>
      </c>
    </row>
    <row r="19" spans="1:9" hidden="1" x14ac:dyDescent="0.2">
      <c r="A19" s="199"/>
      <c r="B19" s="184" t="s">
        <v>38</v>
      </c>
      <c r="C19" s="291">
        <v>0</v>
      </c>
      <c r="D19" s="291">
        <v>0</v>
      </c>
      <c r="E19" s="292">
        <v>0</v>
      </c>
      <c r="F19" s="288">
        <v>0</v>
      </c>
    </row>
    <row r="20" spans="1:9" hidden="1" x14ac:dyDescent="0.2">
      <c r="A20" s="199"/>
      <c r="B20" s="184" t="s">
        <v>39</v>
      </c>
      <c r="C20" s="291">
        <v>0</v>
      </c>
      <c r="D20" s="291">
        <v>0</v>
      </c>
      <c r="E20" s="292">
        <v>0</v>
      </c>
      <c r="F20" s="288">
        <v>0</v>
      </c>
    </row>
    <row r="21" spans="1:9" hidden="1" x14ac:dyDescent="0.2">
      <c r="A21" s="199"/>
      <c r="B21" s="184" t="s">
        <v>40</v>
      </c>
      <c r="C21" s="291">
        <v>0</v>
      </c>
      <c r="D21" s="291">
        <v>0</v>
      </c>
      <c r="E21" s="292">
        <v>0</v>
      </c>
      <c r="F21" s="288">
        <v>0</v>
      </c>
    </row>
    <row r="22" spans="1:9" x14ac:dyDescent="0.2">
      <c r="A22" s="228"/>
      <c r="B22" s="183" t="s">
        <v>41</v>
      </c>
      <c r="C22" s="210">
        <v>6.7364982280200003</v>
      </c>
      <c r="D22" s="210">
        <v>6.7364982280200003</v>
      </c>
      <c r="E22" s="211">
        <v>0</v>
      </c>
      <c r="F22" s="287">
        <v>100</v>
      </c>
    </row>
    <row r="23" spans="1:9" x14ac:dyDescent="0.2">
      <c r="A23" s="199"/>
      <c r="B23" s="184" t="s">
        <v>38</v>
      </c>
      <c r="C23" s="307">
        <v>0</v>
      </c>
      <c r="D23" s="307">
        <v>0</v>
      </c>
      <c r="E23" s="292">
        <v>0</v>
      </c>
      <c r="F23" s="288">
        <v>0</v>
      </c>
    </row>
    <row r="24" spans="1:9" x14ac:dyDescent="0.2">
      <c r="A24" s="199"/>
      <c r="B24" s="184" t="s">
        <v>39</v>
      </c>
      <c r="C24" s="307">
        <v>0</v>
      </c>
      <c r="D24" s="307">
        <v>0</v>
      </c>
      <c r="E24" s="292">
        <v>0</v>
      </c>
      <c r="F24" s="288">
        <v>0</v>
      </c>
    </row>
    <row r="25" spans="1:9" x14ac:dyDescent="0.2">
      <c r="A25" s="199"/>
      <c r="B25" s="184" t="s">
        <v>40</v>
      </c>
      <c r="C25" s="307">
        <v>0</v>
      </c>
      <c r="D25" s="307">
        <v>0</v>
      </c>
      <c r="E25" s="292">
        <v>0</v>
      </c>
      <c r="F25" s="288">
        <v>0</v>
      </c>
    </row>
    <row r="26" spans="1:9" x14ac:dyDescent="0.2">
      <c r="A26" s="199"/>
      <c r="B26" s="184" t="s">
        <v>1675</v>
      </c>
      <c r="C26" s="307">
        <v>6.7364982280200003</v>
      </c>
      <c r="D26" s="307">
        <v>6.7364982280200003</v>
      </c>
      <c r="E26" s="292">
        <v>0</v>
      </c>
      <c r="F26" s="288">
        <v>100</v>
      </c>
    </row>
    <row r="27" spans="1:9" x14ac:dyDescent="0.2">
      <c r="A27" s="199"/>
      <c r="B27" s="184"/>
      <c r="C27" s="291"/>
      <c r="D27" s="291"/>
      <c r="E27" s="292"/>
      <c r="F27" s="288"/>
    </row>
    <row r="28" spans="1:9" x14ac:dyDescent="0.2">
      <c r="A28" s="208" t="s">
        <v>35</v>
      </c>
      <c r="B28" s="209" t="s">
        <v>44</v>
      </c>
      <c r="C28" s="293">
        <v>621.86211630456</v>
      </c>
      <c r="D28" s="293">
        <v>621.45311218388997</v>
      </c>
      <c r="E28" s="294">
        <v>0.40900412067003344</v>
      </c>
      <c r="F28" s="287">
        <v>99.934229130550591</v>
      </c>
    </row>
    <row r="29" spans="1:9" x14ac:dyDescent="0.2">
      <c r="A29" s="232"/>
      <c r="B29" s="233"/>
      <c r="C29" s="291"/>
      <c r="D29" s="291"/>
      <c r="E29" s="292"/>
      <c r="F29" s="288"/>
    </row>
    <row r="30" spans="1:9" x14ac:dyDescent="0.2">
      <c r="A30" s="234" t="s">
        <v>43</v>
      </c>
      <c r="B30" s="235" t="s">
        <v>46</v>
      </c>
      <c r="C30" s="295">
        <v>1037.0135285115</v>
      </c>
      <c r="D30" s="295">
        <v>1032.6100591239699</v>
      </c>
      <c r="E30" s="296">
        <v>4.4034693875300945</v>
      </c>
      <c r="F30" s="297">
        <v>99.575370111723544</v>
      </c>
      <c r="H30" s="249"/>
      <c r="I30" s="249"/>
    </row>
    <row r="31" spans="1:9" x14ac:dyDescent="0.2">
      <c r="A31" s="241" t="s">
        <v>45</v>
      </c>
      <c r="B31" s="242" t="s">
        <v>48</v>
      </c>
      <c r="C31" s="298">
        <v>1030.2770302834799</v>
      </c>
      <c r="D31" s="298">
        <v>1025.87356089595</v>
      </c>
      <c r="E31" s="299">
        <v>4.4034693875300945</v>
      </c>
      <c r="F31" s="300">
        <v>99.572593656065663</v>
      </c>
    </row>
    <row r="32" spans="1:9" x14ac:dyDescent="0.2">
      <c r="A32" s="369" t="s">
        <v>49</v>
      </c>
      <c r="B32" s="369"/>
      <c r="C32" s="369"/>
      <c r="D32" s="369"/>
      <c r="E32" s="369"/>
      <c r="F32" s="369"/>
    </row>
    <row r="34" spans="3:5" ht="15" x14ac:dyDescent="0.25">
      <c r="C34" s="284"/>
      <c r="D34" s="284"/>
      <c r="E34" s="284"/>
    </row>
    <row r="37" spans="3:5" ht="15" x14ac:dyDescent="0.25">
      <c r="C37" s="251"/>
      <c r="D37" s="251"/>
    </row>
  </sheetData>
  <mergeCells count="9">
    <mergeCell ref="A32:F3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AF2E-B6CC-428A-A1F5-F3D068537243}">
  <sheetPr codeName="Hoja5">
    <tabColor theme="0"/>
    <pageSetUpPr fitToPage="1"/>
  </sheetPr>
  <dimension ref="A1:XFA43"/>
  <sheetViews>
    <sheetView showGridLines="0" zoomScaleNormal="100" workbookViewId="0">
      <pane ySplit="7" topLeftCell="A8" activePane="bottomLeft" state="frozen"/>
      <selection pane="bottomLeft" activeCell="E39" sqref="E39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4" width="11.42578125" style="2" customWidth="1"/>
    <col min="16375" max="16375" width="8.140625" style="2" customWidth="1"/>
    <col min="16376" max="16376" width="5.85546875" style="2" customWidth="1"/>
    <col min="16377" max="16377" width="17" style="2" customWidth="1"/>
    <col min="16378" max="16378" width="10.42578125" style="2" customWidth="1"/>
    <col min="16379" max="16379" width="12.140625" style="2" customWidth="1"/>
    <col min="16380" max="16380" width="9.5703125" style="2" customWidth="1"/>
    <col min="16381" max="16381" width="25.7109375" style="2" customWidth="1"/>
    <col min="16382" max="16384" width="22.7109375" style="2" customWidth="1"/>
  </cols>
  <sheetData>
    <row r="1" spans="1:17" ht="12.75" customHeight="1" x14ac:dyDescent="0.2">
      <c r="A1" s="330" t="s">
        <v>50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</row>
    <row r="2" spans="1:17" ht="9" customHeight="1" x14ac:dyDescent="0.2">
      <c r="A2" s="330" t="s">
        <v>51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</row>
    <row r="3" spans="1:17" ht="9.75" customHeight="1" x14ac:dyDescent="0.2">
      <c r="A3" s="322" t="s">
        <v>1739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</row>
    <row r="4" spans="1:17" ht="9.75" customHeight="1" x14ac:dyDescent="0.2">
      <c r="A4" s="331" t="s">
        <v>2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</row>
    <row r="5" spans="1:17" ht="11.25" customHeight="1" x14ac:dyDescent="0.2">
      <c r="A5" s="60"/>
      <c r="B5" s="332" t="s">
        <v>3</v>
      </c>
      <c r="C5" s="333" t="s">
        <v>4</v>
      </c>
      <c r="D5" s="334" t="s">
        <v>5</v>
      </c>
      <c r="E5" s="334" t="s">
        <v>6</v>
      </c>
      <c r="F5" s="334" t="s">
        <v>7</v>
      </c>
      <c r="G5" s="335" t="s">
        <v>8</v>
      </c>
      <c r="H5" s="327" t="s">
        <v>9</v>
      </c>
      <c r="I5" s="328"/>
      <c r="J5" s="328"/>
      <c r="K5" s="328"/>
      <c r="L5" s="328"/>
    </row>
    <row r="6" spans="1:17" ht="12" customHeight="1" x14ac:dyDescent="0.2">
      <c r="A6" s="60"/>
      <c r="B6" s="332"/>
      <c r="C6" s="333" t="s">
        <v>10</v>
      </c>
      <c r="D6" s="334"/>
      <c r="E6" s="334"/>
      <c r="F6" s="334"/>
      <c r="G6" s="335"/>
      <c r="H6" s="61" t="s">
        <v>11</v>
      </c>
      <c r="I6" s="61" t="s">
        <v>12</v>
      </c>
      <c r="J6" s="61" t="s">
        <v>13</v>
      </c>
      <c r="K6" s="61" t="s">
        <v>14</v>
      </c>
      <c r="L6" s="61" t="s">
        <v>15</v>
      </c>
    </row>
    <row r="7" spans="1:17" ht="12" thickBot="1" x14ac:dyDescent="0.25">
      <c r="A7" s="62"/>
      <c r="B7" s="308"/>
      <c r="C7" s="64" t="s">
        <v>16</v>
      </c>
      <c r="D7" s="65" t="s">
        <v>17</v>
      </c>
      <c r="E7" s="64" t="s">
        <v>18</v>
      </c>
      <c r="F7" s="66" t="s">
        <v>19</v>
      </c>
      <c r="G7" s="166" t="s">
        <v>20</v>
      </c>
      <c r="H7" s="67" t="s">
        <v>21</v>
      </c>
      <c r="I7" s="67" t="s">
        <v>22</v>
      </c>
      <c r="J7" s="67" t="s">
        <v>23</v>
      </c>
      <c r="K7" s="67" t="s">
        <v>24</v>
      </c>
      <c r="L7" s="67" t="s">
        <v>25</v>
      </c>
      <c r="N7" s="68"/>
      <c r="O7" s="4"/>
    </row>
    <row r="8" spans="1:17" ht="11.25" customHeight="1" x14ac:dyDescent="0.2">
      <c r="A8" s="69" t="s">
        <v>26</v>
      </c>
      <c r="B8" s="70" t="s">
        <v>27</v>
      </c>
      <c r="C8" s="71">
        <v>295521.68684707501</v>
      </c>
      <c r="D8" s="71">
        <v>189999.4572391671</v>
      </c>
      <c r="E8" s="71">
        <v>176964.96838041273</v>
      </c>
      <c r="F8" s="71">
        <v>176170.84799292416</v>
      </c>
      <c r="G8" s="167">
        <v>105522.2296079079</v>
      </c>
      <c r="H8" s="72">
        <v>64.292898184994115</v>
      </c>
      <c r="I8" s="72">
        <v>59.882227348000903</v>
      </c>
      <c r="J8" s="72">
        <v>59.613509205531876</v>
      </c>
      <c r="K8" s="72">
        <v>93.139723108605082</v>
      </c>
      <c r="L8" s="72">
        <v>99.551255598915205</v>
      </c>
      <c r="N8" s="15"/>
      <c r="O8" s="4"/>
    </row>
    <row r="9" spans="1:17" ht="11.45" customHeight="1" x14ac:dyDescent="0.2">
      <c r="A9" s="60"/>
      <c r="B9" s="73" t="s">
        <v>28</v>
      </c>
      <c r="C9" s="74">
        <v>51093.960553557998</v>
      </c>
      <c r="D9" s="74">
        <v>32710.11214219033</v>
      </c>
      <c r="E9" s="74">
        <v>32324.212226967044</v>
      </c>
      <c r="F9" s="74">
        <v>32305.144238121942</v>
      </c>
      <c r="G9" s="168">
        <v>18383.848411367668</v>
      </c>
      <c r="H9" s="75">
        <v>64.019527528899928</v>
      </c>
      <c r="I9" s="75">
        <v>63.26425251979434</v>
      </c>
      <c r="J9" s="75">
        <v>63.226933062389755</v>
      </c>
      <c r="K9" s="75">
        <v>98.820242763015344</v>
      </c>
      <c r="L9" s="75">
        <v>99.941010197831844</v>
      </c>
      <c r="N9" s="68"/>
      <c r="O9" s="4"/>
    </row>
    <row r="10" spans="1:17" ht="11.45" customHeight="1" x14ac:dyDescent="0.2">
      <c r="A10" s="60"/>
      <c r="B10" s="73" t="s">
        <v>29</v>
      </c>
      <c r="C10" s="74">
        <v>15201.82223494</v>
      </c>
      <c r="D10" s="74">
        <v>11489.856558515707</v>
      </c>
      <c r="E10" s="74">
        <v>7423.7334576292124</v>
      </c>
      <c r="F10" s="74">
        <v>7337.4417198057999</v>
      </c>
      <c r="G10" s="168">
        <v>3711.9656764242936</v>
      </c>
      <c r="H10" s="75">
        <v>75.582100493895538</v>
      </c>
      <c r="I10" s="75">
        <v>48.834497226039382</v>
      </c>
      <c r="J10" s="75">
        <v>48.266856475543833</v>
      </c>
      <c r="K10" s="75">
        <v>64.611193532499868</v>
      </c>
      <c r="L10" s="75">
        <v>98.837623436833766</v>
      </c>
    </row>
    <row r="11" spans="1:17" ht="11.45" customHeight="1" x14ac:dyDescent="0.2">
      <c r="A11" s="60"/>
      <c r="B11" s="73" t="s">
        <v>30</v>
      </c>
      <c r="C11" s="74">
        <v>227074.63215832901</v>
      </c>
      <c r="D11" s="74">
        <v>144768.25072738453</v>
      </c>
      <c r="E11" s="74">
        <v>136243.45858559065</v>
      </c>
      <c r="F11" s="74">
        <v>135555.97149959754</v>
      </c>
      <c r="G11" s="168">
        <v>82306.381430944486</v>
      </c>
      <c r="H11" s="75">
        <v>63.753599136712054</v>
      </c>
      <c r="I11" s="75">
        <v>59.99941838091106</v>
      </c>
      <c r="J11" s="75">
        <v>59.696660173418401</v>
      </c>
      <c r="K11" s="75">
        <v>94.111421462260353</v>
      </c>
      <c r="L11" s="75">
        <v>99.495398096077238</v>
      </c>
      <c r="N11" s="16"/>
    </row>
    <row r="12" spans="1:17" ht="11.45" customHeight="1" x14ac:dyDescent="0.2">
      <c r="A12" s="60"/>
      <c r="B12" s="73" t="s">
        <v>31</v>
      </c>
      <c r="C12" s="74">
        <v>107.689188</v>
      </c>
      <c r="D12" s="74">
        <v>89.188779194419993</v>
      </c>
      <c r="E12" s="74">
        <v>36.353157218219998</v>
      </c>
      <c r="F12" s="74">
        <v>35.52427833822</v>
      </c>
      <c r="G12" s="168">
        <v>18.500408805580008</v>
      </c>
      <c r="H12" s="75">
        <v>82.820551302160425</v>
      </c>
      <c r="I12" s="75">
        <v>33.757481037204954</v>
      </c>
      <c r="J12" s="75">
        <v>32.987785494510369</v>
      </c>
      <c r="K12" s="75">
        <v>40.759787886517451</v>
      </c>
      <c r="L12" s="75">
        <v>97.719926016262022</v>
      </c>
      <c r="N12" s="16"/>
    </row>
    <row r="13" spans="1:17" ht="11.45" customHeight="1" x14ac:dyDescent="0.2">
      <c r="A13" s="60"/>
      <c r="B13" s="73" t="s">
        <v>32</v>
      </c>
      <c r="C13" s="74">
        <v>601.40099999999995</v>
      </c>
      <c r="D13" s="74">
        <v>511.73437671829998</v>
      </c>
      <c r="E13" s="74">
        <v>510.82436751829999</v>
      </c>
      <c r="F13" s="74">
        <v>510.82436751829999</v>
      </c>
      <c r="G13" s="168">
        <v>89.66662328169997</v>
      </c>
      <c r="H13" s="75">
        <v>85.090376756656553</v>
      </c>
      <c r="I13" s="75">
        <v>84.93906187690078</v>
      </c>
      <c r="J13" s="75">
        <v>84.93906187690078</v>
      </c>
      <c r="K13" s="75">
        <v>99.822171571541503</v>
      </c>
      <c r="L13" s="75">
        <v>100</v>
      </c>
      <c r="N13" s="13"/>
    </row>
    <row r="14" spans="1:17" ht="11.45" customHeight="1" x14ac:dyDescent="0.2">
      <c r="A14" s="60"/>
      <c r="B14" s="73" t="s">
        <v>33</v>
      </c>
      <c r="C14" s="74">
        <v>329.89169778600001</v>
      </c>
      <c r="D14" s="74">
        <v>269.99850183774998</v>
      </c>
      <c r="E14" s="74">
        <v>266.42418500451004</v>
      </c>
      <c r="F14" s="74">
        <v>266.02463069524998</v>
      </c>
      <c r="G14" s="168">
        <v>59.893195948250025</v>
      </c>
      <c r="H14" s="75">
        <v>81.844588284515538</v>
      </c>
      <c r="I14" s="75">
        <v>80.761106385083622</v>
      </c>
      <c r="J14" s="75">
        <v>80.639989572523149</v>
      </c>
      <c r="K14" s="75">
        <v>98.67617160506029</v>
      </c>
      <c r="L14" s="75">
        <v>99.850030766068301</v>
      </c>
      <c r="N14" s="13"/>
    </row>
    <row r="15" spans="1:17" s="5" customFormat="1" ht="23.25" customHeight="1" x14ac:dyDescent="0.25">
      <c r="A15" s="78"/>
      <c r="B15" s="79" t="s">
        <v>34</v>
      </c>
      <c r="C15" s="80">
        <v>1112.290014462</v>
      </c>
      <c r="D15" s="80">
        <v>160.31615332607998</v>
      </c>
      <c r="E15" s="80">
        <v>159.96240048478001</v>
      </c>
      <c r="F15" s="80">
        <v>159.91725884708998</v>
      </c>
      <c r="G15" s="169">
        <v>951.97386113592006</v>
      </c>
      <c r="H15" s="81">
        <v>14.413161247664602</v>
      </c>
      <c r="I15" s="81">
        <v>14.381357236417491</v>
      </c>
      <c r="J15" s="81">
        <v>14.377298795084467</v>
      </c>
      <c r="K15" s="81">
        <v>99.779340488178718</v>
      </c>
      <c r="L15" s="81">
        <v>99.971779844792763</v>
      </c>
      <c r="N15" s="82"/>
      <c r="P15" s="329"/>
      <c r="Q15" s="329"/>
    </row>
    <row r="16" spans="1:17" ht="11.25" customHeight="1" x14ac:dyDescent="0.2">
      <c r="A16" s="69" t="s">
        <v>35</v>
      </c>
      <c r="B16" s="375" t="s">
        <v>36</v>
      </c>
      <c r="C16" s="86">
        <v>94521.847301682996</v>
      </c>
      <c r="D16" s="86">
        <v>62650.932599269137</v>
      </c>
      <c r="E16" s="86">
        <v>62591.20659599411</v>
      </c>
      <c r="F16" s="86">
        <v>62032.600609929112</v>
      </c>
      <c r="G16" s="170">
        <v>31870.914702413858</v>
      </c>
      <c r="H16" s="87">
        <v>66.281959555136211</v>
      </c>
      <c r="I16" s="87">
        <v>66.218772043486766</v>
      </c>
      <c r="J16" s="87">
        <v>65.627791225811777</v>
      </c>
      <c r="K16" s="87">
        <v>99.904668612585468</v>
      </c>
      <c r="L16" s="87">
        <v>99.107532804614834</v>
      </c>
      <c r="N16" s="68"/>
    </row>
    <row r="17" spans="1:15 16381:16381" ht="11.25" customHeight="1" x14ac:dyDescent="0.2">
      <c r="A17" s="309"/>
      <c r="B17" s="375" t="s">
        <v>41</v>
      </c>
      <c r="C17" s="86">
        <v>57262.009911547997</v>
      </c>
      <c r="D17" s="86">
        <v>38216.796184867701</v>
      </c>
      <c r="E17" s="86">
        <v>38188.602077996729</v>
      </c>
      <c r="F17" s="86">
        <v>38188.602077996729</v>
      </c>
      <c r="G17" s="86">
        <v>19045.213726680297</v>
      </c>
      <c r="H17" s="87">
        <v>66.740228371132574</v>
      </c>
      <c r="I17" s="87">
        <v>66.690991351833873</v>
      </c>
      <c r="J17" s="87">
        <v>66.690991351833873</v>
      </c>
      <c r="K17" s="87">
        <v>99.926225875307324</v>
      </c>
      <c r="L17" s="87">
        <v>100</v>
      </c>
      <c r="N17" s="15"/>
    </row>
    <row r="18" spans="1:15 16381:16381" ht="11.25" customHeight="1" x14ac:dyDescent="0.2">
      <c r="A18" s="60"/>
      <c r="B18" s="376" t="s">
        <v>38</v>
      </c>
      <c r="C18" s="74">
        <v>19509.579269688002</v>
      </c>
      <c r="D18" s="74">
        <v>12765.182331544509</v>
      </c>
      <c r="E18" s="74">
        <v>12758.28739779591</v>
      </c>
      <c r="F18" s="74">
        <v>12750.668418725911</v>
      </c>
      <c r="G18" s="168">
        <v>6744.3969381434927</v>
      </c>
      <c r="H18" s="75">
        <v>65.430331198262948</v>
      </c>
      <c r="I18" s="75">
        <v>65.394989924864447</v>
      </c>
      <c r="J18" s="75">
        <v>65.355937421657273</v>
      </c>
      <c r="K18" s="75">
        <v>99.945986406073018</v>
      </c>
      <c r="L18" s="75">
        <v>99.940282117556649</v>
      </c>
      <c r="N18" s="68"/>
    </row>
    <row r="19" spans="1:15 16381:16381" ht="11.25" customHeight="1" x14ac:dyDescent="0.2">
      <c r="A19" s="60"/>
      <c r="B19" s="376" t="s">
        <v>39</v>
      </c>
      <c r="C19" s="74">
        <v>17520.949823401999</v>
      </c>
      <c r="D19" s="74">
        <v>11598.818112776789</v>
      </c>
      <c r="E19" s="74">
        <v>11596.83453907798</v>
      </c>
      <c r="F19" s="74">
        <v>11046.072532082981</v>
      </c>
      <c r="G19" s="168">
        <v>5922.13171062521</v>
      </c>
      <c r="H19" s="75">
        <v>66.199710801549884</v>
      </c>
      <c r="I19" s="75">
        <v>66.188389647623865</v>
      </c>
      <c r="J19" s="75">
        <v>63.044941304090742</v>
      </c>
      <c r="K19" s="75">
        <v>99.982898484315186</v>
      </c>
      <c r="L19" s="75">
        <v>95.250755668375803</v>
      </c>
      <c r="N19" s="3"/>
    </row>
    <row r="20" spans="1:15 16381:16381" ht="11.25" customHeight="1" x14ac:dyDescent="0.2">
      <c r="A20" s="60"/>
      <c r="B20" s="376" t="s">
        <v>40</v>
      </c>
      <c r="C20" s="74">
        <v>229.30829704499999</v>
      </c>
      <c r="D20" s="74">
        <v>70.135970080139998</v>
      </c>
      <c r="E20" s="74">
        <v>47.482581123490007</v>
      </c>
      <c r="F20" s="74">
        <v>47.257581123490006</v>
      </c>
      <c r="G20" s="168">
        <v>159.17232696485999</v>
      </c>
      <c r="H20" s="75">
        <v>30.585884149833596</v>
      </c>
      <c r="I20" s="75">
        <v>20.706874428609058</v>
      </c>
      <c r="J20" s="75">
        <v>20.608753251617436</v>
      </c>
      <c r="K20" s="75">
        <v>67.700754789923948</v>
      </c>
      <c r="L20" s="75">
        <v>99.526142019502188</v>
      </c>
      <c r="N20" s="3"/>
    </row>
    <row r="21" spans="1:15 16381:16381" ht="11.25" customHeight="1" x14ac:dyDescent="0.2">
      <c r="A21" s="309"/>
      <c r="B21" s="310" t="s">
        <v>41</v>
      </c>
      <c r="C21" s="86">
        <v>57262.009911547997</v>
      </c>
      <c r="D21" s="86">
        <v>38216.796184867701</v>
      </c>
      <c r="E21" s="86">
        <v>38188.602077996729</v>
      </c>
      <c r="F21" s="86">
        <v>38188.602077996729</v>
      </c>
      <c r="G21" s="170">
        <v>19045.213726680297</v>
      </c>
      <c r="H21" s="87">
        <v>66.740228371132574</v>
      </c>
      <c r="I21" s="87">
        <v>66.690991351833873</v>
      </c>
      <c r="J21" s="87">
        <v>66.690991351833873</v>
      </c>
      <c r="K21" s="87">
        <v>99.926225875307324</v>
      </c>
      <c r="L21" s="87">
        <v>100</v>
      </c>
    </row>
    <row r="22" spans="1:15 16381:16381" ht="11.25" customHeight="1" x14ac:dyDescent="0.2">
      <c r="A22" s="60"/>
      <c r="B22" s="84" t="s">
        <v>38</v>
      </c>
      <c r="C22" s="74">
        <v>15422.055749775</v>
      </c>
      <c r="D22" s="74">
        <v>8361.0224180477599</v>
      </c>
      <c r="E22" s="74">
        <v>8344.9949611428092</v>
      </c>
      <c r="F22" s="74">
        <v>8344.9949611428092</v>
      </c>
      <c r="G22" s="168">
        <v>7061.0333317272398</v>
      </c>
      <c r="H22" s="75">
        <v>54.214707518287518</v>
      </c>
      <c r="I22" s="75">
        <v>54.110781964100731</v>
      </c>
      <c r="J22" s="75">
        <v>54.110781964100731</v>
      </c>
      <c r="K22" s="75">
        <v>99.808307452084392</v>
      </c>
      <c r="L22" s="75">
        <v>100</v>
      </c>
    </row>
    <row r="23" spans="1:15 16381:16381" ht="11.25" customHeight="1" x14ac:dyDescent="0.2">
      <c r="A23" s="60"/>
      <c r="B23" s="84" t="s">
        <v>39</v>
      </c>
      <c r="C23" s="74">
        <v>40117.707714217999</v>
      </c>
      <c r="D23" s="74">
        <v>28373.261969706949</v>
      </c>
      <c r="E23" s="74">
        <v>28369.961025617198</v>
      </c>
      <c r="F23" s="74">
        <v>28369.961025617198</v>
      </c>
      <c r="G23" s="168">
        <v>11744.445744511049</v>
      </c>
      <c r="H23" s="75">
        <v>70.725032875323691</v>
      </c>
      <c r="I23" s="75">
        <v>70.716804728009635</v>
      </c>
      <c r="J23" s="75">
        <v>70.716804728009635</v>
      </c>
      <c r="K23" s="75">
        <v>99.988366004256847</v>
      </c>
      <c r="L23" s="75">
        <v>100</v>
      </c>
    </row>
    <row r="24" spans="1:15 16381:16381" ht="11.25" customHeight="1" x14ac:dyDescent="0.2">
      <c r="A24" s="60"/>
      <c r="B24" s="84" t="s">
        <v>40</v>
      </c>
      <c r="C24" s="74">
        <v>295.22500055500001</v>
      </c>
      <c r="D24" s="74">
        <v>55.490350112990001</v>
      </c>
      <c r="E24" s="74">
        <v>46.624644236730006</v>
      </c>
      <c r="F24" s="74">
        <v>46.624644236730006</v>
      </c>
      <c r="G24" s="168">
        <v>239.73465044201001</v>
      </c>
      <c r="H24" s="75">
        <v>18.795952242754666</v>
      </c>
      <c r="I24" s="75">
        <v>15.792918671887307</v>
      </c>
      <c r="J24" s="75">
        <v>15.792918671887307</v>
      </c>
      <c r="K24" s="75">
        <v>84.022977223593728</v>
      </c>
      <c r="L24" s="75">
        <v>100</v>
      </c>
      <c r="N24" s="13"/>
      <c r="O24" s="15"/>
    </row>
    <row r="25" spans="1:15 16381:16381" ht="11.25" customHeight="1" x14ac:dyDescent="0.2">
      <c r="A25" s="60"/>
      <c r="B25" s="84" t="s">
        <v>42</v>
      </c>
      <c r="C25" s="74">
        <v>1427.0214470000001</v>
      </c>
      <c r="D25" s="74">
        <v>1427.0214470000001</v>
      </c>
      <c r="E25" s="74">
        <v>1427.0214470000001</v>
      </c>
      <c r="F25" s="74">
        <v>1427.0214470000001</v>
      </c>
      <c r="G25" s="168">
        <v>0</v>
      </c>
      <c r="H25" s="75">
        <v>100</v>
      </c>
      <c r="I25" s="75">
        <v>100</v>
      </c>
      <c r="J25" s="75">
        <v>100</v>
      </c>
      <c r="K25" s="75">
        <v>100</v>
      </c>
      <c r="L25" s="75">
        <v>100</v>
      </c>
    </row>
    <row r="26" spans="1:15 16381:16381" ht="11.25" customHeight="1" x14ac:dyDescent="0.2">
      <c r="A26" s="69" t="s">
        <v>43</v>
      </c>
      <c r="B26" s="85" t="s">
        <v>44</v>
      </c>
      <c r="C26" s="86">
        <v>86523.427143124994</v>
      </c>
      <c r="D26" s="86">
        <v>59033.923169926224</v>
      </c>
      <c r="E26" s="86">
        <v>30740.65706430715</v>
      </c>
      <c r="F26" s="86">
        <v>30447.529910489906</v>
      </c>
      <c r="G26" s="170">
        <v>27489.503973198771</v>
      </c>
      <c r="H26" s="87">
        <v>68.228831334054433</v>
      </c>
      <c r="I26" s="87">
        <v>35.528709482874142</v>
      </c>
      <c r="J26" s="87">
        <v>35.189925914659305</v>
      </c>
      <c r="K26" s="87">
        <v>52.072868299505849</v>
      </c>
      <c r="L26" s="87">
        <v>99.046451241416065</v>
      </c>
      <c r="XFA26" s="15"/>
    </row>
    <row r="27" spans="1:15 16381:16381" ht="11.25" customHeight="1" x14ac:dyDescent="0.2">
      <c r="A27" s="69" t="s">
        <v>45</v>
      </c>
      <c r="B27" s="85" t="s">
        <v>46</v>
      </c>
      <c r="C27" s="86">
        <v>476566.96129188297</v>
      </c>
      <c r="D27" s="88">
        <v>311684.31300836249</v>
      </c>
      <c r="E27" s="86">
        <v>270296.83204071398</v>
      </c>
      <c r="F27" s="89">
        <v>268650.9785133432</v>
      </c>
      <c r="G27" s="170">
        <v>164882.64828352051</v>
      </c>
      <c r="H27" s="87">
        <v>65.401997688518989</v>
      </c>
      <c r="I27" s="87">
        <v>56.717492817376666</v>
      </c>
      <c r="J27" s="87">
        <v>56.372136621699745</v>
      </c>
      <c r="K27" s="87">
        <v>86.721346169725877</v>
      </c>
      <c r="L27" s="87">
        <v>99.391094037268303</v>
      </c>
      <c r="N27" s="90"/>
      <c r="O27" s="3"/>
    </row>
    <row r="28" spans="1:15 16381:16381" ht="11.25" customHeight="1" x14ac:dyDescent="0.2">
      <c r="A28" s="91" t="s">
        <v>47</v>
      </c>
      <c r="B28" s="85" t="s">
        <v>48</v>
      </c>
      <c r="C28" s="86">
        <v>382045.11399019998</v>
      </c>
      <c r="D28" s="86">
        <v>249033.38040909334</v>
      </c>
      <c r="E28" s="86">
        <v>207705.62544471986</v>
      </c>
      <c r="F28" s="86">
        <v>206618.37790341408</v>
      </c>
      <c r="G28" s="170">
        <v>133011.73358110664</v>
      </c>
      <c r="H28" s="87">
        <v>65.184286171889482</v>
      </c>
      <c r="I28" s="87">
        <v>54.366779691376401</v>
      </c>
      <c r="J28" s="87">
        <v>54.082193525635333</v>
      </c>
      <c r="K28" s="87">
        <v>83.404732772577177</v>
      </c>
      <c r="L28" s="87">
        <v>99.47654400838789</v>
      </c>
    </row>
    <row r="29" spans="1:15 16381:16381" x14ac:dyDescent="0.2">
      <c r="A29" s="92" t="s">
        <v>49</v>
      </c>
      <c r="B29" s="93"/>
      <c r="C29" s="60"/>
      <c r="D29" s="60"/>
      <c r="E29" s="60"/>
      <c r="F29" s="60"/>
      <c r="G29" s="60"/>
      <c r="H29" s="60"/>
      <c r="I29" s="60"/>
      <c r="J29" s="60"/>
      <c r="K29" s="60"/>
      <c r="L29" s="60"/>
      <c r="N29" s="15"/>
      <c r="XFA29" s="13"/>
    </row>
    <row r="30" spans="1:15 16381:16381" x14ac:dyDescent="0.2">
      <c r="C30" s="3"/>
    </row>
    <row r="31" spans="1:15 16381:1638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5 16381:1638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2">
      <c r="A38" s="21"/>
      <c r="B38" s="21"/>
      <c r="C38" s="377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</sheetData>
  <mergeCells count="12">
    <mergeCell ref="H5:L5"/>
    <mergeCell ref="P15:Q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L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0713-C2C1-4CDE-A8CD-86B211E687D2}">
  <sheetPr codeName="Hoja7">
    <tabColor theme="0"/>
  </sheetPr>
  <dimension ref="A1:XFB44"/>
  <sheetViews>
    <sheetView showGridLines="0" workbookViewId="0">
      <pane ySplit="7" topLeftCell="A8" activePane="bottomLeft" state="frozen"/>
      <selection pane="bottomLeft" activeCell="G37" sqref="G37"/>
    </sheetView>
  </sheetViews>
  <sheetFormatPr baseColWidth="10" defaultColWidth="18.28515625" defaultRowHeight="11.25" custom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0" width="11.42578125" style="2" customWidth="1"/>
    <col min="16381" max="16381" width="19.5703125" style="2" customWidth="1"/>
    <col min="16382" max="16384" width="6" style="2" customWidth="1"/>
  </cols>
  <sheetData>
    <row r="1" spans="1:18" ht="12.75" customHeight="1" x14ac:dyDescent="0.2">
      <c r="A1" s="337" t="s">
        <v>52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N1" s="94"/>
    </row>
    <row r="2" spans="1:18" ht="9.75" customHeight="1" x14ac:dyDescent="0.2">
      <c r="A2" s="337" t="s">
        <v>53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</row>
    <row r="3" spans="1:18" ht="9.75" customHeight="1" x14ac:dyDescent="0.2">
      <c r="A3" s="322" t="s">
        <v>1739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</row>
    <row r="4" spans="1:18" ht="9.75" customHeight="1" x14ac:dyDescent="0.2">
      <c r="A4" s="338" t="s">
        <v>2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</row>
    <row r="5" spans="1:18" ht="12" customHeight="1" x14ac:dyDescent="0.2">
      <c r="A5" s="60"/>
      <c r="B5" s="332" t="s">
        <v>3</v>
      </c>
      <c r="C5" s="334" t="s">
        <v>4</v>
      </c>
      <c r="D5" s="334" t="s">
        <v>5</v>
      </c>
      <c r="E5" s="334" t="s">
        <v>6</v>
      </c>
      <c r="F5" s="334" t="s">
        <v>7</v>
      </c>
      <c r="G5" s="335" t="s">
        <v>8</v>
      </c>
      <c r="H5" s="336" t="s">
        <v>9</v>
      </c>
      <c r="I5" s="328"/>
      <c r="J5" s="328"/>
      <c r="K5" s="328"/>
      <c r="L5" s="328"/>
    </row>
    <row r="6" spans="1:18" ht="12" customHeight="1" x14ac:dyDescent="0.2">
      <c r="A6" s="60"/>
      <c r="B6" s="332"/>
      <c r="C6" s="334" t="s">
        <v>10</v>
      </c>
      <c r="D6" s="334"/>
      <c r="E6" s="334"/>
      <c r="F6" s="334"/>
      <c r="G6" s="335"/>
      <c r="H6" s="61" t="s">
        <v>11</v>
      </c>
      <c r="I6" s="61" t="s">
        <v>12</v>
      </c>
      <c r="J6" s="61" t="s">
        <v>13</v>
      </c>
      <c r="K6" s="61" t="s">
        <v>14</v>
      </c>
      <c r="L6" s="61" t="s">
        <v>15</v>
      </c>
    </row>
    <row r="7" spans="1:18" ht="12" customHeight="1" thickBot="1" x14ac:dyDescent="0.25">
      <c r="A7" s="62"/>
      <c r="B7" s="63"/>
      <c r="C7" s="64" t="s">
        <v>16</v>
      </c>
      <c r="D7" s="65" t="s">
        <v>17</v>
      </c>
      <c r="E7" s="64" t="s">
        <v>18</v>
      </c>
      <c r="F7" s="66" t="s">
        <v>19</v>
      </c>
      <c r="G7" s="166" t="s">
        <v>20</v>
      </c>
      <c r="H7" s="67" t="s">
        <v>21</v>
      </c>
      <c r="I7" s="67" t="s">
        <v>22</v>
      </c>
      <c r="J7" s="67" t="s">
        <v>23</v>
      </c>
      <c r="K7" s="67" t="s">
        <v>24</v>
      </c>
      <c r="L7" s="67" t="s">
        <v>25</v>
      </c>
    </row>
    <row r="8" spans="1:18" ht="11.45" customHeight="1" x14ac:dyDescent="0.2">
      <c r="A8" s="69" t="s">
        <v>26</v>
      </c>
      <c r="B8" s="70" t="s">
        <v>27</v>
      </c>
      <c r="C8" s="95">
        <v>13358.514776198001</v>
      </c>
      <c r="D8" s="95">
        <v>10184.088660218058</v>
      </c>
      <c r="E8" s="95">
        <v>9187.643174285402</v>
      </c>
      <c r="F8" s="95">
        <v>9099.3300885295102</v>
      </c>
      <c r="G8" s="171">
        <v>3174.4261159799412</v>
      </c>
      <c r="H8" s="96">
        <v>76.236683724480457</v>
      </c>
      <c r="I8" s="96">
        <v>68.777430187492143</v>
      </c>
      <c r="J8" s="96">
        <v>68.116330602430125</v>
      </c>
      <c r="K8" s="96">
        <v>90.215663677153017</v>
      </c>
      <c r="L8" s="96">
        <v>99.038784113829493</v>
      </c>
    </row>
    <row r="9" spans="1:18" ht="11.25" customHeight="1" x14ac:dyDescent="0.2">
      <c r="A9" s="60"/>
      <c r="B9" s="73" t="s">
        <v>28</v>
      </c>
      <c r="C9" s="97">
        <v>3272.3184209259998</v>
      </c>
      <c r="D9" s="97">
        <v>2137.6685909132398</v>
      </c>
      <c r="E9" s="97">
        <v>2109.1263857243603</v>
      </c>
      <c r="F9" s="97">
        <v>2103.2409220642603</v>
      </c>
      <c r="G9" s="172">
        <v>1134.64983001276</v>
      </c>
      <c r="H9" s="98">
        <v>65.325812342807481</v>
      </c>
      <c r="I9" s="98">
        <v>64.453580441218804</v>
      </c>
      <c r="J9" s="98">
        <v>64.273724360512745</v>
      </c>
      <c r="K9" s="98">
        <v>98.664797466258051</v>
      </c>
      <c r="L9" s="98">
        <v>99.720952537508623</v>
      </c>
    </row>
    <row r="10" spans="1:18" ht="11.25" customHeight="1" x14ac:dyDescent="0.2">
      <c r="A10" s="76"/>
      <c r="B10" s="77" t="s">
        <v>29</v>
      </c>
      <c r="C10" s="99">
        <v>1303.7247255069999</v>
      </c>
      <c r="D10" s="99">
        <v>1046.6177306466097</v>
      </c>
      <c r="E10" s="99">
        <v>722.95016319468982</v>
      </c>
      <c r="F10" s="99">
        <v>717.25954771140994</v>
      </c>
      <c r="G10" s="173">
        <v>257.10699486039016</v>
      </c>
      <c r="H10" s="100">
        <v>80.279042820147112</v>
      </c>
      <c r="I10" s="100">
        <v>55.45266949766139</v>
      </c>
      <c r="J10" s="100">
        <v>55.01618046190525</v>
      </c>
      <c r="K10" s="100">
        <v>69.074901181737559</v>
      </c>
      <c r="L10" s="100">
        <v>99.212861996166751</v>
      </c>
    </row>
    <row r="11" spans="1:18" ht="11.25" customHeight="1" x14ac:dyDescent="0.2">
      <c r="A11" s="60"/>
      <c r="B11" s="73" t="s">
        <v>30</v>
      </c>
      <c r="C11" s="97">
        <v>6653.3079117050002</v>
      </c>
      <c r="D11" s="97">
        <v>5356.5804518746791</v>
      </c>
      <c r="E11" s="97">
        <v>5273.0600050948506</v>
      </c>
      <c r="F11" s="97">
        <v>5272.0882388700402</v>
      </c>
      <c r="G11" s="172">
        <v>1296.7274598303211</v>
      </c>
      <c r="H11" s="98">
        <v>80.510033850244326</v>
      </c>
      <c r="I11" s="98">
        <v>79.254711717431363</v>
      </c>
      <c r="J11" s="98">
        <v>79.240105956842697</v>
      </c>
      <c r="K11" s="98">
        <v>98.440787970418725</v>
      </c>
      <c r="L11" s="98">
        <v>99.981571113852837</v>
      </c>
    </row>
    <row r="12" spans="1:18" ht="11.25" customHeight="1" x14ac:dyDescent="0.2">
      <c r="A12" s="76"/>
      <c r="B12" s="77" t="s">
        <v>31</v>
      </c>
      <c r="C12" s="99">
        <v>1868.0613082499999</v>
      </c>
      <c r="D12" s="99">
        <v>1520.6870612908301</v>
      </c>
      <c r="E12" s="99">
        <v>963.69750269954989</v>
      </c>
      <c r="F12" s="99">
        <v>887.95905536435998</v>
      </c>
      <c r="G12" s="173">
        <v>347.3742469591698</v>
      </c>
      <c r="H12" s="100">
        <v>81.404558542856918</v>
      </c>
      <c r="I12" s="100">
        <v>51.588108936442879</v>
      </c>
      <c r="J12" s="100">
        <v>47.533721267221161</v>
      </c>
      <c r="K12" s="100">
        <v>63.372506232907547</v>
      </c>
      <c r="L12" s="100">
        <v>92.14084843812212</v>
      </c>
    </row>
    <row r="13" spans="1:18" ht="11.25" customHeight="1" x14ac:dyDescent="0.2">
      <c r="A13" s="60"/>
      <c r="B13" s="73" t="s">
        <v>32</v>
      </c>
      <c r="C13" s="97">
        <v>128.377288652</v>
      </c>
      <c r="D13" s="97">
        <v>88.628649598050004</v>
      </c>
      <c r="E13" s="97">
        <v>85.315853030790009</v>
      </c>
      <c r="F13" s="97">
        <v>85.313429663400001</v>
      </c>
      <c r="G13" s="172">
        <v>39.748639053950001</v>
      </c>
      <c r="H13" s="98">
        <v>69.037639389862008</v>
      </c>
      <c r="I13" s="98">
        <v>66.457123317240942</v>
      </c>
      <c r="J13" s="98">
        <v>66.455235625566317</v>
      </c>
      <c r="K13" s="98">
        <v>96.262160619298342</v>
      </c>
      <c r="L13" s="98">
        <v>99.997159534478158</v>
      </c>
    </row>
    <row r="14" spans="1:18" ht="11.25" customHeight="1" x14ac:dyDescent="0.2">
      <c r="A14" s="76"/>
      <c r="B14" s="77" t="s">
        <v>33</v>
      </c>
      <c r="C14" s="99">
        <v>12.026999999999999</v>
      </c>
      <c r="D14" s="99">
        <v>7.00603251232</v>
      </c>
      <c r="E14" s="99">
        <v>6.8437807273199995</v>
      </c>
      <c r="F14" s="99">
        <v>6.8337714393199995</v>
      </c>
      <c r="G14" s="173">
        <v>5.0209674876799992</v>
      </c>
      <c r="H14" s="100">
        <v>58.252536063191151</v>
      </c>
      <c r="I14" s="100">
        <v>56.903473246196057</v>
      </c>
      <c r="J14" s="100">
        <v>56.820249765693852</v>
      </c>
      <c r="K14" s="100">
        <v>97.684113159413926</v>
      </c>
      <c r="L14" s="100">
        <v>99.853746220125899</v>
      </c>
    </row>
    <row r="15" spans="1:18" s="5" customFormat="1" ht="22.5" x14ac:dyDescent="0.25">
      <c r="A15" s="78"/>
      <c r="B15" s="79" t="s">
        <v>34</v>
      </c>
      <c r="C15" s="101">
        <v>120.69812115800001</v>
      </c>
      <c r="D15" s="101">
        <v>26.90014338233</v>
      </c>
      <c r="E15" s="101">
        <v>26.64948381384</v>
      </c>
      <c r="F15" s="101">
        <v>26.635123416720003</v>
      </c>
      <c r="G15" s="174">
        <v>93.797977775670006</v>
      </c>
      <c r="H15" s="102">
        <v>22.287126861831048</v>
      </c>
      <c r="I15" s="102">
        <v>22.079452072791145</v>
      </c>
      <c r="J15" s="102">
        <v>22.06755429262504</v>
      </c>
      <c r="K15" s="102">
        <v>99.068185009546625</v>
      </c>
      <c r="L15" s="102">
        <v>99.946113788843675</v>
      </c>
      <c r="P15" s="329"/>
      <c r="Q15" s="329"/>
      <c r="R15" s="329"/>
    </row>
    <row r="16" spans="1:18" ht="11.25" customHeight="1" x14ac:dyDescent="0.2">
      <c r="A16" s="91" t="s">
        <v>35</v>
      </c>
      <c r="B16" s="85" t="s">
        <v>36</v>
      </c>
      <c r="C16" s="106">
        <v>0</v>
      </c>
      <c r="D16" s="108">
        <v>0</v>
      </c>
      <c r="E16" s="106">
        <v>0</v>
      </c>
      <c r="F16" s="109">
        <v>0</v>
      </c>
      <c r="G16" s="175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</row>
    <row r="17" spans="1:12 16382:16382" ht="11.25" hidden="1" customHeight="1" x14ac:dyDescent="0.2">
      <c r="A17" s="103"/>
      <c r="B17" s="83" t="s">
        <v>37</v>
      </c>
      <c r="C17" s="104">
        <v>0</v>
      </c>
      <c r="D17" s="104">
        <v>0</v>
      </c>
      <c r="E17" s="104">
        <v>0</v>
      </c>
      <c r="F17" s="104">
        <v>0</v>
      </c>
      <c r="G17" s="176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</row>
    <row r="18" spans="1:12 16382:16382" ht="11.25" hidden="1" customHeight="1" x14ac:dyDescent="0.2">
      <c r="A18" s="60"/>
      <c r="B18" s="84" t="s">
        <v>38</v>
      </c>
      <c r="C18" s="97">
        <v>0</v>
      </c>
      <c r="D18" s="97">
        <v>0</v>
      </c>
      <c r="E18" s="97">
        <v>0</v>
      </c>
      <c r="F18" s="97">
        <v>0</v>
      </c>
      <c r="G18" s="172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</row>
    <row r="19" spans="1:12 16382:16382" ht="11.25" hidden="1" customHeight="1" x14ac:dyDescent="0.2">
      <c r="A19" s="60"/>
      <c r="B19" s="84" t="s">
        <v>39</v>
      </c>
      <c r="C19" s="97">
        <v>0</v>
      </c>
      <c r="D19" s="97">
        <v>0</v>
      </c>
      <c r="E19" s="97">
        <v>0</v>
      </c>
      <c r="F19" s="97">
        <v>0</v>
      </c>
      <c r="G19" s="172">
        <v>0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XFB19" s="15"/>
    </row>
    <row r="20" spans="1:12 16382:16382" ht="11.25" hidden="1" customHeight="1" x14ac:dyDescent="0.2">
      <c r="A20" s="60"/>
      <c r="B20" s="84" t="s">
        <v>40</v>
      </c>
      <c r="C20" s="97">
        <v>0</v>
      </c>
      <c r="D20" s="97">
        <v>0</v>
      </c>
      <c r="E20" s="97">
        <v>0</v>
      </c>
      <c r="F20" s="97">
        <v>0</v>
      </c>
      <c r="G20" s="172">
        <v>0</v>
      </c>
      <c r="H20" s="98">
        <v>0</v>
      </c>
      <c r="I20" s="98">
        <v>0</v>
      </c>
      <c r="J20" s="98">
        <v>0</v>
      </c>
      <c r="K20" s="98">
        <v>0</v>
      </c>
      <c r="L20" s="98">
        <v>0</v>
      </c>
    </row>
    <row r="21" spans="1:12 16382:16382" ht="11.25" hidden="1" customHeight="1" x14ac:dyDescent="0.2">
      <c r="A21" s="103"/>
      <c r="B21" s="83" t="s">
        <v>41</v>
      </c>
      <c r="C21" s="104">
        <v>0</v>
      </c>
      <c r="D21" s="104">
        <v>0</v>
      </c>
      <c r="E21" s="104">
        <v>0</v>
      </c>
      <c r="F21" s="104">
        <v>0</v>
      </c>
      <c r="G21" s="176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XFB21" s="15"/>
    </row>
    <row r="22" spans="1:12 16382:16382" ht="11.25" hidden="1" customHeight="1" x14ac:dyDescent="0.2">
      <c r="A22" s="60"/>
      <c r="B22" s="84" t="s">
        <v>38</v>
      </c>
      <c r="C22" s="97" t="e">
        <v>#REF!</v>
      </c>
      <c r="D22" s="97" t="e">
        <v>#REF!</v>
      </c>
      <c r="E22" s="97" t="e">
        <v>#REF!</v>
      </c>
      <c r="F22" s="97" t="e">
        <v>#REF!</v>
      </c>
      <c r="G22" s="172" t="e">
        <v>#REF!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XFB22" s="15"/>
    </row>
    <row r="23" spans="1:12 16382:16382" ht="12" hidden="1" customHeight="1" x14ac:dyDescent="0.2">
      <c r="A23" s="60"/>
      <c r="B23" s="84" t="s">
        <v>54</v>
      </c>
      <c r="C23" s="97">
        <v>0</v>
      </c>
      <c r="D23" s="97">
        <v>0</v>
      </c>
      <c r="E23" s="97">
        <v>0</v>
      </c>
      <c r="F23" s="97">
        <v>0</v>
      </c>
      <c r="G23" s="172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</row>
    <row r="24" spans="1:12 16382:16382" ht="11.25" customHeight="1" x14ac:dyDescent="0.2">
      <c r="A24" s="69" t="s">
        <v>43</v>
      </c>
      <c r="B24" s="85" t="s">
        <v>44</v>
      </c>
      <c r="C24" s="106">
        <v>13533.10237638</v>
      </c>
      <c r="D24" s="106">
        <v>10023.76912622831</v>
      </c>
      <c r="E24" s="106">
        <v>4881.2317815554252</v>
      </c>
      <c r="F24" s="106">
        <v>4810.4581804635054</v>
      </c>
      <c r="G24" s="175">
        <v>3509.3332501516907</v>
      </c>
      <c r="H24" s="107">
        <v>74.068523590889953</v>
      </c>
      <c r="I24" s="107">
        <v>36.068830677545769</v>
      </c>
      <c r="J24" s="107">
        <v>35.545864109174538</v>
      </c>
      <c r="K24" s="107">
        <v>48.696570322865256</v>
      </c>
      <c r="L24" s="107">
        <v>98.550087267739457</v>
      </c>
    </row>
    <row r="25" spans="1:12 16382:16382" ht="11.25" customHeight="1" x14ac:dyDescent="0.2">
      <c r="A25" s="69" t="s">
        <v>45</v>
      </c>
      <c r="B25" s="85" t="s">
        <v>46</v>
      </c>
      <c r="C25" s="106">
        <v>26891.617152578001</v>
      </c>
      <c r="D25" s="108">
        <v>20207.857786446366</v>
      </c>
      <c r="E25" s="106">
        <v>14068.874955840827</v>
      </c>
      <c r="F25" s="109">
        <v>13909.788268993016</v>
      </c>
      <c r="G25" s="175">
        <v>6683.7593661316314</v>
      </c>
      <c r="H25" s="107">
        <v>75.14556551876656</v>
      </c>
      <c r="I25" s="107">
        <v>52.316953926633211</v>
      </c>
      <c r="J25" s="107">
        <v>51.725369248236284</v>
      </c>
      <c r="K25" s="107">
        <v>69.620813371306369</v>
      </c>
      <c r="L25" s="107">
        <v>98.869229505933134</v>
      </c>
    </row>
    <row r="26" spans="1:12 16382:16382" ht="11.25" customHeight="1" x14ac:dyDescent="0.2">
      <c r="A26" s="91" t="s">
        <v>47</v>
      </c>
      <c r="B26" s="85" t="s">
        <v>48</v>
      </c>
      <c r="C26" s="106">
        <v>26891.617152578001</v>
      </c>
      <c r="D26" s="108">
        <v>20207.857786446366</v>
      </c>
      <c r="E26" s="106">
        <v>14068.874955840827</v>
      </c>
      <c r="F26" s="109">
        <v>13909.788268993016</v>
      </c>
      <c r="G26" s="175">
        <v>6683.7593661316314</v>
      </c>
      <c r="H26" s="107">
        <v>75.14556551876656</v>
      </c>
      <c r="I26" s="107">
        <v>52.316953926633211</v>
      </c>
      <c r="J26" s="107">
        <v>51.725369248236284</v>
      </c>
      <c r="K26" s="107">
        <v>69.620813371306369</v>
      </c>
      <c r="L26" s="107">
        <v>98.869229505933134</v>
      </c>
    </row>
    <row r="27" spans="1:12 16382:16382" ht="12" customHeight="1" x14ac:dyDescent="0.2">
      <c r="A27" s="92" t="s">
        <v>49</v>
      </c>
      <c r="B27" s="11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9" spans="1:12 16382:16382" ht="11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</row>
    <row r="30" spans="1:12 16382:16382" ht="11.25" customHeight="1" x14ac:dyDescent="0.2">
      <c r="A30" s="21"/>
      <c r="B30" s="21"/>
      <c r="C30" s="57">
        <f>+C25-[9]CUA6!B8</f>
        <v>801.44357353699525</v>
      </c>
      <c r="D30" s="59">
        <f>+D25-[9]CUA6!C8</f>
        <v>9056.8779959571839</v>
      </c>
      <c r="E30" s="59">
        <f>+E25-[9]CUA6!D8</f>
        <v>7935.1558173548174</v>
      </c>
      <c r="F30" s="59">
        <f>+F25-[9]CUA6!E8</f>
        <v>7883.0190383701756</v>
      </c>
      <c r="G30" s="21"/>
      <c r="H30" s="21"/>
      <c r="I30" s="21"/>
    </row>
    <row r="31" spans="1:12 16382:16382" ht="11.2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</row>
    <row r="32" spans="1:12 16382:16382" ht="11.25" customHeight="1" x14ac:dyDescent="0.25">
      <c r="A32" s="21"/>
      <c r="B32" s="21"/>
      <c r="C32" s="111"/>
      <c r="D32" s="111"/>
      <c r="E32" s="111"/>
      <c r="F32" s="111"/>
      <c r="G32" s="111"/>
      <c r="H32" s="111"/>
      <c r="I32" s="111"/>
    </row>
    <row r="33" spans="1:9" ht="11.25" customHeight="1" x14ac:dyDescent="0.2">
      <c r="A33" s="21"/>
      <c r="B33" s="21"/>
      <c r="C33" s="112"/>
      <c r="D33" s="21"/>
      <c r="E33" s="21"/>
      <c r="F33" s="21"/>
      <c r="G33" s="21"/>
      <c r="H33" s="21"/>
      <c r="I33" s="21"/>
    </row>
    <row r="34" spans="1:9" ht="11.25" customHeight="1" x14ac:dyDescent="0.2">
      <c r="A34" s="21"/>
      <c r="B34" s="21"/>
      <c r="C34" s="113">
        <f>+C8/[9]CUA1!C8</f>
        <v>4.3336445808527101E-2</v>
      </c>
      <c r="D34" s="21"/>
      <c r="E34" s="21"/>
      <c r="F34" s="21"/>
      <c r="G34" s="21"/>
      <c r="H34" s="21"/>
      <c r="I34" s="21"/>
    </row>
    <row r="35" spans="1:9" ht="11.25" customHeight="1" x14ac:dyDescent="0.2">
      <c r="A35" s="21"/>
      <c r="B35" s="21"/>
      <c r="C35" s="22">
        <f>+C24/[9]CUA1!C26</f>
        <v>0.13553254904289078</v>
      </c>
      <c r="D35" s="21"/>
      <c r="E35" s="21"/>
      <c r="F35" s="21"/>
      <c r="G35" s="21"/>
      <c r="H35" s="21"/>
      <c r="I35" s="21"/>
    </row>
    <row r="36" spans="1:9" ht="11.2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11.2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11.2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</row>
    <row r="39" spans="1:9" ht="11.25" customHeight="1" x14ac:dyDescent="0.2">
      <c r="A39" s="21"/>
      <c r="B39" s="21"/>
      <c r="C39" s="21"/>
      <c r="D39" s="21"/>
      <c r="E39" s="21"/>
      <c r="F39" s="21"/>
      <c r="G39" s="21"/>
      <c r="H39" s="21"/>
      <c r="I39" s="21"/>
    </row>
    <row r="40" spans="1:9" ht="11.2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</row>
    <row r="41" spans="1:9" ht="11.2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</row>
    <row r="42" spans="1:9" ht="11.2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</row>
    <row r="43" spans="1:9" ht="11.2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</row>
    <row r="44" spans="1:9" ht="11.2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L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B423-CB58-466E-B62F-BAD21A0B1EFB}">
  <sheetPr codeName="Hoja9">
    <tabColor theme="0"/>
  </sheetPr>
  <dimension ref="A1:XJ49"/>
  <sheetViews>
    <sheetView showGridLines="0" workbookViewId="0">
      <pane ySplit="7" topLeftCell="A8" activePane="bottomLeft" state="frozen"/>
      <selection pane="bottomLeft" activeCell="M17" sqref="M17"/>
    </sheetView>
  </sheetViews>
  <sheetFormatPr baseColWidth="10" defaultColWidth="11.42578125" defaultRowHeight="11.25" customHeight="1" x14ac:dyDescent="0.2"/>
  <cols>
    <col min="1" max="1" width="39.42578125" style="14" customWidth="1"/>
    <col min="2" max="2" width="12.140625" style="14" customWidth="1"/>
    <col min="3" max="3" width="11.85546875" style="14" bestFit="1" customWidth="1"/>
    <col min="4" max="4" width="9.5703125" style="14" bestFit="1" customWidth="1"/>
    <col min="5" max="5" width="7.42578125" style="14" bestFit="1" customWidth="1"/>
    <col min="6" max="6" width="14.5703125" style="14" customWidth="1"/>
    <col min="7" max="7" width="11.7109375" style="14" bestFit="1" customWidth="1"/>
    <col min="8" max="8" width="11" style="14" bestFit="1" customWidth="1"/>
    <col min="9" max="9" width="10.42578125" style="14" bestFit="1" customWidth="1"/>
    <col min="10" max="10" width="11.85546875" style="14" bestFit="1" customWidth="1"/>
    <col min="11" max="11" width="10.5703125" style="14" bestFit="1" customWidth="1"/>
    <col min="12" max="16384" width="11.42578125" style="14"/>
  </cols>
  <sheetData>
    <row r="1" spans="1:634" ht="11.25" customHeight="1" x14ac:dyDescent="0.2">
      <c r="A1" s="340" t="s">
        <v>55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</row>
    <row r="2" spans="1:634" ht="11.25" customHeight="1" x14ac:dyDescent="0.2">
      <c r="A2" s="341" t="s">
        <v>56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</row>
    <row r="3" spans="1:634" ht="11.25" customHeight="1" x14ac:dyDescent="0.2">
      <c r="A3" s="322" t="s">
        <v>1739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153"/>
    </row>
    <row r="4" spans="1:634" ht="11.25" customHeight="1" x14ac:dyDescent="0.2">
      <c r="A4" s="342" t="s">
        <v>57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</row>
    <row r="5" spans="1:634" ht="11.25" customHeight="1" x14ac:dyDescent="0.2">
      <c r="A5" s="343" t="s">
        <v>58</v>
      </c>
      <c r="B5" s="334" t="s">
        <v>4</v>
      </c>
      <c r="C5" s="334" t="s">
        <v>5</v>
      </c>
      <c r="D5" s="334" t="s">
        <v>6</v>
      </c>
      <c r="E5" s="334" t="s">
        <v>7</v>
      </c>
      <c r="F5" s="344" t="s">
        <v>8</v>
      </c>
      <c r="G5" s="339" t="s">
        <v>9</v>
      </c>
      <c r="H5" s="339"/>
      <c r="I5" s="339"/>
      <c r="J5" s="339"/>
      <c r="K5" s="339"/>
    </row>
    <row r="6" spans="1:634" ht="10.5" customHeight="1" x14ac:dyDescent="0.2">
      <c r="A6" s="343"/>
      <c r="B6" s="334" t="s">
        <v>10</v>
      </c>
      <c r="C6" s="334"/>
      <c r="D6" s="334"/>
      <c r="E6" s="334"/>
      <c r="F6" s="344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</row>
    <row r="7" spans="1:63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62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634" ht="11.25" customHeight="1" x14ac:dyDescent="0.2">
      <c r="A8" s="116" t="s">
        <v>59</v>
      </c>
      <c r="B8" s="117">
        <v>503458.57844446122</v>
      </c>
      <c r="C8" s="117">
        <v>331892.17079480889</v>
      </c>
      <c r="D8" s="117">
        <v>284365.70699655486</v>
      </c>
      <c r="E8" s="117">
        <v>282560.76678233605</v>
      </c>
      <c r="F8" s="177">
        <v>171566.40764965204</v>
      </c>
      <c r="G8" s="118">
        <v>65.922438310666593</v>
      </c>
      <c r="H8" s="118">
        <v>56.482443476315602</v>
      </c>
      <c r="I8" s="118">
        <v>56.123935290836755</v>
      </c>
      <c r="J8" s="118">
        <v>85.680149162772182</v>
      </c>
      <c r="K8" s="118">
        <v>99.365275006862674</v>
      </c>
    </row>
    <row r="9" spans="1:634" ht="11.25" customHeight="1" x14ac:dyDescent="0.2">
      <c r="A9" s="30" t="s">
        <v>60</v>
      </c>
      <c r="B9" s="119">
        <v>92347.433153773003</v>
      </c>
      <c r="C9" s="119">
        <v>60651.946984297028</v>
      </c>
      <c r="D9" s="119">
        <v>60605.997293053646</v>
      </c>
      <c r="E9" s="119">
        <v>60047.391306988648</v>
      </c>
      <c r="F9" s="178">
        <v>31695.486169475975</v>
      </c>
      <c r="G9" s="120">
        <v>65.677999824101221</v>
      </c>
      <c r="H9" s="120">
        <v>65.628242413771403</v>
      </c>
      <c r="I9" s="120">
        <v>65.02334635224814</v>
      </c>
      <c r="J9" s="120">
        <v>99.924240368977308</v>
      </c>
      <c r="K9" s="120">
        <v>99.078299160124487</v>
      </c>
    </row>
    <row r="10" spans="1:634" ht="11.25" customHeight="1" x14ac:dyDescent="0.2">
      <c r="A10" s="121" t="s">
        <v>61</v>
      </c>
      <c r="B10" s="122">
        <v>70448.756151855006</v>
      </c>
      <c r="C10" s="122">
        <v>52472.316819917345</v>
      </c>
      <c r="D10" s="122">
        <v>50149.368312422463</v>
      </c>
      <c r="E10" s="122">
        <v>49389.986249444599</v>
      </c>
      <c r="F10" s="179">
        <v>17976.439331937661</v>
      </c>
      <c r="G10" s="123">
        <v>74.482957096944688</v>
      </c>
      <c r="H10" s="123">
        <v>71.185597946291011</v>
      </c>
      <c r="I10" s="123">
        <v>70.107676767184628</v>
      </c>
      <c r="J10" s="123">
        <v>95.573001825958741</v>
      </c>
      <c r="K10" s="123">
        <v>98.485759465110235</v>
      </c>
    </row>
    <row r="11" spans="1:634" s="124" customFormat="1" ht="11.25" customHeight="1" x14ac:dyDescent="0.2">
      <c r="A11" s="30" t="s">
        <v>62</v>
      </c>
      <c r="B11" s="119">
        <v>61516.731675317998</v>
      </c>
      <c r="C11" s="119">
        <v>46365.611084379365</v>
      </c>
      <c r="D11" s="119">
        <v>42351.283797709133</v>
      </c>
      <c r="E11" s="119">
        <v>42348.197260539913</v>
      </c>
      <c r="F11" s="178">
        <v>15151.120590938634</v>
      </c>
      <c r="G11" s="120">
        <v>75.370732192169385</v>
      </c>
      <c r="H11" s="120">
        <v>68.845146099823594</v>
      </c>
      <c r="I11" s="120">
        <v>68.840128705230015</v>
      </c>
      <c r="J11" s="120">
        <v>91.342015789752722</v>
      </c>
      <c r="K11" s="120">
        <v>99.992712057599093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</row>
    <row r="12" spans="1:634" ht="11.25" customHeight="1" x14ac:dyDescent="0.2">
      <c r="A12" s="121" t="s">
        <v>63</v>
      </c>
      <c r="B12" s="122">
        <v>54185.921373887002</v>
      </c>
      <c r="C12" s="122">
        <v>40058.088966105701</v>
      </c>
      <c r="D12" s="122">
        <v>35303.556099565649</v>
      </c>
      <c r="E12" s="122">
        <v>35130.205711912764</v>
      </c>
      <c r="F12" s="179">
        <v>14127.832407781301</v>
      </c>
      <c r="G12" s="123">
        <v>73.927116030198732</v>
      </c>
      <c r="H12" s="123">
        <v>65.152635969716954</v>
      </c>
      <c r="I12" s="123">
        <v>64.832718206472222</v>
      </c>
      <c r="J12" s="123">
        <v>88.130904420919833</v>
      </c>
      <c r="K12" s="123">
        <v>99.508971880441763</v>
      </c>
    </row>
    <row r="13" spans="1:634" s="124" customFormat="1" ht="11.25" customHeight="1" x14ac:dyDescent="0.2">
      <c r="A13" s="30" t="s">
        <v>64</v>
      </c>
      <c r="B13" s="119">
        <v>51622.714719304</v>
      </c>
      <c r="C13" s="119">
        <v>21670.560168725031</v>
      </c>
      <c r="D13" s="119">
        <v>18958.490462843776</v>
      </c>
      <c r="E13" s="119">
        <v>18953.226189281908</v>
      </c>
      <c r="F13" s="178">
        <v>29952.154550578969</v>
      </c>
      <c r="G13" s="120">
        <v>41.978730267398078</v>
      </c>
      <c r="H13" s="120">
        <v>36.725093916369268</v>
      </c>
      <c r="I13" s="120">
        <v>36.714896324881693</v>
      </c>
      <c r="J13" s="120">
        <v>87.48500414956824</v>
      </c>
      <c r="K13" s="120">
        <v>99.97223263333025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</row>
    <row r="14" spans="1:634" ht="11.25" customHeight="1" x14ac:dyDescent="0.2">
      <c r="A14" s="121" t="s">
        <v>65</v>
      </c>
      <c r="B14" s="122">
        <v>44344.629445781</v>
      </c>
      <c r="C14" s="122">
        <v>19708.706546073536</v>
      </c>
      <c r="D14" s="122">
        <v>18379.78926733417</v>
      </c>
      <c r="E14" s="122">
        <v>18370.097716839322</v>
      </c>
      <c r="F14" s="179">
        <v>24635.922899707464</v>
      </c>
      <c r="G14" s="123">
        <v>44.444404637929942</v>
      </c>
      <c r="H14" s="123">
        <v>41.44761044808515</v>
      </c>
      <c r="I14" s="123">
        <v>41.425755376533139</v>
      </c>
      <c r="J14" s="123">
        <v>93.257207033689795</v>
      </c>
      <c r="K14" s="123">
        <v>99.94727061146412</v>
      </c>
    </row>
    <row r="15" spans="1:634" s="124" customFormat="1" ht="11.25" customHeight="1" x14ac:dyDescent="0.2">
      <c r="A15" s="30" t="s">
        <v>66</v>
      </c>
      <c r="B15" s="119">
        <v>17084.876011650002</v>
      </c>
      <c r="C15" s="119">
        <v>13300.806249773384</v>
      </c>
      <c r="D15" s="119">
        <v>5967.8758541959296</v>
      </c>
      <c r="E15" s="119">
        <v>5933.9886765466981</v>
      </c>
      <c r="F15" s="178">
        <v>3784.0697618766171</v>
      </c>
      <c r="G15" s="120">
        <v>77.85134782777294</v>
      </c>
      <c r="H15" s="120">
        <v>34.930753083174245</v>
      </c>
      <c r="I15" s="120">
        <v>34.732407027714871</v>
      </c>
      <c r="J15" s="120">
        <v>44.868527081188091</v>
      </c>
      <c r="K15" s="120">
        <v>99.432173549230157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</row>
    <row r="16" spans="1:634" ht="11.25" customHeight="1" x14ac:dyDescent="0.2">
      <c r="A16" s="121" t="s">
        <v>67</v>
      </c>
      <c r="B16" s="122">
        <v>15213.116705069</v>
      </c>
      <c r="C16" s="122">
        <v>8401.53356901601</v>
      </c>
      <c r="D16" s="122">
        <v>6843.2466041660218</v>
      </c>
      <c r="E16" s="122">
        <v>6839.9729619760219</v>
      </c>
      <c r="F16" s="179">
        <v>6811.5831360529901</v>
      </c>
      <c r="G16" s="123">
        <v>55.225590731297189</v>
      </c>
      <c r="H16" s="123">
        <v>44.9825419526681</v>
      </c>
      <c r="I16" s="123">
        <v>44.961023402239121</v>
      </c>
      <c r="J16" s="123">
        <v>81.45235090654414</v>
      </c>
      <c r="K16" s="123">
        <v>99.95216244014928</v>
      </c>
    </row>
    <row r="17" spans="1:634" s="124" customFormat="1" ht="11.25" customHeight="1" x14ac:dyDescent="0.2">
      <c r="A17" s="30" t="s">
        <v>69</v>
      </c>
      <c r="B17" s="119">
        <v>12680.27602906</v>
      </c>
      <c r="C17" s="119">
        <v>10704.70602988369</v>
      </c>
      <c r="D17" s="119">
        <v>6506.849133541421</v>
      </c>
      <c r="E17" s="119">
        <v>6506.2549029566298</v>
      </c>
      <c r="F17" s="178">
        <v>1975.5699991763104</v>
      </c>
      <c r="G17" s="120">
        <v>84.420134114992436</v>
      </c>
      <c r="H17" s="120">
        <v>51.314727838963137</v>
      </c>
      <c r="I17" s="120">
        <v>51.310041579898822</v>
      </c>
      <c r="J17" s="120">
        <v>60.784939963569649</v>
      </c>
      <c r="K17" s="120">
        <v>99.990867613915796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</row>
    <row r="18" spans="1:634" s="124" customFormat="1" ht="11.25" customHeight="1" x14ac:dyDescent="0.2">
      <c r="A18" s="185" t="s">
        <v>68</v>
      </c>
      <c r="B18" s="186">
        <v>12583.394147436</v>
      </c>
      <c r="C18" s="186">
        <v>10013.508063205431</v>
      </c>
      <c r="D18" s="186">
        <v>8084.3654519944621</v>
      </c>
      <c r="E18" s="186">
        <v>8077.7901561778117</v>
      </c>
      <c r="F18" s="187">
        <v>2569.8860842305694</v>
      </c>
      <c r="G18" s="188">
        <v>79.577162932989651</v>
      </c>
      <c r="H18" s="188">
        <v>64.246302367010713</v>
      </c>
      <c r="I18" s="188">
        <v>64.194048613058413</v>
      </c>
      <c r="J18" s="188">
        <v>80.734597715064609</v>
      </c>
      <c r="K18" s="188">
        <v>99.918666519274822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</row>
    <row r="19" spans="1:634" ht="11.25" customHeight="1" x14ac:dyDescent="0.2">
      <c r="A19" s="30" t="s">
        <v>70</v>
      </c>
      <c r="B19" s="119">
        <v>9788.5873783309999</v>
      </c>
      <c r="C19" s="119">
        <v>7757.1492522639201</v>
      </c>
      <c r="D19" s="119">
        <v>3951.3293283807802</v>
      </c>
      <c r="E19" s="119">
        <v>3839.0320684817802</v>
      </c>
      <c r="F19" s="178">
        <v>2031.4381260670798</v>
      </c>
      <c r="G19" s="120">
        <v>79.246871406960366</v>
      </c>
      <c r="H19" s="120">
        <v>40.366696190788872</v>
      </c>
      <c r="I19" s="120">
        <v>39.219469777429246</v>
      </c>
      <c r="J19" s="120">
        <v>50.937905148951288</v>
      </c>
      <c r="K19" s="120">
        <v>97.157987842410037</v>
      </c>
    </row>
    <row r="20" spans="1:634" s="124" customFormat="1" ht="11.25" customHeight="1" x14ac:dyDescent="0.2">
      <c r="A20" s="185" t="s">
        <v>72</v>
      </c>
      <c r="B20" s="186">
        <v>9233.8512188099994</v>
      </c>
      <c r="C20" s="186">
        <v>4910.9716315834003</v>
      </c>
      <c r="D20" s="186">
        <v>1986.5698232224302</v>
      </c>
      <c r="E20" s="186">
        <v>1975.8325371678502</v>
      </c>
      <c r="F20" s="187">
        <v>4322.8795872265991</v>
      </c>
      <c r="G20" s="188">
        <v>53.18443534783632</v>
      </c>
      <c r="H20" s="188">
        <v>21.513989950104985</v>
      </c>
      <c r="I20" s="188">
        <v>21.397708175576206</v>
      </c>
      <c r="J20" s="188">
        <v>40.451665622469058</v>
      </c>
      <c r="K20" s="188">
        <v>99.45950623385778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</row>
    <row r="21" spans="1:634" s="124" customFormat="1" ht="11.25" customHeight="1" x14ac:dyDescent="0.2">
      <c r="A21" s="30" t="s">
        <v>71</v>
      </c>
      <c r="B21" s="119">
        <v>9215.0788960219998</v>
      </c>
      <c r="C21" s="119">
        <v>5836.0980508211605</v>
      </c>
      <c r="D21" s="119">
        <v>5393.5980278600109</v>
      </c>
      <c r="E21" s="119">
        <v>5375.6696618206906</v>
      </c>
      <c r="F21" s="178">
        <v>3378.9808452008392</v>
      </c>
      <c r="G21" s="120">
        <v>63.332046493280799</v>
      </c>
      <c r="H21" s="120">
        <v>58.530134019670086</v>
      </c>
      <c r="I21" s="120">
        <v>58.335579352893873</v>
      </c>
      <c r="J21" s="120">
        <v>92.417878878870312</v>
      </c>
      <c r="K21" s="120">
        <v>99.667599143526957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</row>
    <row r="22" spans="1:634" s="124" customFormat="1" ht="11.25" customHeight="1" x14ac:dyDescent="0.2">
      <c r="A22" s="121" t="s">
        <v>73</v>
      </c>
      <c r="B22" s="122">
        <v>6494.3290459669997</v>
      </c>
      <c r="C22" s="122">
        <v>4340.1896314367286</v>
      </c>
      <c r="D22" s="122">
        <v>4064.6210090541904</v>
      </c>
      <c r="E22" s="122">
        <v>4054.4704454775701</v>
      </c>
      <c r="F22" s="179">
        <v>2154.1394145302711</v>
      </c>
      <c r="G22" s="123">
        <v>66.830454704662685</v>
      </c>
      <c r="H22" s="123">
        <v>62.587235421622708</v>
      </c>
      <c r="I22" s="123">
        <v>62.430936541403149</v>
      </c>
      <c r="J22" s="123">
        <v>93.650769994321266</v>
      </c>
      <c r="K22" s="123">
        <v>99.7502703559813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</row>
    <row r="23" spans="1:634" ht="11.25" customHeight="1" x14ac:dyDescent="0.2">
      <c r="A23" s="30" t="s">
        <v>74</v>
      </c>
      <c r="B23" s="119">
        <v>5099.3621055450003</v>
      </c>
      <c r="C23" s="119">
        <v>3573.2078159437101</v>
      </c>
      <c r="D23" s="119">
        <v>2560.3417878063697</v>
      </c>
      <c r="E23" s="119">
        <v>2542.5231879921798</v>
      </c>
      <c r="F23" s="178">
        <v>1526.1542896012902</v>
      </c>
      <c r="G23" s="120">
        <v>70.071662729309537</v>
      </c>
      <c r="H23" s="120">
        <v>50.209060168962651</v>
      </c>
      <c r="I23" s="120">
        <v>49.859632153352337</v>
      </c>
      <c r="J23" s="120">
        <v>71.65387292566875</v>
      </c>
      <c r="K23" s="120">
        <v>99.304053861127016</v>
      </c>
    </row>
    <row r="24" spans="1:634" s="124" customFormat="1" ht="11.25" customHeight="1" x14ac:dyDescent="0.2">
      <c r="A24" s="121" t="s">
        <v>75</v>
      </c>
      <c r="B24" s="122">
        <v>4295.6356606449999</v>
      </c>
      <c r="C24" s="122">
        <v>2886.5900968129199</v>
      </c>
      <c r="D24" s="122">
        <v>2509.9308261344599</v>
      </c>
      <c r="E24" s="122">
        <v>2500.8527673758099</v>
      </c>
      <c r="F24" s="179">
        <v>1409.04556383208</v>
      </c>
      <c r="G24" s="123">
        <v>67.198205919993953</v>
      </c>
      <c r="H24" s="123">
        <v>58.42978838101898</v>
      </c>
      <c r="I24" s="123">
        <v>58.218456241242322</v>
      </c>
      <c r="J24" s="123">
        <v>86.951411248367791</v>
      </c>
      <c r="K24" s="123">
        <v>99.638314384439383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</row>
    <row r="25" spans="1:634" ht="22.5" x14ac:dyDescent="0.2">
      <c r="A25" s="31" t="s">
        <v>76</v>
      </c>
      <c r="B25" s="119">
        <v>4193.5574807590001</v>
      </c>
      <c r="C25" s="119">
        <v>3258.6808164150998</v>
      </c>
      <c r="D25" s="119">
        <v>1419.8241009859098</v>
      </c>
      <c r="E25" s="119">
        <v>1392.74784380342</v>
      </c>
      <c r="F25" s="178">
        <v>934.8766643439003</v>
      </c>
      <c r="G25" s="120">
        <v>77.706835577351015</v>
      </c>
      <c r="H25" s="120">
        <v>33.857270527479052</v>
      </c>
      <c r="I25" s="120">
        <v>33.2116073332407</v>
      </c>
      <c r="J25" s="120">
        <v>43.57051767186789</v>
      </c>
      <c r="K25" s="120">
        <v>98.092985098387302</v>
      </c>
    </row>
    <row r="26" spans="1:634" s="124" customFormat="1" ht="11.25" customHeight="1" x14ac:dyDescent="0.2">
      <c r="A26" s="121" t="s">
        <v>77</v>
      </c>
      <c r="B26" s="122">
        <v>4006.5115813490002</v>
      </c>
      <c r="C26" s="122">
        <v>2955.0737990522803</v>
      </c>
      <c r="D26" s="122">
        <v>1959.8949814289201</v>
      </c>
      <c r="E26" s="122">
        <v>1954.3857385386502</v>
      </c>
      <c r="F26" s="179">
        <v>1051.4377822967199</v>
      </c>
      <c r="G26" s="123">
        <v>73.756776663485923</v>
      </c>
      <c r="H26" s="123">
        <v>48.917741572308636</v>
      </c>
      <c r="I26" s="123">
        <v>48.780234347422123</v>
      </c>
      <c r="J26" s="123">
        <v>66.323046891670742</v>
      </c>
      <c r="K26" s="123">
        <v>99.718901117535736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</row>
    <row r="27" spans="1:634" ht="11.25" customHeight="1" x14ac:dyDescent="0.2">
      <c r="A27" s="30" t="s">
        <v>78</v>
      </c>
      <c r="B27" s="119">
        <v>2607.230990127</v>
      </c>
      <c r="C27" s="119">
        <v>2010.8607344007301</v>
      </c>
      <c r="D27" s="119">
        <v>443.77859359206997</v>
      </c>
      <c r="E27" s="119">
        <v>442.36283235298998</v>
      </c>
      <c r="F27" s="178">
        <v>596.37025572626999</v>
      </c>
      <c r="G27" s="120">
        <v>77.126297670417756</v>
      </c>
      <c r="H27" s="120">
        <v>17.021069298138912</v>
      </c>
      <c r="I27" s="120">
        <v>16.966767962950694</v>
      </c>
      <c r="J27" s="120">
        <v>22.069086436476834</v>
      </c>
      <c r="K27" s="120">
        <v>99.680975770457863</v>
      </c>
    </row>
    <row r="28" spans="1:634" s="124" customFormat="1" x14ac:dyDescent="0.2">
      <c r="A28" s="121" t="s">
        <v>79</v>
      </c>
      <c r="B28" s="122">
        <v>2073.3721043099999</v>
      </c>
      <c r="C28" s="122">
        <v>1685.83945430776</v>
      </c>
      <c r="D28" s="122">
        <v>759.43773920121987</v>
      </c>
      <c r="E28" s="122">
        <v>749.9364237830398</v>
      </c>
      <c r="F28" s="179">
        <v>387.53265000223996</v>
      </c>
      <c r="G28" s="123">
        <v>81.309064147402168</v>
      </c>
      <c r="H28" s="123">
        <v>36.628144925001493</v>
      </c>
      <c r="I28" s="123">
        <v>36.169890692756859</v>
      </c>
      <c r="J28" s="123">
        <v>45.048046375985457</v>
      </c>
      <c r="K28" s="123">
        <v>98.748901334798873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</row>
    <row r="29" spans="1:634" ht="11.25" customHeight="1" x14ac:dyDescent="0.2">
      <c r="A29" s="30" t="s">
        <v>80</v>
      </c>
      <c r="B29" s="119">
        <v>1775.683623725</v>
      </c>
      <c r="C29" s="119">
        <v>1216.6399130596797</v>
      </c>
      <c r="D29" s="119">
        <v>1033.68353961857</v>
      </c>
      <c r="E29" s="119">
        <v>1033.2830190755301</v>
      </c>
      <c r="F29" s="178">
        <v>559.0437106653203</v>
      </c>
      <c r="G29" s="120">
        <v>68.51670516099216</v>
      </c>
      <c r="H29" s="120">
        <v>58.213272105879177</v>
      </c>
      <c r="I29" s="120">
        <v>58.190716255406237</v>
      </c>
      <c r="J29" s="120">
        <v>84.962159183073325</v>
      </c>
      <c r="K29" s="120">
        <v>99.961253079139894</v>
      </c>
    </row>
    <row r="30" spans="1:634" s="124" customFormat="1" ht="11.25" customHeight="1" x14ac:dyDescent="0.2">
      <c r="A30" s="121" t="s">
        <v>81</v>
      </c>
      <c r="B30" s="122">
        <v>1682.30848436</v>
      </c>
      <c r="C30" s="122">
        <v>1138.2520483557798</v>
      </c>
      <c r="D30" s="122">
        <v>606.09215722101999</v>
      </c>
      <c r="E30" s="122">
        <v>602.40717213201003</v>
      </c>
      <c r="F30" s="179">
        <v>544.05643600422013</v>
      </c>
      <c r="G30" s="123">
        <v>67.660126483211826</v>
      </c>
      <c r="H30" s="123">
        <v>36.027408935739594</v>
      </c>
      <c r="I30" s="123">
        <v>35.808365572214512</v>
      </c>
      <c r="J30" s="123">
        <v>53.247622799935058</v>
      </c>
      <c r="K30" s="123">
        <v>99.392009111963119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</row>
    <row r="31" spans="1:634" ht="11.25" customHeight="1" x14ac:dyDescent="0.2">
      <c r="A31" s="30" t="s">
        <v>82</v>
      </c>
      <c r="B31" s="119">
        <v>1674.934484055</v>
      </c>
      <c r="C31" s="119">
        <v>770.80689856639992</v>
      </c>
      <c r="D31" s="119">
        <v>622.31517076778005</v>
      </c>
      <c r="E31" s="119">
        <v>617.42183359978003</v>
      </c>
      <c r="F31" s="178">
        <v>904.12758548860006</v>
      </c>
      <c r="G31" s="120">
        <v>46.020122333399208</v>
      </c>
      <c r="H31" s="120">
        <v>37.15459778827654</v>
      </c>
      <c r="I31" s="120">
        <v>36.862446828666862</v>
      </c>
      <c r="J31" s="120">
        <v>80.735547635238476</v>
      </c>
      <c r="K31" s="120">
        <v>99.213688272782605</v>
      </c>
    </row>
    <row r="32" spans="1:634" s="124" customFormat="1" ht="11.25" customHeight="1" x14ac:dyDescent="0.2">
      <c r="A32" s="121" t="s">
        <v>83</v>
      </c>
      <c r="B32" s="122">
        <v>1649.5138128680001</v>
      </c>
      <c r="C32" s="122">
        <v>951.50974780575996</v>
      </c>
      <c r="D32" s="122">
        <v>459.43319184336002</v>
      </c>
      <c r="E32" s="122">
        <v>458.51340883313003</v>
      </c>
      <c r="F32" s="179">
        <v>698.0040650622401</v>
      </c>
      <c r="G32" s="123">
        <v>57.684254619934073</v>
      </c>
      <c r="H32" s="123">
        <v>27.852642897518159</v>
      </c>
      <c r="I32" s="123">
        <v>27.796882042225246</v>
      </c>
      <c r="J32" s="123">
        <v>48.28465424582788</v>
      </c>
      <c r="K32" s="123">
        <v>99.799800487522546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</row>
    <row r="33" spans="1:634" ht="11.25" customHeight="1" x14ac:dyDescent="0.2">
      <c r="A33" s="30" t="s">
        <v>84</v>
      </c>
      <c r="B33" s="119">
        <v>1558.5089909569999</v>
      </c>
      <c r="C33" s="119">
        <v>1212.8180219071796</v>
      </c>
      <c r="D33" s="119">
        <v>672.85598431064989</v>
      </c>
      <c r="E33" s="119">
        <v>672.38481667213989</v>
      </c>
      <c r="F33" s="178">
        <v>345.6909690498203</v>
      </c>
      <c r="G33" s="120">
        <v>77.819122568067485</v>
      </c>
      <c r="H33" s="120">
        <v>43.173057596381511</v>
      </c>
      <c r="I33" s="120">
        <v>43.142825647689278</v>
      </c>
      <c r="J33" s="120">
        <v>55.478725757436465</v>
      </c>
      <c r="K33" s="120">
        <v>99.929974965000469</v>
      </c>
    </row>
    <row r="34" spans="1:634" s="124" customFormat="1" ht="11.25" customHeight="1" x14ac:dyDescent="0.2">
      <c r="A34" s="121" t="s">
        <v>85</v>
      </c>
      <c r="B34" s="122">
        <v>1468.3755730519999</v>
      </c>
      <c r="C34" s="122">
        <v>1067.9774794986199</v>
      </c>
      <c r="D34" s="122">
        <v>631.42531181755999</v>
      </c>
      <c r="E34" s="122">
        <v>618.4240281192001</v>
      </c>
      <c r="F34" s="179">
        <v>400.39809355338002</v>
      </c>
      <c r="G34" s="123">
        <v>72.731901776249401</v>
      </c>
      <c r="H34" s="123">
        <v>43.001621887862825</v>
      </c>
      <c r="I34" s="123">
        <v>42.11620238504878</v>
      </c>
      <c r="J34" s="123">
        <v>59.123466921230708</v>
      </c>
      <c r="K34" s="123">
        <v>97.940962540615345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</row>
    <row r="35" spans="1:634" ht="11.25" customHeight="1" x14ac:dyDescent="0.2">
      <c r="A35" s="30" t="s">
        <v>86</v>
      </c>
      <c r="B35" s="119">
        <v>1364.340146323</v>
      </c>
      <c r="C35" s="119">
        <v>523.70094812354989</v>
      </c>
      <c r="D35" s="119">
        <v>234.84320719671999</v>
      </c>
      <c r="E35" s="119">
        <v>234.83020719672001</v>
      </c>
      <c r="F35" s="178">
        <v>840.63919819945011</v>
      </c>
      <c r="G35" s="120">
        <v>38.384925455353901</v>
      </c>
      <c r="H35" s="120">
        <v>17.212951464459962</v>
      </c>
      <c r="I35" s="120">
        <v>17.21199862289512</v>
      </c>
      <c r="J35" s="120">
        <v>44.842998287128651</v>
      </c>
      <c r="K35" s="120">
        <v>99.994464391729636</v>
      </c>
    </row>
    <row r="36" spans="1:634" s="126" customFormat="1" x14ac:dyDescent="0.2">
      <c r="A36" s="121" t="s">
        <v>87</v>
      </c>
      <c r="B36" s="122">
        <v>1202.4659999999999</v>
      </c>
      <c r="C36" s="122">
        <v>927.61052146067004</v>
      </c>
      <c r="D36" s="122">
        <v>783.14559752427999</v>
      </c>
      <c r="E36" s="122">
        <v>778.40261285779991</v>
      </c>
      <c r="F36" s="179">
        <v>274.85547853932985</v>
      </c>
      <c r="G36" s="123">
        <v>77.142349260658534</v>
      </c>
      <c r="H36" s="123">
        <v>65.128294481863108</v>
      </c>
      <c r="I36" s="123">
        <v>64.733856330058387</v>
      </c>
      <c r="J36" s="123">
        <v>84.426122753663137</v>
      </c>
      <c r="K36" s="123">
        <v>99.394367448214766</v>
      </c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  <c r="GE36" s="125"/>
      <c r="GF36" s="125"/>
      <c r="GG36" s="125"/>
      <c r="GH36" s="125"/>
      <c r="GI36" s="125"/>
      <c r="GJ36" s="125"/>
      <c r="GK36" s="125"/>
      <c r="GL36" s="125"/>
      <c r="GM36" s="125"/>
      <c r="GN36" s="125"/>
      <c r="GO36" s="125"/>
      <c r="GP36" s="125"/>
      <c r="GQ36" s="125"/>
      <c r="GR36" s="125"/>
      <c r="GS36" s="125"/>
      <c r="GT36" s="125"/>
      <c r="GU36" s="125"/>
      <c r="GV36" s="125"/>
      <c r="GW36" s="125"/>
      <c r="GX36" s="125"/>
      <c r="GY36" s="125"/>
      <c r="GZ36" s="125"/>
      <c r="HA36" s="125"/>
      <c r="HB36" s="125"/>
      <c r="HC36" s="125"/>
      <c r="HD36" s="125"/>
      <c r="HE36" s="125"/>
      <c r="HF36" s="125"/>
      <c r="HG36" s="125"/>
      <c r="HH36" s="125"/>
      <c r="HI36" s="125"/>
      <c r="HJ36" s="125"/>
      <c r="HK36" s="125"/>
      <c r="HL36" s="125"/>
      <c r="HM36" s="125"/>
      <c r="HN36" s="125"/>
      <c r="HO36" s="125"/>
      <c r="HP36" s="125"/>
      <c r="HQ36" s="125"/>
      <c r="HR36" s="125"/>
      <c r="HS36" s="125"/>
      <c r="HT36" s="125"/>
      <c r="HU36" s="125"/>
      <c r="HV36" s="125"/>
      <c r="HW36" s="125"/>
      <c r="HX36" s="125"/>
      <c r="HY36" s="125"/>
      <c r="HZ36" s="125"/>
      <c r="IA36" s="125"/>
      <c r="IB36" s="125"/>
      <c r="IC36" s="125"/>
      <c r="ID36" s="125"/>
      <c r="IE36" s="125"/>
      <c r="IF36" s="125"/>
      <c r="IG36" s="125"/>
      <c r="IH36" s="125"/>
      <c r="II36" s="125"/>
      <c r="IJ36" s="125"/>
      <c r="IK36" s="125"/>
      <c r="IL36" s="125"/>
      <c r="IM36" s="125"/>
      <c r="IN36" s="125"/>
      <c r="IO36" s="125"/>
      <c r="IP36" s="125"/>
      <c r="IQ36" s="125"/>
      <c r="IR36" s="125"/>
      <c r="IS36" s="125"/>
      <c r="IT36" s="125"/>
      <c r="IU36" s="125"/>
      <c r="IV36" s="125"/>
      <c r="IW36" s="125"/>
      <c r="IX36" s="125"/>
      <c r="IY36" s="125"/>
      <c r="IZ36" s="125"/>
      <c r="JA36" s="125"/>
      <c r="JB36" s="125"/>
      <c r="JC36" s="125"/>
      <c r="JD36" s="125"/>
      <c r="JE36" s="125"/>
      <c r="JF36" s="125"/>
      <c r="JG36" s="125"/>
      <c r="JH36" s="125"/>
      <c r="JI36" s="125"/>
      <c r="JJ36" s="125"/>
      <c r="JK36" s="125"/>
      <c r="JL36" s="125"/>
      <c r="JM36" s="125"/>
      <c r="JN36" s="125"/>
      <c r="JO36" s="125"/>
      <c r="JP36" s="125"/>
      <c r="JQ36" s="125"/>
      <c r="JR36" s="125"/>
      <c r="JS36" s="125"/>
      <c r="JT36" s="125"/>
      <c r="JU36" s="125"/>
      <c r="JV36" s="125"/>
      <c r="JW36" s="125"/>
      <c r="JX36" s="125"/>
      <c r="JY36" s="125"/>
      <c r="JZ36" s="125"/>
      <c r="KA36" s="125"/>
      <c r="KB36" s="125"/>
      <c r="KC36" s="125"/>
      <c r="KD36" s="125"/>
      <c r="KE36" s="125"/>
      <c r="KF36" s="125"/>
      <c r="KG36" s="125"/>
      <c r="KH36" s="125"/>
      <c r="KI36" s="125"/>
      <c r="KJ36" s="125"/>
      <c r="KK36" s="125"/>
      <c r="KL36" s="125"/>
      <c r="KM36" s="125"/>
      <c r="KN36" s="125"/>
      <c r="KO36" s="125"/>
      <c r="KP36" s="125"/>
      <c r="KQ36" s="125"/>
      <c r="KR36" s="125"/>
      <c r="KS36" s="125"/>
      <c r="KT36" s="125"/>
      <c r="KU36" s="125"/>
      <c r="KV36" s="125"/>
      <c r="KW36" s="125"/>
      <c r="KX36" s="125"/>
      <c r="KY36" s="125"/>
      <c r="KZ36" s="125"/>
      <c r="LA36" s="125"/>
      <c r="LB36" s="125"/>
      <c r="LC36" s="125"/>
      <c r="LD36" s="125"/>
      <c r="LE36" s="125"/>
      <c r="LF36" s="125"/>
      <c r="LG36" s="125"/>
      <c r="LH36" s="125"/>
      <c r="LI36" s="125"/>
      <c r="LJ36" s="125"/>
      <c r="LK36" s="125"/>
      <c r="LL36" s="125"/>
      <c r="LM36" s="125"/>
      <c r="LN36" s="125"/>
      <c r="LO36" s="125"/>
      <c r="LP36" s="125"/>
      <c r="LQ36" s="125"/>
      <c r="LR36" s="125"/>
      <c r="LS36" s="125"/>
      <c r="LT36" s="125"/>
      <c r="LU36" s="125"/>
      <c r="LV36" s="125"/>
      <c r="LW36" s="125"/>
      <c r="LX36" s="125"/>
      <c r="LY36" s="125"/>
      <c r="LZ36" s="125"/>
      <c r="MA36" s="125"/>
      <c r="MB36" s="125"/>
      <c r="MC36" s="125"/>
      <c r="MD36" s="125"/>
      <c r="ME36" s="125"/>
      <c r="MF36" s="125"/>
      <c r="MG36" s="125"/>
      <c r="MH36" s="125"/>
      <c r="MI36" s="125"/>
      <c r="MJ36" s="125"/>
      <c r="MK36" s="125"/>
      <c r="ML36" s="125"/>
      <c r="MM36" s="125"/>
      <c r="MN36" s="125"/>
      <c r="MO36" s="125"/>
      <c r="MP36" s="125"/>
      <c r="MQ36" s="125"/>
      <c r="MR36" s="125"/>
      <c r="MS36" s="125"/>
      <c r="MT36" s="125"/>
      <c r="MU36" s="125"/>
      <c r="MV36" s="125"/>
      <c r="MW36" s="125"/>
      <c r="MX36" s="125"/>
      <c r="MY36" s="125"/>
      <c r="MZ36" s="125"/>
      <c r="NA36" s="125"/>
      <c r="NB36" s="125"/>
      <c r="NC36" s="125"/>
      <c r="ND36" s="125"/>
      <c r="NE36" s="125"/>
      <c r="NF36" s="125"/>
      <c r="NG36" s="125"/>
      <c r="NH36" s="125"/>
      <c r="NI36" s="125"/>
      <c r="NJ36" s="125"/>
      <c r="NK36" s="125"/>
      <c r="NL36" s="125"/>
      <c r="NM36" s="125"/>
      <c r="NN36" s="125"/>
      <c r="NO36" s="125"/>
      <c r="NP36" s="125"/>
      <c r="NQ36" s="125"/>
      <c r="NR36" s="125"/>
      <c r="NS36" s="125"/>
      <c r="NT36" s="125"/>
      <c r="NU36" s="125"/>
      <c r="NV36" s="125"/>
      <c r="NW36" s="125"/>
      <c r="NX36" s="125"/>
      <c r="NY36" s="125"/>
      <c r="NZ36" s="125"/>
      <c r="OA36" s="125"/>
      <c r="OB36" s="125"/>
      <c r="OC36" s="125"/>
      <c r="OD36" s="125"/>
      <c r="OE36" s="125"/>
      <c r="OF36" s="125"/>
      <c r="OG36" s="125"/>
      <c r="OH36" s="125"/>
      <c r="OI36" s="125"/>
      <c r="OJ36" s="125"/>
      <c r="OK36" s="125"/>
      <c r="OL36" s="125"/>
      <c r="OM36" s="125"/>
      <c r="ON36" s="125"/>
      <c r="OO36" s="125"/>
      <c r="OP36" s="125"/>
      <c r="OQ36" s="125"/>
      <c r="OR36" s="125"/>
      <c r="OS36" s="125"/>
      <c r="OT36" s="125"/>
      <c r="OU36" s="125"/>
      <c r="OV36" s="125"/>
      <c r="OW36" s="125"/>
      <c r="OX36" s="125"/>
      <c r="OY36" s="125"/>
      <c r="OZ36" s="125"/>
      <c r="PA36" s="125"/>
      <c r="PB36" s="125"/>
      <c r="PC36" s="125"/>
      <c r="PD36" s="125"/>
      <c r="PE36" s="125"/>
      <c r="PF36" s="125"/>
      <c r="PG36" s="125"/>
      <c r="PH36" s="125"/>
      <c r="PI36" s="125"/>
      <c r="PJ36" s="125"/>
      <c r="PK36" s="125"/>
      <c r="PL36" s="125"/>
      <c r="PM36" s="125"/>
      <c r="PN36" s="125"/>
      <c r="PO36" s="125"/>
      <c r="PP36" s="125"/>
      <c r="PQ36" s="125"/>
      <c r="PR36" s="125"/>
      <c r="PS36" s="125"/>
      <c r="PT36" s="125"/>
      <c r="PU36" s="125"/>
      <c r="PV36" s="125"/>
      <c r="PW36" s="125"/>
      <c r="PX36" s="125"/>
      <c r="PY36" s="125"/>
      <c r="PZ36" s="125"/>
      <c r="QA36" s="125"/>
      <c r="QB36" s="125"/>
      <c r="QC36" s="125"/>
      <c r="QD36" s="125"/>
      <c r="QE36" s="125"/>
      <c r="QF36" s="125"/>
      <c r="QG36" s="125"/>
      <c r="QH36" s="125"/>
      <c r="QI36" s="125"/>
      <c r="QJ36" s="125"/>
      <c r="QK36" s="125"/>
      <c r="QL36" s="125"/>
      <c r="QM36" s="125"/>
      <c r="QN36" s="125"/>
      <c r="QO36" s="125"/>
      <c r="QP36" s="125"/>
      <c r="QQ36" s="125"/>
      <c r="QR36" s="125"/>
      <c r="QS36" s="125"/>
      <c r="QT36" s="125"/>
      <c r="QU36" s="125"/>
      <c r="QV36" s="125"/>
      <c r="QW36" s="125"/>
      <c r="QX36" s="125"/>
      <c r="QY36" s="125"/>
      <c r="QZ36" s="125"/>
      <c r="RA36" s="125"/>
      <c r="RB36" s="125"/>
      <c r="RC36" s="125"/>
      <c r="RD36" s="125"/>
      <c r="RE36" s="125"/>
      <c r="RF36" s="125"/>
      <c r="RG36" s="125"/>
      <c r="RH36" s="125"/>
      <c r="RI36" s="125"/>
      <c r="RJ36" s="125"/>
      <c r="RK36" s="125"/>
      <c r="RL36" s="125"/>
      <c r="RM36" s="125"/>
      <c r="RN36" s="125"/>
      <c r="RO36" s="125"/>
      <c r="RP36" s="125"/>
      <c r="RQ36" s="125"/>
      <c r="RR36" s="125"/>
      <c r="RS36" s="125"/>
      <c r="RT36" s="125"/>
      <c r="RU36" s="125"/>
      <c r="RV36" s="125"/>
      <c r="RW36" s="125"/>
      <c r="RX36" s="125"/>
      <c r="RY36" s="125"/>
      <c r="RZ36" s="125"/>
      <c r="SA36" s="125"/>
      <c r="SB36" s="125"/>
      <c r="SC36" s="125"/>
      <c r="SD36" s="125"/>
      <c r="SE36" s="125"/>
      <c r="SF36" s="125"/>
      <c r="SG36" s="125"/>
      <c r="SH36" s="125"/>
      <c r="SI36" s="125"/>
      <c r="SJ36" s="125"/>
      <c r="SK36" s="125"/>
      <c r="SL36" s="125"/>
      <c r="SM36" s="125"/>
      <c r="SN36" s="125"/>
      <c r="SO36" s="125"/>
      <c r="SP36" s="125"/>
      <c r="SQ36" s="125"/>
      <c r="SR36" s="125"/>
      <c r="SS36" s="125"/>
      <c r="ST36" s="125"/>
      <c r="SU36" s="125"/>
      <c r="SV36" s="125"/>
      <c r="SW36" s="125"/>
      <c r="SX36" s="125"/>
      <c r="SY36" s="125"/>
      <c r="SZ36" s="125"/>
      <c r="TA36" s="125"/>
      <c r="TB36" s="125"/>
      <c r="TC36" s="125"/>
      <c r="TD36" s="125"/>
      <c r="TE36" s="125"/>
      <c r="TF36" s="125"/>
      <c r="TG36" s="125"/>
      <c r="TH36" s="125"/>
      <c r="TI36" s="125"/>
      <c r="TJ36" s="125"/>
      <c r="TK36" s="125"/>
      <c r="TL36" s="125"/>
      <c r="TM36" s="125"/>
      <c r="TN36" s="125"/>
      <c r="TO36" s="125"/>
      <c r="TP36" s="125"/>
      <c r="TQ36" s="125"/>
      <c r="TR36" s="125"/>
      <c r="TS36" s="125"/>
      <c r="TT36" s="125"/>
      <c r="TU36" s="125"/>
      <c r="TV36" s="125"/>
      <c r="TW36" s="125"/>
      <c r="TX36" s="125"/>
      <c r="TY36" s="125"/>
      <c r="TZ36" s="125"/>
      <c r="UA36" s="125"/>
      <c r="UB36" s="125"/>
      <c r="UC36" s="125"/>
      <c r="UD36" s="125"/>
      <c r="UE36" s="125"/>
      <c r="UF36" s="125"/>
      <c r="UG36" s="125"/>
      <c r="UH36" s="125"/>
      <c r="UI36" s="125"/>
      <c r="UJ36" s="125"/>
      <c r="UK36" s="125"/>
      <c r="UL36" s="125"/>
      <c r="UM36" s="125"/>
      <c r="UN36" s="125"/>
      <c r="UO36" s="125"/>
      <c r="UP36" s="125"/>
      <c r="UQ36" s="125"/>
      <c r="UR36" s="125"/>
      <c r="US36" s="125"/>
      <c r="UT36" s="125"/>
      <c r="UU36" s="125"/>
      <c r="UV36" s="125"/>
      <c r="UW36" s="125"/>
      <c r="UX36" s="125"/>
      <c r="UY36" s="125"/>
      <c r="UZ36" s="125"/>
      <c r="VA36" s="125"/>
      <c r="VB36" s="125"/>
      <c r="VC36" s="125"/>
      <c r="VD36" s="125"/>
      <c r="VE36" s="125"/>
      <c r="VF36" s="125"/>
      <c r="VG36" s="125"/>
      <c r="VH36" s="125"/>
      <c r="VI36" s="125"/>
      <c r="VJ36" s="125"/>
      <c r="VK36" s="125"/>
      <c r="VL36" s="125"/>
      <c r="VM36" s="125"/>
      <c r="VN36" s="125"/>
      <c r="VO36" s="125"/>
      <c r="VP36" s="125"/>
      <c r="VQ36" s="125"/>
      <c r="VR36" s="125"/>
      <c r="VS36" s="125"/>
      <c r="VT36" s="125"/>
      <c r="VU36" s="125"/>
      <c r="VV36" s="125"/>
      <c r="VW36" s="125"/>
      <c r="VX36" s="125"/>
      <c r="VY36" s="125"/>
      <c r="VZ36" s="125"/>
      <c r="WA36" s="125"/>
      <c r="WB36" s="125"/>
      <c r="WC36" s="125"/>
      <c r="WD36" s="125"/>
      <c r="WE36" s="125"/>
      <c r="WF36" s="125"/>
      <c r="WG36" s="125"/>
      <c r="WH36" s="125"/>
      <c r="WI36" s="125"/>
      <c r="WJ36" s="125"/>
      <c r="WK36" s="125"/>
      <c r="WL36" s="125"/>
      <c r="WM36" s="125"/>
      <c r="WN36" s="125"/>
      <c r="WO36" s="125"/>
      <c r="WP36" s="125"/>
      <c r="WQ36" s="125"/>
      <c r="WR36" s="125"/>
      <c r="WS36" s="125"/>
      <c r="WT36" s="125"/>
      <c r="WU36" s="125"/>
      <c r="WV36" s="125"/>
      <c r="WW36" s="125"/>
      <c r="WX36" s="125"/>
      <c r="WY36" s="125"/>
      <c r="WZ36" s="125"/>
      <c r="XA36" s="125"/>
      <c r="XB36" s="125"/>
      <c r="XC36" s="125"/>
      <c r="XD36" s="125"/>
      <c r="XE36" s="125"/>
      <c r="XF36" s="125"/>
      <c r="XG36" s="125"/>
      <c r="XH36" s="125"/>
      <c r="XI36" s="125"/>
      <c r="XJ36" s="125"/>
    </row>
    <row r="37" spans="1:634" s="125" customFormat="1" ht="22.5" x14ac:dyDescent="0.2">
      <c r="A37" s="31" t="s">
        <v>88</v>
      </c>
      <c r="B37" s="119">
        <v>873.87306916199998</v>
      </c>
      <c r="C37" s="119">
        <v>672.31175004924</v>
      </c>
      <c r="D37" s="119">
        <v>527.96382417513996</v>
      </c>
      <c r="E37" s="119">
        <v>526.95191420305002</v>
      </c>
      <c r="F37" s="178">
        <v>201.56131911275997</v>
      </c>
      <c r="G37" s="120">
        <v>76.934714408117983</v>
      </c>
      <c r="H37" s="120">
        <v>60.416534483827334</v>
      </c>
      <c r="I37" s="120">
        <v>60.300738493791805</v>
      </c>
      <c r="J37" s="120">
        <v>78.529614295224206</v>
      </c>
      <c r="K37" s="120">
        <v>99.808337252335249</v>
      </c>
    </row>
    <row r="38" spans="1:634" s="124" customFormat="1" ht="11.25" customHeight="1" x14ac:dyDescent="0.2">
      <c r="A38" s="121" t="s">
        <v>89</v>
      </c>
      <c r="B38" s="122">
        <v>582.49774288599997</v>
      </c>
      <c r="C38" s="122">
        <v>451.05548431130995</v>
      </c>
      <c r="D38" s="122">
        <v>284.53524634158003</v>
      </c>
      <c r="E38" s="122">
        <v>283.98701107549999</v>
      </c>
      <c r="F38" s="179">
        <v>131.44225857469002</v>
      </c>
      <c r="G38" s="123">
        <v>77.434717957282373</v>
      </c>
      <c r="H38" s="123">
        <v>48.847441868502848</v>
      </c>
      <c r="I38" s="123">
        <v>48.753323861561945</v>
      </c>
      <c r="J38" s="123">
        <v>63.082094384911457</v>
      </c>
      <c r="K38" s="123">
        <v>99.807322546809587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</row>
    <row r="39" spans="1:634" ht="11.25" customHeight="1" x14ac:dyDescent="0.2">
      <c r="A39" s="30" t="s">
        <v>90</v>
      </c>
      <c r="B39" s="119">
        <v>400.12545107300002</v>
      </c>
      <c r="C39" s="119">
        <v>293.16790301400999</v>
      </c>
      <c r="D39" s="119">
        <v>220.34046806470002</v>
      </c>
      <c r="E39" s="119">
        <v>220.34046806470002</v>
      </c>
      <c r="F39" s="178">
        <v>106.95754805899003</v>
      </c>
      <c r="G39" s="120">
        <v>73.268996567909809</v>
      </c>
      <c r="H39" s="120">
        <v>55.067846215186265</v>
      </c>
      <c r="I39" s="120">
        <v>55.067846215186265</v>
      </c>
      <c r="J39" s="120">
        <v>75.158455546946527</v>
      </c>
      <c r="K39" s="120">
        <v>100</v>
      </c>
    </row>
    <row r="40" spans="1:634" s="124" customFormat="1" ht="11.25" customHeight="1" x14ac:dyDescent="0.2">
      <c r="A40" s="121" t="s">
        <v>91</v>
      </c>
      <c r="B40" s="122">
        <v>190.58519100199999</v>
      </c>
      <c r="C40" s="122">
        <v>103.87431424250001</v>
      </c>
      <c r="D40" s="122">
        <v>88.924803180370006</v>
      </c>
      <c r="E40" s="122">
        <v>88.895651048290006</v>
      </c>
      <c r="F40" s="179">
        <v>86.710876759499982</v>
      </c>
      <c r="G40" s="123">
        <v>54.502825584916494</v>
      </c>
      <c r="H40" s="123">
        <v>46.658821030557846</v>
      </c>
      <c r="I40" s="123">
        <v>46.643524914460507</v>
      </c>
      <c r="J40" s="123">
        <v>85.608077250715141</v>
      </c>
      <c r="K40" s="123">
        <v>99.9672170968758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</row>
    <row r="41" spans="1:634" ht="11.25" customHeight="1" x14ac:dyDescent="0.2">
      <c r="A41" s="92" t="s">
        <v>49</v>
      </c>
      <c r="B41" s="127"/>
      <c r="C41" s="127"/>
      <c r="D41" s="127"/>
      <c r="E41" s="127"/>
      <c r="F41" s="127"/>
      <c r="G41" s="10"/>
      <c r="H41" s="10"/>
      <c r="I41" s="10"/>
      <c r="J41" s="10"/>
      <c r="K41" s="10"/>
    </row>
    <row r="42" spans="1:634" ht="11.2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</row>
    <row r="43" spans="1:634" ht="11.2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</row>
    <row r="44" spans="1:634" ht="11.2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</row>
    <row r="45" spans="1:634" ht="11.2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</row>
    <row r="46" spans="1:634" ht="11.2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</row>
    <row r="47" spans="1:634" ht="11.2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</row>
    <row r="48" spans="1:634" ht="11.2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</row>
    <row r="49" spans="1:9" ht="11.2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4867-1D0E-497D-8FC9-A5B086C28F15}">
  <sheetPr codeName="Hoja11">
    <tabColor theme="0"/>
  </sheetPr>
  <dimension ref="A1:N41"/>
  <sheetViews>
    <sheetView showGridLines="0" workbookViewId="0">
      <pane ySplit="7" topLeftCell="A8" activePane="bottomLeft" state="frozen"/>
      <selection pane="bottomLeft" activeCell="O24" sqref="O24"/>
    </sheetView>
  </sheetViews>
  <sheetFormatPr baseColWidth="10" defaultColWidth="11.42578125" defaultRowHeight="11.25" custom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/>
    <col min="13" max="13" width="11.42578125" style="13"/>
    <col min="14" max="16384" width="11.42578125" style="2"/>
  </cols>
  <sheetData>
    <row r="1" spans="1:14" ht="11.25" customHeight="1" x14ac:dyDescent="0.2">
      <c r="A1" s="340" t="s">
        <v>92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</row>
    <row r="2" spans="1:14" ht="11.25" customHeight="1" x14ac:dyDescent="0.2">
      <c r="A2" s="340" t="s">
        <v>93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</row>
    <row r="3" spans="1:14" ht="11.25" customHeight="1" x14ac:dyDescent="0.2">
      <c r="A3" s="340" t="s">
        <v>1740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14" ht="11.25" customHeight="1" x14ac:dyDescent="0.2">
      <c r="A4" s="342" t="s">
        <v>57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</row>
    <row r="5" spans="1:14" ht="11.25" customHeight="1" x14ac:dyDescent="0.2">
      <c r="A5" s="343" t="s">
        <v>58</v>
      </c>
      <c r="B5" s="334" t="s">
        <v>4</v>
      </c>
      <c r="C5" s="334" t="s">
        <v>5</v>
      </c>
      <c r="D5" s="334" t="s">
        <v>6</v>
      </c>
      <c r="E5" s="334" t="s">
        <v>7</v>
      </c>
      <c r="F5" s="344" t="s">
        <v>8</v>
      </c>
      <c r="G5" s="339" t="s">
        <v>9</v>
      </c>
      <c r="H5" s="339"/>
      <c r="I5" s="339"/>
      <c r="J5" s="339"/>
      <c r="K5" s="339"/>
    </row>
    <row r="6" spans="1:14" s="7" customFormat="1" x14ac:dyDescent="0.2">
      <c r="A6" s="343"/>
      <c r="B6" s="334" t="s">
        <v>10</v>
      </c>
      <c r="C6" s="334"/>
      <c r="D6" s="334"/>
      <c r="E6" s="334"/>
      <c r="F6" s="344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  <c r="M6" s="128"/>
    </row>
    <row r="7" spans="1:1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62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14" ht="11.25" customHeight="1" x14ac:dyDescent="0.2">
      <c r="A8" s="116" t="s">
        <v>94</v>
      </c>
      <c r="B8" s="117">
        <v>476566.96129188314</v>
      </c>
      <c r="C8" s="117">
        <v>311684.31300836249</v>
      </c>
      <c r="D8" s="117">
        <v>270296.83204071398</v>
      </c>
      <c r="E8" s="117">
        <v>268650.9785133432</v>
      </c>
      <c r="F8" s="177">
        <v>164882.64828352039</v>
      </c>
      <c r="G8" s="118">
        <v>65.401997688518961</v>
      </c>
      <c r="H8" s="118">
        <v>56.717492817376645</v>
      </c>
      <c r="I8" s="118">
        <v>56.372136621699717</v>
      </c>
      <c r="J8" s="118">
        <v>86.721346169725877</v>
      </c>
      <c r="K8" s="118">
        <v>99.391094037268303</v>
      </c>
      <c r="M8" s="129"/>
    </row>
    <row r="9" spans="1:14" ht="11.25" customHeight="1" x14ac:dyDescent="0.2">
      <c r="A9" s="30" t="s">
        <v>60</v>
      </c>
      <c r="B9" s="119">
        <v>92347.433153773003</v>
      </c>
      <c r="C9" s="119">
        <v>60651.946984297028</v>
      </c>
      <c r="D9" s="119">
        <v>60605.997293053646</v>
      </c>
      <c r="E9" s="119">
        <v>60047.391306988648</v>
      </c>
      <c r="F9" s="178">
        <v>31695.486169475975</v>
      </c>
      <c r="G9" s="120">
        <v>65.677999824101221</v>
      </c>
      <c r="H9" s="120">
        <v>65.628242413771403</v>
      </c>
      <c r="I9" s="120">
        <v>65.02334635224814</v>
      </c>
      <c r="J9" s="120">
        <v>99.924240368977308</v>
      </c>
      <c r="K9" s="120">
        <v>99.078299160124487</v>
      </c>
      <c r="L9" s="15"/>
      <c r="M9" s="16"/>
    </row>
    <row r="10" spans="1:14" ht="11.25" customHeight="1" x14ac:dyDescent="0.2">
      <c r="A10" s="121" t="s">
        <v>61</v>
      </c>
      <c r="B10" s="122">
        <v>70399.369692088003</v>
      </c>
      <c r="C10" s="122">
        <v>52440.036166540849</v>
      </c>
      <c r="D10" s="122">
        <v>50126.343853642611</v>
      </c>
      <c r="E10" s="122">
        <v>49367.078698504753</v>
      </c>
      <c r="F10" s="179">
        <v>17959.333525547154</v>
      </c>
      <c r="G10" s="180">
        <v>74.48935465743871</v>
      </c>
      <c r="H10" s="123">
        <v>71.202830469767946</v>
      </c>
      <c r="I10" s="123">
        <v>70.124319172779451</v>
      </c>
      <c r="J10" s="123">
        <v>95.587927694118406</v>
      </c>
      <c r="K10" s="123">
        <v>98.485297157608912</v>
      </c>
      <c r="L10" s="15"/>
    </row>
    <row r="11" spans="1:14" ht="11.25" customHeight="1" x14ac:dyDescent="0.2">
      <c r="A11" s="30" t="s">
        <v>62</v>
      </c>
      <c r="B11" s="119">
        <v>60680.843968328998</v>
      </c>
      <c r="C11" s="119">
        <v>45782.257016188065</v>
      </c>
      <c r="D11" s="119">
        <v>41886.528532632758</v>
      </c>
      <c r="E11" s="119">
        <v>41886.079375899862</v>
      </c>
      <c r="F11" s="178">
        <v>14898.586952140933</v>
      </c>
      <c r="G11" s="120">
        <v>75.447627327139827</v>
      </c>
      <c r="H11" s="120">
        <v>69.027597168052722</v>
      </c>
      <c r="I11" s="120">
        <v>69.026856972789247</v>
      </c>
      <c r="J11" s="120">
        <v>91.490746115514085</v>
      </c>
      <c r="K11" s="120">
        <v>99.998927682124474</v>
      </c>
    </row>
    <row r="12" spans="1:14" ht="11.25" customHeight="1" x14ac:dyDescent="0.2">
      <c r="A12" s="185" t="s">
        <v>63</v>
      </c>
      <c r="B12" s="186">
        <v>51343.516733926001</v>
      </c>
      <c r="C12" s="186">
        <v>38158.460447297133</v>
      </c>
      <c r="D12" s="186">
        <v>33883.201124129366</v>
      </c>
      <c r="E12" s="186">
        <v>33785.721502354245</v>
      </c>
      <c r="F12" s="187">
        <v>13185.056286628867</v>
      </c>
      <c r="G12" s="188">
        <v>74.319919776907994</v>
      </c>
      <c r="H12" s="188">
        <v>65.993144372482249</v>
      </c>
      <c r="I12" s="188">
        <v>65.803286668966749</v>
      </c>
      <c r="J12" s="188">
        <v>88.796038223102386</v>
      </c>
      <c r="K12" s="188">
        <v>99.712306929271506</v>
      </c>
      <c r="N12" s="15"/>
    </row>
    <row r="13" spans="1:14" ht="11.25" customHeight="1" x14ac:dyDescent="0.2">
      <c r="A13" s="30" t="s">
        <v>64</v>
      </c>
      <c r="B13" s="119">
        <v>51129.506265409</v>
      </c>
      <c r="C13" s="119">
        <v>21398.849671358352</v>
      </c>
      <c r="D13" s="119">
        <v>18722.961058394652</v>
      </c>
      <c r="E13" s="119">
        <v>18717.700211683783</v>
      </c>
      <c r="F13" s="178">
        <v>29730.656594050648</v>
      </c>
      <c r="G13" s="189">
        <v>41.852251731668808</v>
      </c>
      <c r="H13" s="120">
        <v>36.618701070973238</v>
      </c>
      <c r="I13" s="120">
        <v>36.608411813174499</v>
      </c>
      <c r="J13" s="120">
        <v>87.495175422699063</v>
      </c>
      <c r="K13" s="120">
        <v>99.971901630866711</v>
      </c>
      <c r="N13" s="15"/>
    </row>
    <row r="14" spans="1:14" ht="11.25" customHeight="1" x14ac:dyDescent="0.2">
      <c r="A14" s="121" t="s">
        <v>65</v>
      </c>
      <c r="B14" s="122">
        <v>42059.712891780997</v>
      </c>
      <c r="C14" s="122">
        <v>18114.172715604422</v>
      </c>
      <c r="D14" s="122">
        <v>17198.32206437839</v>
      </c>
      <c r="E14" s="122">
        <v>17189.65904728707</v>
      </c>
      <c r="F14" s="179">
        <v>23945.540176176575</v>
      </c>
      <c r="G14" s="180">
        <v>43.067751703897535</v>
      </c>
      <c r="H14" s="123">
        <v>40.890250745718141</v>
      </c>
      <c r="I14" s="123">
        <v>40.869653797960538</v>
      </c>
      <c r="J14" s="123">
        <v>94.944010606473498</v>
      </c>
      <c r="K14" s="123">
        <v>99.949628707621059</v>
      </c>
      <c r="M14" s="16"/>
    </row>
    <row r="15" spans="1:14" ht="11.25" customHeight="1" x14ac:dyDescent="0.2">
      <c r="A15" s="30" t="s">
        <v>67</v>
      </c>
      <c r="B15" s="119">
        <v>15149.000196269</v>
      </c>
      <c r="C15" s="119">
        <v>8400.232598542123</v>
      </c>
      <c r="D15" s="119">
        <v>6842.4124995831307</v>
      </c>
      <c r="E15" s="119">
        <v>6839.1388573931308</v>
      </c>
      <c r="F15" s="178">
        <v>6748.7675977268773</v>
      </c>
      <c r="G15" s="120">
        <v>55.450739254799075</v>
      </c>
      <c r="H15" s="120">
        <v>45.167419703831854</v>
      </c>
      <c r="I15" s="120">
        <v>45.145810078459967</v>
      </c>
      <c r="J15" s="120">
        <v>81.455036147101993</v>
      </c>
      <c r="K15" s="120">
        <v>99.952156608649361</v>
      </c>
      <c r="L15" s="15"/>
      <c r="M15" s="3"/>
      <c r="N15" s="16"/>
    </row>
    <row r="16" spans="1:14" ht="11.25" customHeight="1" x14ac:dyDescent="0.2">
      <c r="A16" s="121" t="s">
        <v>66</v>
      </c>
      <c r="B16" s="122">
        <v>12906.96538371</v>
      </c>
      <c r="C16" s="122">
        <v>10345.94780975621</v>
      </c>
      <c r="D16" s="122">
        <v>4683.4136829510317</v>
      </c>
      <c r="E16" s="122">
        <v>4681.2781154126915</v>
      </c>
      <c r="F16" s="179">
        <v>2561.0175739537899</v>
      </c>
      <c r="G16" s="180">
        <v>80.157864394785832</v>
      </c>
      <c r="H16" s="123">
        <v>36.28593975205056</v>
      </c>
      <c r="I16" s="123">
        <v>36.269393898901875</v>
      </c>
      <c r="J16" s="123">
        <v>45.268096930999221</v>
      </c>
      <c r="K16" s="123">
        <v>99.954401475442694</v>
      </c>
    </row>
    <row r="17" spans="1:14" ht="11.25" customHeight="1" x14ac:dyDescent="0.2">
      <c r="A17" s="30" t="s">
        <v>70</v>
      </c>
      <c r="B17" s="119">
        <v>9788.5873783309999</v>
      </c>
      <c r="C17" s="119">
        <v>7757.149252263921</v>
      </c>
      <c r="D17" s="119">
        <v>3951.3293283807798</v>
      </c>
      <c r="E17" s="119">
        <v>3839.0320684817798</v>
      </c>
      <c r="F17" s="178">
        <v>2031.4381260670789</v>
      </c>
      <c r="G17" s="120">
        <v>79.246871406960366</v>
      </c>
      <c r="H17" s="120">
        <v>40.366696190788872</v>
      </c>
      <c r="I17" s="120">
        <v>39.219469777429239</v>
      </c>
      <c r="J17" s="120">
        <v>50.93790514895128</v>
      </c>
      <c r="K17" s="120">
        <v>97.157987842410037</v>
      </c>
      <c r="M17" s="129"/>
    </row>
    <row r="18" spans="1:14" ht="11.25" customHeight="1" x14ac:dyDescent="0.2">
      <c r="A18" s="121" t="s">
        <v>71</v>
      </c>
      <c r="B18" s="122">
        <v>9215.0788960219998</v>
      </c>
      <c r="C18" s="122">
        <v>5836.0980508211605</v>
      </c>
      <c r="D18" s="122">
        <v>5393.5980278600109</v>
      </c>
      <c r="E18" s="122">
        <v>5375.6696618206906</v>
      </c>
      <c r="F18" s="179">
        <v>3378.9808452008392</v>
      </c>
      <c r="G18" s="180">
        <v>63.332046493280799</v>
      </c>
      <c r="H18" s="123">
        <v>58.530134019670086</v>
      </c>
      <c r="I18" s="123">
        <v>58.335579352893873</v>
      </c>
      <c r="J18" s="123">
        <v>92.417878878870312</v>
      </c>
      <c r="K18" s="123">
        <v>99.667599143526957</v>
      </c>
      <c r="M18" s="3"/>
    </row>
    <row r="19" spans="1:14" ht="11.25" customHeight="1" x14ac:dyDescent="0.2">
      <c r="A19" s="30" t="s">
        <v>72</v>
      </c>
      <c r="B19" s="119">
        <v>9108.9055085870004</v>
      </c>
      <c r="C19" s="119">
        <v>4830.0926073188311</v>
      </c>
      <c r="D19" s="119">
        <v>1945.05798068478</v>
      </c>
      <c r="E19" s="119">
        <v>1934.5102967733201</v>
      </c>
      <c r="F19" s="178">
        <v>4278.8129012681693</v>
      </c>
      <c r="G19" s="120">
        <v>53.026048000667956</v>
      </c>
      <c r="H19" s="120">
        <v>21.353366536200934</v>
      </c>
      <c r="I19" s="120">
        <v>21.237571242227176</v>
      </c>
      <c r="J19" s="120">
        <v>40.269579463911676</v>
      </c>
      <c r="K19" s="120">
        <v>99.457718792128418</v>
      </c>
      <c r="L19" s="15"/>
      <c r="M19" s="3"/>
      <c r="N19" s="3"/>
    </row>
    <row r="20" spans="1:14" ht="11.25" customHeight="1" x14ac:dyDescent="0.2">
      <c r="A20" s="185" t="s">
        <v>69</v>
      </c>
      <c r="B20" s="186">
        <v>8146.0867421470002</v>
      </c>
      <c r="C20" s="186">
        <v>7472.7515753352309</v>
      </c>
      <c r="D20" s="186">
        <v>4268.7382400978395</v>
      </c>
      <c r="E20" s="186">
        <v>4268.1651438290501</v>
      </c>
      <c r="F20" s="187">
        <v>673.33516681176934</v>
      </c>
      <c r="G20" s="188">
        <v>91.734249976396598</v>
      </c>
      <c r="H20" s="188">
        <v>52.40231752028658</v>
      </c>
      <c r="I20" s="188">
        <v>52.395282286229659</v>
      </c>
      <c r="J20" s="188">
        <v>57.124048579205464</v>
      </c>
      <c r="K20" s="188">
        <v>99.986574574580231</v>
      </c>
    </row>
    <row r="21" spans="1:14" ht="11.25" customHeight="1" x14ac:dyDescent="0.2">
      <c r="A21" s="30" t="s">
        <v>68</v>
      </c>
      <c r="B21" s="119">
        <v>7839.478472578</v>
      </c>
      <c r="C21" s="119">
        <v>5566.6372835580105</v>
      </c>
      <c r="D21" s="119">
        <v>3914.3266482532504</v>
      </c>
      <c r="E21" s="119">
        <v>3912.2543914642906</v>
      </c>
      <c r="F21" s="178">
        <v>2272.8411890199895</v>
      </c>
      <c r="G21" s="189">
        <v>71.00775010773684</v>
      </c>
      <c r="H21" s="120">
        <v>49.930957294484799</v>
      </c>
      <c r="I21" s="120">
        <v>49.904523689287608</v>
      </c>
      <c r="J21" s="120">
        <v>70.317616342901772</v>
      </c>
      <c r="K21" s="120">
        <v>99.947059686756475</v>
      </c>
    </row>
    <row r="22" spans="1:14" ht="11.25" customHeight="1" x14ac:dyDescent="0.2">
      <c r="A22" s="121" t="s">
        <v>73</v>
      </c>
      <c r="B22" s="122">
        <v>6445.8161944909998</v>
      </c>
      <c r="C22" s="122">
        <v>4300.4669186021192</v>
      </c>
      <c r="D22" s="122">
        <v>4038.4493925931401</v>
      </c>
      <c r="E22" s="122">
        <v>4028.59474587452</v>
      </c>
      <c r="F22" s="179">
        <v>2145.3492758888806</v>
      </c>
      <c r="G22" s="180">
        <v>66.717181949394842</v>
      </c>
      <c r="H22" s="123">
        <v>62.65225800333328</v>
      </c>
      <c r="I22" s="123">
        <v>62.499373614122142</v>
      </c>
      <c r="J22" s="123">
        <v>93.90723075032632</v>
      </c>
      <c r="K22" s="123">
        <v>99.755979442587687</v>
      </c>
      <c r="L22" s="15"/>
      <c r="M22" s="130"/>
    </row>
    <row r="23" spans="1:14" ht="11.25" customHeight="1" x14ac:dyDescent="0.2">
      <c r="A23" s="30" t="s">
        <v>75</v>
      </c>
      <c r="B23" s="119">
        <v>4277.8856606449999</v>
      </c>
      <c r="C23" s="119">
        <v>2873.8160480770403</v>
      </c>
      <c r="D23" s="119">
        <v>2497.1840801370004</v>
      </c>
      <c r="E23" s="119">
        <v>2488.1060213783494</v>
      </c>
      <c r="F23" s="178">
        <v>1404.0696125679597</v>
      </c>
      <c r="G23" s="120">
        <v>67.178421212027899</v>
      </c>
      <c r="H23" s="120">
        <v>58.374259581320523</v>
      </c>
      <c r="I23" s="120">
        <v>58.162050572506516</v>
      </c>
      <c r="J23" s="120">
        <v>86.89436061184027</v>
      </c>
      <c r="K23" s="120">
        <v>99.636468179063797</v>
      </c>
      <c r="L23" s="19"/>
      <c r="M23" s="20"/>
      <c r="N23" s="20"/>
    </row>
    <row r="24" spans="1:14" ht="11.25" customHeight="1" x14ac:dyDescent="0.2">
      <c r="A24" s="121" t="s">
        <v>74</v>
      </c>
      <c r="B24" s="122">
        <v>4169.8499539089999</v>
      </c>
      <c r="C24" s="122">
        <v>3045.0634757621306</v>
      </c>
      <c r="D24" s="122">
        <v>2149.46453248734</v>
      </c>
      <c r="E24" s="122">
        <v>2141.0667335559901</v>
      </c>
      <c r="F24" s="179">
        <v>1124.7864781468693</v>
      </c>
      <c r="G24" s="180">
        <v>73.025732566409374</v>
      </c>
      <c r="H24" s="123">
        <v>51.547766856031309</v>
      </c>
      <c r="I24" s="123">
        <v>51.34637354394156</v>
      </c>
      <c r="J24" s="123">
        <v>70.588496745519024</v>
      </c>
      <c r="K24" s="123">
        <v>99.609307397055218</v>
      </c>
      <c r="M24" s="20"/>
    </row>
    <row r="25" spans="1:14" ht="11.25" customHeight="1" x14ac:dyDescent="0.2">
      <c r="A25" s="30" t="s">
        <v>77</v>
      </c>
      <c r="B25" s="119">
        <v>3800.8180659710001</v>
      </c>
      <c r="C25" s="119">
        <v>2775.7627530382797</v>
      </c>
      <c r="D25" s="119">
        <v>1895.0208520429198</v>
      </c>
      <c r="E25" s="119">
        <v>1889.8602271526499</v>
      </c>
      <c r="F25" s="178">
        <v>1025.0553129327204</v>
      </c>
      <c r="G25" s="120">
        <v>73.030666158159079</v>
      </c>
      <c r="H25" s="120">
        <v>49.858236283635335</v>
      </c>
      <c r="I25" s="120">
        <v>49.722459595546169</v>
      </c>
      <c r="J25" s="120">
        <v>68.270274538725545</v>
      </c>
      <c r="K25" s="120">
        <v>99.727674506340833</v>
      </c>
      <c r="M25" s="20"/>
    </row>
    <row r="26" spans="1:14" ht="11.25" customHeight="1" x14ac:dyDescent="0.2">
      <c r="A26" s="121" t="s">
        <v>78</v>
      </c>
      <c r="B26" s="122">
        <v>2534.716363515</v>
      </c>
      <c r="C26" s="122">
        <v>2001.4763984951499</v>
      </c>
      <c r="D26" s="122">
        <v>439.36447409521998</v>
      </c>
      <c r="E26" s="122">
        <v>437.94871285613999</v>
      </c>
      <c r="F26" s="179">
        <v>533.23996501985016</v>
      </c>
      <c r="G26" s="180">
        <v>78.9625390558341</v>
      </c>
      <c r="H26" s="123">
        <v>17.333871371940582</v>
      </c>
      <c r="I26" s="123">
        <v>17.278016552858709</v>
      </c>
      <c r="J26" s="123">
        <v>21.952018741043609</v>
      </c>
      <c r="K26" s="123">
        <v>99.677770661363667</v>
      </c>
      <c r="L26" s="20"/>
      <c r="M26" s="20"/>
    </row>
    <row r="27" spans="1:14" ht="11.25" customHeight="1" x14ac:dyDescent="0.2">
      <c r="A27" s="30" t="s">
        <v>79</v>
      </c>
      <c r="B27" s="119">
        <v>1793.084634009</v>
      </c>
      <c r="C27" s="119">
        <v>1463.8699754667603</v>
      </c>
      <c r="D27" s="119">
        <v>598.31942361033998</v>
      </c>
      <c r="E27" s="119">
        <v>588.83082211015994</v>
      </c>
      <c r="F27" s="178">
        <v>329.2146585422397</v>
      </c>
      <c r="G27" s="120">
        <v>81.639759088996385</v>
      </c>
      <c r="H27" s="120">
        <v>33.368164126899593</v>
      </c>
      <c r="I27" s="120">
        <v>32.838986567725193</v>
      </c>
      <c r="J27" s="120">
        <v>40.872443156678834</v>
      </c>
      <c r="K27" s="120">
        <v>98.414124441602695</v>
      </c>
      <c r="M27" s="20"/>
    </row>
    <row r="28" spans="1:14" ht="11.25" customHeight="1" x14ac:dyDescent="0.2">
      <c r="A28" s="121" t="s">
        <v>83</v>
      </c>
      <c r="B28" s="122">
        <v>1583.275781711</v>
      </c>
      <c r="C28" s="122">
        <v>911.06982955410012</v>
      </c>
      <c r="D28" s="122">
        <v>433.31959223502008</v>
      </c>
      <c r="E28" s="122">
        <v>432.40257162679006</v>
      </c>
      <c r="F28" s="179">
        <v>672.20595215689991</v>
      </c>
      <c r="G28" s="180">
        <v>57.543344000975836</v>
      </c>
      <c r="H28" s="123">
        <v>27.368547996530602</v>
      </c>
      <c r="I28" s="123">
        <v>27.310628800214783</v>
      </c>
      <c r="J28" s="123">
        <v>47.561622411214877</v>
      </c>
      <c r="K28" s="123">
        <v>99.788373148903759</v>
      </c>
      <c r="M28" s="20"/>
    </row>
    <row r="29" spans="1:14" ht="11.25" customHeight="1" x14ac:dyDescent="0.2">
      <c r="A29" s="30" t="s">
        <v>82</v>
      </c>
      <c r="B29" s="119">
        <v>1455.313831622</v>
      </c>
      <c r="C29" s="119">
        <v>655.28559164491992</v>
      </c>
      <c r="D29" s="119">
        <v>552.94490488910003</v>
      </c>
      <c r="E29" s="119">
        <v>552.89039179609995</v>
      </c>
      <c r="F29" s="178">
        <v>800.02823997708003</v>
      </c>
      <c r="G29" s="189">
        <v>45.027098444778773</v>
      </c>
      <c r="H29" s="120">
        <v>37.99489105884625</v>
      </c>
      <c r="I29" s="120">
        <v>37.991145262454054</v>
      </c>
      <c r="J29" s="120">
        <v>84.382277275634749</v>
      </c>
      <c r="K29" s="120">
        <v>99.990141315614252</v>
      </c>
      <c r="M29" s="20"/>
    </row>
    <row r="30" spans="1:14" ht="11.25" customHeight="1" x14ac:dyDescent="0.2">
      <c r="A30" s="185" t="s">
        <v>85</v>
      </c>
      <c r="B30" s="186">
        <v>1449.69547012</v>
      </c>
      <c r="C30" s="186">
        <v>1058.1598060950801</v>
      </c>
      <c r="D30" s="186">
        <v>626.58062124717992</v>
      </c>
      <c r="E30" s="186">
        <v>613.84287265348996</v>
      </c>
      <c r="F30" s="187">
        <v>391.53566402491992</v>
      </c>
      <c r="G30" s="188">
        <v>72.991868147831752</v>
      </c>
      <c r="H30" s="188">
        <v>43.22153405054884</v>
      </c>
      <c r="I30" s="188">
        <v>42.342884095697599</v>
      </c>
      <c r="J30" s="188">
        <v>59.214177068343396</v>
      </c>
      <c r="K30" s="188">
        <v>97.967101413328734</v>
      </c>
      <c r="M30" s="20"/>
    </row>
    <row r="31" spans="1:14" ht="11.25" customHeight="1" x14ac:dyDescent="0.2">
      <c r="A31" s="30" t="s">
        <v>81</v>
      </c>
      <c r="B31" s="119">
        <v>1384.926821579</v>
      </c>
      <c r="C31" s="119">
        <v>941.41119794856991</v>
      </c>
      <c r="D31" s="119">
        <v>435.72906148733</v>
      </c>
      <c r="E31" s="119">
        <v>432.6687886734</v>
      </c>
      <c r="F31" s="178">
        <v>443.51562363043013</v>
      </c>
      <c r="G31" s="120">
        <v>67.975519231784133</v>
      </c>
      <c r="H31" s="120">
        <v>31.462244408736424</v>
      </c>
      <c r="I31" s="120">
        <v>31.241274407560415</v>
      </c>
      <c r="J31" s="120">
        <v>46.284669487342796</v>
      </c>
      <c r="K31" s="120">
        <v>99.297666122272403</v>
      </c>
      <c r="M31" s="20"/>
    </row>
    <row r="32" spans="1:14" ht="11.25" customHeight="1" x14ac:dyDescent="0.2">
      <c r="A32" s="121" t="s">
        <v>86</v>
      </c>
      <c r="B32" s="122">
        <v>1364.340146323</v>
      </c>
      <c r="C32" s="122">
        <v>523.70094812355001</v>
      </c>
      <c r="D32" s="122">
        <v>234.84320719671999</v>
      </c>
      <c r="E32" s="122">
        <v>234.83020719672001</v>
      </c>
      <c r="F32" s="179">
        <v>840.63919819944999</v>
      </c>
      <c r="G32" s="180">
        <v>38.384925455353908</v>
      </c>
      <c r="H32" s="123">
        <v>17.212951464459962</v>
      </c>
      <c r="I32" s="123">
        <v>17.21199862289512</v>
      </c>
      <c r="J32" s="123">
        <v>44.842998287128644</v>
      </c>
      <c r="K32" s="123">
        <v>99.994464391729636</v>
      </c>
      <c r="M32" s="20"/>
    </row>
    <row r="33" spans="1:13" x14ac:dyDescent="0.2">
      <c r="A33" s="30" t="s">
        <v>80</v>
      </c>
      <c r="B33" s="119">
        <v>1355.06325195</v>
      </c>
      <c r="C33" s="119">
        <v>876.2379516499999</v>
      </c>
      <c r="D33" s="119">
        <v>767.76911571207017</v>
      </c>
      <c r="E33" s="119">
        <v>767.46584861200017</v>
      </c>
      <c r="F33" s="178">
        <v>478.82530030000009</v>
      </c>
      <c r="G33" s="120">
        <v>64.66398896059296</v>
      </c>
      <c r="H33" s="120">
        <v>56.659282480519948</v>
      </c>
      <c r="I33" s="120">
        <v>56.636902189442495</v>
      </c>
      <c r="J33" s="120">
        <v>87.621075333055657</v>
      </c>
      <c r="K33" s="120">
        <v>99.960500221503594</v>
      </c>
      <c r="M33" s="20"/>
    </row>
    <row r="34" spans="1:13" ht="11.25" customHeight="1" x14ac:dyDescent="0.2">
      <c r="A34" s="121" t="s">
        <v>87</v>
      </c>
      <c r="B34" s="122">
        <v>1202.4659999999999</v>
      </c>
      <c r="C34" s="122">
        <v>927.61052146067004</v>
      </c>
      <c r="D34" s="122">
        <v>783.14559752427999</v>
      </c>
      <c r="E34" s="122">
        <v>778.40261285779991</v>
      </c>
      <c r="F34" s="179">
        <v>274.85547853932985</v>
      </c>
      <c r="G34" s="180">
        <v>77.142349260658534</v>
      </c>
      <c r="H34" s="123">
        <v>65.128294481863108</v>
      </c>
      <c r="I34" s="123">
        <v>64.733856330058387</v>
      </c>
      <c r="J34" s="123">
        <v>84.426122753663137</v>
      </c>
      <c r="K34" s="123">
        <v>99.394367448214766</v>
      </c>
      <c r="M34" s="20"/>
    </row>
    <row r="35" spans="1:13" ht="22.5" x14ac:dyDescent="0.2">
      <c r="A35" s="31" t="s">
        <v>76</v>
      </c>
      <c r="B35" s="119">
        <v>1066.877142366</v>
      </c>
      <c r="C35" s="119">
        <v>595.57828580092996</v>
      </c>
      <c r="D35" s="119">
        <v>135.49936308476001</v>
      </c>
      <c r="E35" s="119">
        <v>134.91127568776</v>
      </c>
      <c r="F35" s="178">
        <v>471.29885656507008</v>
      </c>
      <c r="G35" s="120">
        <v>55.824448959523444</v>
      </c>
      <c r="H35" s="120">
        <v>12.700559202558672</v>
      </c>
      <c r="I35" s="120">
        <v>12.645436885878814</v>
      </c>
      <c r="J35" s="120">
        <v>22.750890406043148</v>
      </c>
      <c r="K35" s="120">
        <v>99.565985120806701</v>
      </c>
      <c r="M35" s="20"/>
    </row>
    <row r="36" spans="1:13" s="5" customFormat="1" x14ac:dyDescent="0.2">
      <c r="A36" s="121" t="s">
        <v>84</v>
      </c>
      <c r="B36" s="122">
        <v>1045.540560398</v>
      </c>
      <c r="C36" s="122">
        <v>868.66149841512015</v>
      </c>
      <c r="D36" s="122">
        <v>411.89028817973991</v>
      </c>
      <c r="E36" s="122">
        <v>411.57314098249992</v>
      </c>
      <c r="F36" s="179">
        <v>176.87906198287988</v>
      </c>
      <c r="G36" s="180">
        <v>83.082525089648527</v>
      </c>
      <c r="H36" s="123">
        <v>39.394960251274036</v>
      </c>
      <c r="I36" s="123">
        <v>39.364626928086722</v>
      </c>
      <c r="J36" s="123">
        <v>47.416662178678003</v>
      </c>
      <c r="K36" s="123">
        <v>99.923002021086347</v>
      </c>
      <c r="M36" s="131"/>
    </row>
    <row r="37" spans="1:13" s="5" customFormat="1" ht="22.5" x14ac:dyDescent="0.2">
      <c r="A37" s="31" t="s">
        <v>88</v>
      </c>
      <c r="B37" s="119">
        <v>873.87306916199998</v>
      </c>
      <c r="C37" s="119">
        <v>672.31175004924</v>
      </c>
      <c r="D37" s="119">
        <v>527.96382417513996</v>
      </c>
      <c r="E37" s="119">
        <v>526.95191420305002</v>
      </c>
      <c r="F37" s="178">
        <v>201.56131911275997</v>
      </c>
      <c r="G37" s="120">
        <v>76.934714408117983</v>
      </c>
      <c r="H37" s="120">
        <v>60.416534483827334</v>
      </c>
      <c r="I37" s="120">
        <v>60.300738493791805</v>
      </c>
      <c r="J37" s="120">
        <v>78.529614295224206</v>
      </c>
      <c r="K37" s="120">
        <v>99.808337252335249</v>
      </c>
      <c r="M37" s="131"/>
    </row>
    <row r="38" spans="1:13" ht="11.25" customHeight="1" x14ac:dyDescent="0.2">
      <c r="A38" s="121" t="s">
        <v>90</v>
      </c>
      <c r="B38" s="122">
        <v>400.12545107300002</v>
      </c>
      <c r="C38" s="122">
        <v>293.16790301400999</v>
      </c>
      <c r="D38" s="122">
        <v>220.34046806470002</v>
      </c>
      <c r="E38" s="122">
        <v>220.34046806470002</v>
      </c>
      <c r="F38" s="179">
        <v>106.95754805899003</v>
      </c>
      <c r="G38" s="180">
        <v>73.268996567909809</v>
      </c>
      <c r="H38" s="123">
        <v>55.067846215186265</v>
      </c>
      <c r="I38" s="123">
        <v>55.067846215186265</v>
      </c>
      <c r="J38" s="123">
        <v>75.158455546946527</v>
      </c>
      <c r="K38" s="123">
        <v>100</v>
      </c>
      <c r="M38" s="20"/>
    </row>
    <row r="39" spans="1:13" x14ac:dyDescent="0.2">
      <c r="A39" s="30" t="s">
        <v>91</v>
      </c>
      <c r="B39" s="119">
        <v>190.58519100199999</v>
      </c>
      <c r="C39" s="119">
        <v>103.87431424250001</v>
      </c>
      <c r="D39" s="119">
        <v>88.924803180369992</v>
      </c>
      <c r="E39" s="119">
        <v>88.895651048290006</v>
      </c>
      <c r="F39" s="178">
        <v>86.710876759499982</v>
      </c>
      <c r="G39" s="120">
        <v>54.502825584916494</v>
      </c>
      <c r="H39" s="120">
        <v>46.658821030557831</v>
      </c>
      <c r="I39" s="120">
        <v>46.643524914460507</v>
      </c>
      <c r="J39" s="120">
        <v>85.608077250715127</v>
      </c>
      <c r="K39" s="120">
        <v>99.967217096875828</v>
      </c>
      <c r="M39" s="20"/>
    </row>
    <row r="40" spans="1:13" ht="11.25" customHeight="1" x14ac:dyDescent="0.2">
      <c r="A40" s="121" t="s">
        <v>89</v>
      </c>
      <c r="B40" s="122">
        <v>58.222419086999999</v>
      </c>
      <c r="C40" s="122">
        <v>42.155662041040003</v>
      </c>
      <c r="D40" s="122">
        <v>37.848104729319999</v>
      </c>
      <c r="E40" s="122">
        <v>37.716829119419998</v>
      </c>
      <c r="F40" s="179">
        <v>16.066757045959996</v>
      </c>
      <c r="G40" s="180">
        <v>72.404518228705115</v>
      </c>
      <c r="H40" s="123">
        <v>65.006066946075734</v>
      </c>
      <c r="I40" s="123">
        <v>64.780594332676017</v>
      </c>
      <c r="J40" s="123">
        <v>89.781782320186437</v>
      </c>
      <c r="K40" s="123">
        <v>99.653151430332244</v>
      </c>
    </row>
    <row r="41" spans="1:13" ht="11.25" customHeight="1" x14ac:dyDescent="0.2">
      <c r="A41" s="92" t="s">
        <v>49</v>
      </c>
      <c r="B41" s="127"/>
      <c r="C41" s="127"/>
      <c r="D41" s="127"/>
      <c r="E41" s="127"/>
      <c r="F41" s="127"/>
      <c r="G41" s="10"/>
      <c r="H41" s="10"/>
      <c r="I41" s="10"/>
      <c r="J41" s="10"/>
      <c r="K41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K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033D-1B32-4458-9763-79B51FB215BE}">
  <sheetPr codeName="Hoja13">
    <tabColor theme="0"/>
  </sheetPr>
  <dimension ref="A1:N34"/>
  <sheetViews>
    <sheetView showGridLines="0" workbookViewId="0">
      <pane ySplit="7" topLeftCell="A8" activePane="bottomLeft" state="frozen"/>
      <selection pane="bottomLeft" activeCell="A40" sqref="A40"/>
    </sheetView>
  </sheetViews>
  <sheetFormatPr baseColWidth="10" defaultColWidth="11.42578125" defaultRowHeight="11.25" x14ac:dyDescent="0.2"/>
  <cols>
    <col min="1" max="1" width="35.85546875" style="14" customWidth="1"/>
    <col min="2" max="2" width="11.28515625" style="14" bestFit="1" customWidth="1"/>
    <col min="3" max="3" width="12.85546875" style="14" bestFit="1" customWidth="1"/>
    <col min="4" max="4" width="9.5703125" style="14" bestFit="1" customWidth="1"/>
    <col min="5" max="5" width="6.5703125" style="14" bestFit="1" customWidth="1"/>
    <col min="6" max="6" width="14.28515625" style="14" customWidth="1"/>
    <col min="7" max="7" width="11" style="14" customWidth="1"/>
    <col min="8" max="8" width="9.85546875" style="14" customWidth="1"/>
    <col min="9" max="9" width="9.42578125" style="14" customWidth="1"/>
    <col min="10" max="10" width="11.42578125" style="14" customWidth="1"/>
    <col min="11" max="11" width="10.5703125" style="14" bestFit="1" customWidth="1"/>
    <col min="12" max="13" width="11.42578125" style="14"/>
    <col min="14" max="14" width="17.140625" style="14" customWidth="1"/>
    <col min="15" max="16384" width="11.42578125" style="14"/>
  </cols>
  <sheetData>
    <row r="1" spans="1:14" ht="11.25" customHeight="1" x14ac:dyDescent="0.2">
      <c r="A1" s="340" t="s">
        <v>95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</row>
    <row r="2" spans="1:14" ht="11.25" customHeight="1" x14ac:dyDescent="0.2">
      <c r="A2" s="340" t="s">
        <v>96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N2" s="132"/>
    </row>
    <row r="3" spans="1:14" ht="11.25" customHeight="1" x14ac:dyDescent="0.2">
      <c r="A3" s="340" t="s">
        <v>1740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14" ht="11.25" customHeight="1" x14ac:dyDescent="0.2">
      <c r="A4" s="342" t="s">
        <v>57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</row>
    <row r="5" spans="1:14" ht="11.25" customHeight="1" x14ac:dyDescent="0.2">
      <c r="A5" s="343" t="s">
        <v>58</v>
      </c>
      <c r="B5" s="334" t="s">
        <v>4</v>
      </c>
      <c r="C5" s="334" t="s">
        <v>5</v>
      </c>
      <c r="D5" s="334" t="s">
        <v>6</v>
      </c>
      <c r="E5" s="334" t="s">
        <v>7</v>
      </c>
      <c r="F5" s="344" t="s">
        <v>8</v>
      </c>
      <c r="G5" s="345" t="s">
        <v>9</v>
      </c>
      <c r="H5" s="339"/>
      <c r="I5" s="339"/>
      <c r="J5" s="339"/>
      <c r="K5" s="339"/>
    </row>
    <row r="6" spans="1:14" s="133" customFormat="1" x14ac:dyDescent="0.2">
      <c r="A6" s="343"/>
      <c r="B6" s="334" t="s">
        <v>10</v>
      </c>
      <c r="C6" s="334"/>
      <c r="D6" s="334"/>
      <c r="E6" s="334"/>
      <c r="F6" s="344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</row>
    <row r="7" spans="1:1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62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14" ht="11.25" customHeight="1" x14ac:dyDescent="0.2">
      <c r="A8" s="116" t="s">
        <v>97</v>
      </c>
      <c r="B8" s="134">
        <v>26891.617152578008</v>
      </c>
      <c r="C8" s="134">
        <v>20207.85778644637</v>
      </c>
      <c r="D8" s="134">
        <v>14068.87495584082</v>
      </c>
      <c r="E8" s="134">
        <v>13909.78826899301</v>
      </c>
      <c r="F8" s="163">
        <v>6683.7593661316305</v>
      </c>
      <c r="G8" s="135">
        <v>75.145565518766546</v>
      </c>
      <c r="H8" s="135">
        <v>52.316953926633168</v>
      </c>
      <c r="I8" s="135">
        <v>51.725369248236255</v>
      </c>
      <c r="J8" s="135">
        <v>69.620813371306326</v>
      </c>
      <c r="K8" s="135">
        <v>98.869229505933149</v>
      </c>
    </row>
    <row r="9" spans="1:14" ht="11.25" customHeight="1" x14ac:dyDescent="0.2">
      <c r="A9" s="30" t="s">
        <v>68</v>
      </c>
      <c r="B9" s="136">
        <v>4743.9156748579999</v>
      </c>
      <c r="C9" s="136">
        <v>4446.8707796474191</v>
      </c>
      <c r="D9" s="136">
        <v>4170.0388037412113</v>
      </c>
      <c r="E9" s="136">
        <v>4165.5357647135206</v>
      </c>
      <c r="F9" s="164">
        <v>297.04489521058076</v>
      </c>
      <c r="G9" s="161">
        <v>93.738402712660516</v>
      </c>
      <c r="H9" s="137">
        <v>87.902886340112559</v>
      </c>
      <c r="I9" s="137">
        <v>87.80796393136157</v>
      </c>
      <c r="J9" s="137">
        <v>93.774679103039787</v>
      </c>
      <c r="K9" s="137">
        <v>99.89201445742782</v>
      </c>
      <c r="L9" s="138"/>
    </row>
    <row r="10" spans="1:14" ht="11.25" customHeight="1" x14ac:dyDescent="0.2">
      <c r="A10" s="121" t="s">
        <v>69</v>
      </c>
      <c r="B10" s="139">
        <v>4534.1892869129997</v>
      </c>
      <c r="C10" s="139">
        <v>3231.9544545484605</v>
      </c>
      <c r="D10" s="139">
        <v>2238.1108934435802</v>
      </c>
      <c r="E10" s="139">
        <v>2238.0897591275802</v>
      </c>
      <c r="F10" s="165">
        <v>1302.2348323645392</v>
      </c>
      <c r="G10" s="140">
        <v>71.27965442194548</v>
      </c>
      <c r="H10" s="140">
        <v>49.360773267746552</v>
      </c>
      <c r="I10" s="140">
        <v>49.360307157607288</v>
      </c>
      <c r="J10" s="140">
        <v>69.249456479617038</v>
      </c>
      <c r="K10" s="140">
        <v>99.999055707379753</v>
      </c>
      <c r="L10" s="138"/>
    </row>
    <row r="11" spans="1:14" ht="11.25" customHeight="1" x14ac:dyDescent="0.2">
      <c r="A11" s="30" t="s">
        <v>66</v>
      </c>
      <c r="B11" s="136">
        <v>4177.9106279400003</v>
      </c>
      <c r="C11" s="136">
        <v>2954.8584400171694</v>
      </c>
      <c r="D11" s="136">
        <v>1284.4621712448998</v>
      </c>
      <c r="E11" s="136">
        <v>1252.7105611340098</v>
      </c>
      <c r="F11" s="164">
        <v>1223.0521879228309</v>
      </c>
      <c r="G11" s="161">
        <v>70.725745549854409</v>
      </c>
      <c r="H11" s="137">
        <v>30.744127522857728</v>
      </c>
      <c r="I11" s="137">
        <v>29.984139745748532</v>
      </c>
      <c r="J11" s="137">
        <v>43.469499379382661</v>
      </c>
      <c r="K11" s="137">
        <v>97.528022948304013</v>
      </c>
    </row>
    <row r="12" spans="1:14" ht="24.75" customHeight="1" x14ac:dyDescent="0.2">
      <c r="A12" s="141" t="s">
        <v>76</v>
      </c>
      <c r="B12" s="139">
        <v>3126.6803383930001</v>
      </c>
      <c r="C12" s="139">
        <v>2663.1025306141701</v>
      </c>
      <c r="D12" s="139">
        <v>1284.32473790115</v>
      </c>
      <c r="E12" s="139">
        <v>1257.8365681156599</v>
      </c>
      <c r="F12" s="165">
        <v>463.57780777882999</v>
      </c>
      <c r="G12" s="140">
        <v>85.173482492390249</v>
      </c>
      <c r="H12" s="140">
        <v>41.076304543535343</v>
      </c>
      <c r="I12" s="140">
        <v>40.229138638526194</v>
      </c>
      <c r="J12" s="140">
        <v>48.226635029517858</v>
      </c>
      <c r="K12" s="140">
        <v>97.937580036901167</v>
      </c>
      <c r="M12" s="138"/>
    </row>
    <row r="13" spans="1:14" ht="11.25" customHeight="1" x14ac:dyDescent="0.2">
      <c r="A13" s="30" t="s">
        <v>65</v>
      </c>
      <c r="B13" s="136">
        <v>2284.9165539999999</v>
      </c>
      <c r="C13" s="136">
        <v>1594.5338304691102</v>
      </c>
      <c r="D13" s="136">
        <v>1181.4672029557801</v>
      </c>
      <c r="E13" s="136">
        <v>1180.4386695522503</v>
      </c>
      <c r="F13" s="164">
        <v>690.38272353088973</v>
      </c>
      <c r="G13" s="137">
        <v>69.785210653653934</v>
      </c>
      <c r="H13" s="137">
        <v>51.707236349068886</v>
      </c>
      <c r="I13" s="137">
        <v>51.662222302418947</v>
      </c>
      <c r="J13" s="137">
        <v>74.094834513996716</v>
      </c>
      <c r="K13" s="137">
        <v>99.912944396513367</v>
      </c>
      <c r="L13" s="142"/>
      <c r="M13" s="138"/>
    </row>
    <row r="14" spans="1:14" ht="11.25" customHeight="1" x14ac:dyDescent="0.2">
      <c r="A14" s="185" t="s">
        <v>63</v>
      </c>
      <c r="B14" s="191">
        <v>2842.4046399610002</v>
      </c>
      <c r="C14" s="191">
        <v>1899.6285188085501</v>
      </c>
      <c r="D14" s="191">
        <v>1420.3549754362898</v>
      </c>
      <c r="E14" s="191">
        <v>1344.4842095585198</v>
      </c>
      <c r="F14" s="192">
        <v>942.77612115245006</v>
      </c>
      <c r="G14" s="193">
        <v>66.831741410139784</v>
      </c>
      <c r="H14" s="190">
        <v>49.970189165458798</v>
      </c>
      <c r="I14" s="190">
        <v>47.300943386335277</v>
      </c>
      <c r="J14" s="190">
        <v>74.77014381354617</v>
      </c>
      <c r="K14" s="190">
        <v>94.658323645153217</v>
      </c>
      <c r="L14" s="142"/>
      <c r="M14" s="138"/>
    </row>
    <row r="15" spans="1:14" ht="11.25" customHeight="1" x14ac:dyDescent="0.2">
      <c r="A15" s="30" t="s">
        <v>74</v>
      </c>
      <c r="B15" s="136">
        <v>929.512151636</v>
      </c>
      <c r="C15" s="136">
        <v>528.14434018157999</v>
      </c>
      <c r="D15" s="136">
        <v>410.87725531902998</v>
      </c>
      <c r="E15" s="136">
        <v>401.45645443618992</v>
      </c>
      <c r="F15" s="164">
        <v>401.36781145442001</v>
      </c>
      <c r="G15" s="161">
        <v>56.819519707409164</v>
      </c>
      <c r="H15" s="137">
        <v>44.203537801615624</v>
      </c>
      <c r="I15" s="137">
        <v>43.19001679855409</v>
      </c>
      <c r="J15" s="137">
        <v>77.796394670776422</v>
      </c>
      <c r="K15" s="137">
        <v>97.707149577913427</v>
      </c>
      <c r="L15" s="138"/>
      <c r="M15" s="143"/>
    </row>
    <row r="16" spans="1:14" ht="11.25" customHeight="1" x14ac:dyDescent="0.2">
      <c r="A16" s="121" t="s">
        <v>62</v>
      </c>
      <c r="B16" s="139">
        <v>835.88770698899998</v>
      </c>
      <c r="C16" s="139">
        <v>583.35406819129992</v>
      </c>
      <c r="D16" s="139">
        <v>464.75526507636005</v>
      </c>
      <c r="E16" s="139">
        <v>462.11788464004997</v>
      </c>
      <c r="F16" s="165">
        <v>252.53363879770006</v>
      </c>
      <c r="G16" s="140">
        <v>69.788568884764885</v>
      </c>
      <c r="H16" s="140">
        <v>55.600203375460822</v>
      </c>
      <c r="I16" s="140">
        <v>55.284684865706645</v>
      </c>
      <c r="J16" s="140">
        <v>79.669499266087641</v>
      </c>
      <c r="K16" s="140">
        <v>99.432522741646238</v>
      </c>
    </row>
    <row r="17" spans="1:13" ht="11.25" customHeight="1" x14ac:dyDescent="0.2">
      <c r="A17" s="30" t="s">
        <v>89</v>
      </c>
      <c r="B17" s="136">
        <v>524.27532379900003</v>
      </c>
      <c r="C17" s="136">
        <v>408.89982227026991</v>
      </c>
      <c r="D17" s="136">
        <v>246.68714161226001</v>
      </c>
      <c r="E17" s="136">
        <v>246.27018195608002</v>
      </c>
      <c r="F17" s="164">
        <v>115.37550152873013</v>
      </c>
      <c r="G17" s="161">
        <v>77.993337414262214</v>
      </c>
      <c r="H17" s="137">
        <v>47.052975872432341</v>
      </c>
      <c r="I17" s="137">
        <v>46.97344520652981</v>
      </c>
      <c r="J17" s="137">
        <v>60.329481251084424</v>
      </c>
      <c r="K17" s="137">
        <v>99.830976331617904</v>
      </c>
    </row>
    <row r="18" spans="1:13" ht="11.25" customHeight="1" x14ac:dyDescent="0.2">
      <c r="A18" s="121" t="s">
        <v>84</v>
      </c>
      <c r="B18" s="139">
        <v>512.96843055900001</v>
      </c>
      <c r="C18" s="139">
        <v>344.15652349206005</v>
      </c>
      <c r="D18" s="139">
        <v>260.96569613091003</v>
      </c>
      <c r="E18" s="139">
        <v>260.81167568964003</v>
      </c>
      <c r="F18" s="165">
        <v>168.81190706693997</v>
      </c>
      <c r="G18" s="140">
        <v>67.091170331285383</v>
      </c>
      <c r="H18" s="140">
        <v>50.873636774591837</v>
      </c>
      <c r="I18" s="140">
        <v>50.843611449036786</v>
      </c>
      <c r="J18" s="140">
        <v>75.827618632058474</v>
      </c>
      <c r="K18" s="140">
        <v>99.940980579611221</v>
      </c>
    </row>
    <row r="19" spans="1:13" ht="11.25" customHeight="1" x14ac:dyDescent="0.2">
      <c r="A19" s="30" t="s">
        <v>64</v>
      </c>
      <c r="B19" s="136">
        <v>493.20845389499999</v>
      </c>
      <c r="C19" s="136">
        <v>271.71049736667993</v>
      </c>
      <c r="D19" s="136">
        <v>235.52940444912997</v>
      </c>
      <c r="E19" s="136">
        <v>235.52597759812997</v>
      </c>
      <c r="F19" s="164">
        <v>221.49795652832006</v>
      </c>
      <c r="G19" s="161">
        <v>55.090397421396361</v>
      </c>
      <c r="H19" s="137">
        <v>47.754535144134458</v>
      </c>
      <c r="I19" s="137">
        <v>47.753840336295518</v>
      </c>
      <c r="J19" s="137">
        <v>86.683954698767977</v>
      </c>
      <c r="K19" s="137">
        <v>99.998545043236533</v>
      </c>
    </row>
    <row r="20" spans="1:13" ht="11.25" customHeight="1" x14ac:dyDescent="0.2">
      <c r="A20" s="121" t="s">
        <v>80</v>
      </c>
      <c r="B20" s="139">
        <v>420.62037177500002</v>
      </c>
      <c r="C20" s="139">
        <v>340.40196140967998</v>
      </c>
      <c r="D20" s="139">
        <v>265.91442390650002</v>
      </c>
      <c r="E20" s="139">
        <v>265.81717046352998</v>
      </c>
      <c r="F20" s="165">
        <v>80.21841036532004</v>
      </c>
      <c r="G20" s="140">
        <v>80.928548461216522</v>
      </c>
      <c r="H20" s="140">
        <v>63.219577973447294</v>
      </c>
      <c r="I20" s="140">
        <v>63.196456543888459</v>
      </c>
      <c r="J20" s="140">
        <v>78.117770768796234</v>
      </c>
      <c r="K20" s="140">
        <v>99.963426789137159</v>
      </c>
      <c r="L20" s="138"/>
      <c r="M20" s="142"/>
    </row>
    <row r="21" spans="1:13" ht="11.25" customHeight="1" x14ac:dyDescent="0.2">
      <c r="A21" s="30" t="s">
        <v>81</v>
      </c>
      <c r="B21" s="136">
        <v>297.38166278099999</v>
      </c>
      <c r="C21" s="136">
        <v>196.84085040720998</v>
      </c>
      <c r="D21" s="136">
        <v>170.36309573368996</v>
      </c>
      <c r="E21" s="136">
        <v>169.73838345860997</v>
      </c>
      <c r="F21" s="164">
        <v>100.54081237379</v>
      </c>
      <c r="G21" s="161">
        <v>66.19132079847472</v>
      </c>
      <c r="H21" s="137">
        <v>57.287693578857294</v>
      </c>
      <c r="I21" s="137">
        <v>57.077622699154105</v>
      </c>
      <c r="J21" s="137">
        <v>86.548648505254491</v>
      </c>
      <c r="K21" s="137">
        <v>99.633305398455235</v>
      </c>
    </row>
    <row r="22" spans="1:13" ht="11.25" customHeight="1" x14ac:dyDescent="0.2">
      <c r="A22" s="121" t="s">
        <v>79</v>
      </c>
      <c r="B22" s="139">
        <v>280.28747030099998</v>
      </c>
      <c r="C22" s="139">
        <v>221.96947884100001</v>
      </c>
      <c r="D22" s="139">
        <v>161.11831559088</v>
      </c>
      <c r="E22" s="139">
        <v>161.10560167288</v>
      </c>
      <c r="F22" s="165">
        <v>58.317991459999973</v>
      </c>
      <c r="G22" s="140">
        <v>79.193507509496428</v>
      </c>
      <c r="H22" s="140">
        <v>57.483238696990433</v>
      </c>
      <c r="I22" s="140">
        <v>57.478702669038007</v>
      </c>
      <c r="J22" s="140">
        <v>72.585797124969332</v>
      </c>
      <c r="K22" s="140">
        <v>99.992108955488163</v>
      </c>
      <c r="L22" s="138"/>
    </row>
    <row r="23" spans="1:13" ht="11.25" customHeight="1" x14ac:dyDescent="0.2">
      <c r="A23" s="30" t="s">
        <v>82</v>
      </c>
      <c r="B23" s="136">
        <v>219.620652433</v>
      </c>
      <c r="C23" s="136">
        <v>115.52130692148</v>
      </c>
      <c r="D23" s="136">
        <v>69.370265878679987</v>
      </c>
      <c r="E23" s="136">
        <v>64.531441803679996</v>
      </c>
      <c r="F23" s="164">
        <v>104.09934551152</v>
      </c>
      <c r="G23" s="161">
        <v>52.600384181411286</v>
      </c>
      <c r="H23" s="137">
        <v>31.586403696639081</v>
      </c>
      <c r="I23" s="137">
        <v>29.383139103170951</v>
      </c>
      <c r="J23" s="137">
        <v>60.049758548724739</v>
      </c>
      <c r="K23" s="137">
        <v>93.024642454935233</v>
      </c>
      <c r="L23" s="144"/>
      <c r="M23" s="145"/>
    </row>
    <row r="24" spans="1:13" ht="11.25" customHeight="1" x14ac:dyDescent="0.2">
      <c r="A24" s="121" t="s">
        <v>77</v>
      </c>
      <c r="B24" s="139">
        <v>205.693515378</v>
      </c>
      <c r="C24" s="139">
        <v>179.311046014</v>
      </c>
      <c r="D24" s="139">
        <v>64.874129386000007</v>
      </c>
      <c r="E24" s="139">
        <v>64.525511386000005</v>
      </c>
      <c r="F24" s="165">
        <v>26.382469364000002</v>
      </c>
      <c r="G24" s="140">
        <v>87.173893491237521</v>
      </c>
      <c r="H24" s="140">
        <v>31.53921953581364</v>
      </c>
      <c r="I24" s="140">
        <v>31.369735340184352</v>
      </c>
      <c r="J24" s="140">
        <v>36.179661447591386</v>
      </c>
      <c r="K24" s="140">
        <v>99.462624002357344</v>
      </c>
    </row>
    <row r="25" spans="1:13" ht="11.25" customHeight="1" x14ac:dyDescent="0.2">
      <c r="A25" s="30" t="s">
        <v>72</v>
      </c>
      <c r="B25" s="136">
        <v>124.94571022300001</v>
      </c>
      <c r="C25" s="136">
        <v>80.879024264569992</v>
      </c>
      <c r="D25" s="136">
        <v>41.511842537649997</v>
      </c>
      <c r="E25" s="136">
        <v>41.322240394529999</v>
      </c>
      <c r="F25" s="164">
        <v>44.066685958430014</v>
      </c>
      <c r="G25" s="161">
        <v>64.731333408901449</v>
      </c>
      <c r="H25" s="137">
        <v>33.223903776736861</v>
      </c>
      <c r="I25" s="137">
        <v>33.07215615548472</v>
      </c>
      <c r="J25" s="137">
        <v>51.325844883906136</v>
      </c>
      <c r="K25" s="137">
        <v>99.543257703032495</v>
      </c>
    </row>
    <row r="26" spans="1:13" ht="11.25" customHeight="1" x14ac:dyDescent="0.2">
      <c r="A26" s="121" t="s">
        <v>78</v>
      </c>
      <c r="B26" s="139">
        <v>72.514626612000001</v>
      </c>
      <c r="C26" s="139">
        <v>9.3843359055800004</v>
      </c>
      <c r="D26" s="139">
        <v>4.4141194968500006</v>
      </c>
      <c r="E26" s="139">
        <v>4.4141194968500006</v>
      </c>
      <c r="F26" s="165">
        <v>63.130290706419999</v>
      </c>
      <c r="G26" s="140">
        <v>12.941300733426164</v>
      </c>
      <c r="H26" s="140">
        <v>6.087212612247713</v>
      </c>
      <c r="I26" s="140">
        <v>6.087212612247713</v>
      </c>
      <c r="J26" s="140">
        <v>47.037100347455919</v>
      </c>
      <c r="K26" s="140">
        <v>100</v>
      </c>
      <c r="L26" s="145"/>
    </row>
    <row r="27" spans="1:13" ht="11.25" customHeight="1" x14ac:dyDescent="0.2">
      <c r="A27" s="30" t="s">
        <v>67</v>
      </c>
      <c r="B27" s="136">
        <v>64.116508800000005</v>
      </c>
      <c r="C27" s="136">
        <v>1.3009704738900001</v>
      </c>
      <c r="D27" s="136">
        <v>0.83410458289</v>
      </c>
      <c r="E27" s="136">
        <v>0.83410458289</v>
      </c>
      <c r="F27" s="164">
        <v>62.815538326110008</v>
      </c>
      <c r="G27" s="161">
        <v>2.0290725403470504</v>
      </c>
      <c r="H27" s="137">
        <v>1.3009201506773242</v>
      </c>
      <c r="I27" s="137">
        <v>1.3009201506773242</v>
      </c>
      <c r="J27" s="137">
        <v>64.114028690902131</v>
      </c>
      <c r="K27" s="137">
        <v>100</v>
      </c>
    </row>
    <row r="28" spans="1:13" ht="11.25" customHeight="1" x14ac:dyDescent="0.2">
      <c r="A28" s="121" t="s">
        <v>61</v>
      </c>
      <c r="B28" s="139">
        <v>49.386459766999998</v>
      </c>
      <c r="C28" s="139">
        <v>32.280653376499998</v>
      </c>
      <c r="D28" s="139">
        <v>23.024458779849997</v>
      </c>
      <c r="E28" s="139">
        <v>22.907550939849997</v>
      </c>
      <c r="F28" s="165">
        <v>17.1058063905</v>
      </c>
      <c r="G28" s="140">
        <v>65.363367872077987</v>
      </c>
      <c r="H28" s="140">
        <v>46.62099467845421</v>
      </c>
      <c r="I28" s="140">
        <v>46.384274248296713</v>
      </c>
      <c r="J28" s="140">
        <v>71.325875939709377</v>
      </c>
      <c r="K28" s="140">
        <v>99.492245002943079</v>
      </c>
    </row>
    <row r="29" spans="1:13" ht="11.25" customHeight="1" x14ac:dyDescent="0.2">
      <c r="A29" s="30" t="s">
        <v>73</v>
      </c>
      <c r="B29" s="136">
        <v>48.512851476000002</v>
      </c>
      <c r="C29" s="136">
        <v>39.722712834609993</v>
      </c>
      <c r="D29" s="136">
        <v>26.17161646105</v>
      </c>
      <c r="E29" s="136">
        <v>25.875699603049998</v>
      </c>
      <c r="F29" s="164">
        <v>8.7901386413900084</v>
      </c>
      <c r="G29" s="137">
        <v>81.880804005638353</v>
      </c>
      <c r="H29" s="137">
        <v>53.947800767797524</v>
      </c>
      <c r="I29" s="137">
        <v>53.337824547070944</v>
      </c>
      <c r="J29" s="137">
        <v>65.88577313442434</v>
      </c>
      <c r="K29" s="137">
        <v>98.86932143285685</v>
      </c>
    </row>
    <row r="30" spans="1:13" ht="12" customHeight="1" x14ac:dyDescent="0.2">
      <c r="A30" s="185" t="s">
        <v>83</v>
      </c>
      <c r="B30" s="191">
        <v>66.238031156999995</v>
      </c>
      <c r="C30" s="191">
        <v>40.439918251659996</v>
      </c>
      <c r="D30" s="191">
        <v>26.113599608340003</v>
      </c>
      <c r="E30" s="191">
        <v>26.110837206340005</v>
      </c>
      <c r="F30" s="192">
        <v>25.798112905339998</v>
      </c>
      <c r="G30" s="193">
        <v>61.052415878436527</v>
      </c>
      <c r="H30" s="190">
        <v>39.423876513546304</v>
      </c>
      <c r="I30" s="190">
        <v>39.419706096715146</v>
      </c>
      <c r="J30" s="190">
        <v>64.573818982109543</v>
      </c>
      <c r="K30" s="190">
        <v>99.989421596250878</v>
      </c>
    </row>
    <row r="31" spans="1:13" s="125" customFormat="1" x14ac:dyDescent="0.2">
      <c r="A31" s="30" t="s">
        <v>85</v>
      </c>
      <c r="B31" s="136">
        <v>18.680102932</v>
      </c>
      <c r="C31" s="136">
        <v>9.8176734035399988</v>
      </c>
      <c r="D31" s="136">
        <v>4.8446905703800001</v>
      </c>
      <c r="E31" s="136">
        <v>4.5811554657100002</v>
      </c>
      <c r="F31" s="164">
        <v>8.8624295284600016</v>
      </c>
      <c r="G31" s="137">
        <v>52.556848531716639</v>
      </c>
      <c r="H31" s="137">
        <v>25.93503145039308</v>
      </c>
      <c r="I31" s="137">
        <v>24.52425172594868</v>
      </c>
      <c r="J31" s="137">
        <v>49.346625939228431</v>
      </c>
      <c r="K31" s="137">
        <v>94.560331545605209</v>
      </c>
    </row>
    <row r="32" spans="1:13" ht="11.25" customHeight="1" x14ac:dyDescent="0.2">
      <c r="A32" s="185" t="s">
        <v>75</v>
      </c>
      <c r="B32" s="191">
        <v>17.75</v>
      </c>
      <c r="C32" s="191">
        <v>12.774048735880001</v>
      </c>
      <c r="D32" s="191">
        <v>12.74674599746</v>
      </c>
      <c r="E32" s="191">
        <v>12.74674599746</v>
      </c>
      <c r="F32" s="192">
        <v>4.975951264119999</v>
      </c>
      <c r="G32" s="193">
        <v>71.966471751436629</v>
      </c>
      <c r="H32" s="190">
        <v>71.812653506816901</v>
      </c>
      <c r="I32" s="190">
        <v>71.812653506816901</v>
      </c>
      <c r="J32" s="190">
        <v>99.786264018679432</v>
      </c>
      <c r="K32" s="190">
        <v>100</v>
      </c>
    </row>
    <row r="33" spans="1:11" x14ac:dyDescent="0.2">
      <c r="A33" s="146" t="s">
        <v>49</v>
      </c>
      <c r="B33" s="147"/>
      <c r="C33" s="147"/>
      <c r="D33" s="147"/>
      <c r="E33" s="147"/>
      <c r="F33" s="127"/>
      <c r="G33" s="10"/>
      <c r="H33" s="10"/>
      <c r="I33" s="10"/>
      <c r="J33" s="10"/>
      <c r="K33" s="10"/>
    </row>
    <row r="34" spans="1:11" x14ac:dyDescent="0.2">
      <c r="A34" s="9"/>
      <c r="B34" s="147"/>
      <c r="C34" s="147"/>
      <c r="D34" s="147"/>
      <c r="E34" s="147"/>
      <c r="F34" s="127"/>
      <c r="G34" s="10"/>
      <c r="H34" s="10"/>
      <c r="I34" s="10"/>
      <c r="J34" s="10"/>
      <c r="K34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623C-7CC5-4D40-A3D7-A4991EDA20C3}">
  <sheetPr>
    <tabColor theme="0"/>
  </sheetPr>
  <dimension ref="A1:I5089"/>
  <sheetViews>
    <sheetView showGridLines="0" zoomScaleNormal="100" workbookViewId="0">
      <pane ySplit="6" topLeftCell="A9" activePane="bottomLeft" state="frozen"/>
      <selection pane="bottomLeft" activeCell="K5068" sqref="K5068:K5069"/>
    </sheetView>
  </sheetViews>
  <sheetFormatPr baseColWidth="10" defaultColWidth="11.42578125" defaultRowHeight="11.25" x14ac:dyDescent="0.2"/>
  <cols>
    <col min="1" max="1" width="130.140625" style="381" customWidth="1"/>
    <col min="2" max="2" width="22.140625" style="150" customWidth="1"/>
    <col min="3" max="3" width="21.7109375" style="150" bestFit="1" customWidth="1"/>
    <col min="4" max="4" width="21.140625" style="150" bestFit="1" customWidth="1"/>
    <col min="5" max="5" width="22" style="150" customWidth="1"/>
    <col min="6" max="6" width="21.140625" style="150" bestFit="1" customWidth="1"/>
    <col min="7" max="7" width="8.28515625" style="151" bestFit="1" customWidth="1"/>
    <col min="8" max="8" width="15.5703125" style="152" customWidth="1"/>
    <col min="9" max="9" width="8.140625" style="152" bestFit="1" customWidth="1"/>
    <col min="10" max="16384" width="11.42578125" style="389"/>
  </cols>
  <sheetData>
    <row r="1" spans="1:9" x14ac:dyDescent="0.2">
      <c r="A1" s="348" t="s">
        <v>98</v>
      </c>
      <c r="B1" s="348"/>
      <c r="C1" s="348"/>
      <c r="D1" s="348"/>
      <c r="E1" s="348"/>
      <c r="F1" s="348"/>
      <c r="G1" s="349"/>
      <c r="H1" s="349"/>
      <c r="I1" s="349"/>
    </row>
    <row r="2" spans="1:9" x14ac:dyDescent="0.2">
      <c r="A2" s="350" t="s">
        <v>99</v>
      </c>
      <c r="B2" s="350"/>
      <c r="C2" s="350"/>
      <c r="D2" s="350"/>
      <c r="E2" s="350"/>
      <c r="F2" s="350"/>
      <c r="G2" s="351"/>
      <c r="H2" s="351"/>
      <c r="I2" s="351"/>
    </row>
    <row r="3" spans="1:9" x14ac:dyDescent="0.2">
      <c r="A3" s="350" t="str">
        <f>+[10]CUA1!A3:L3</f>
        <v>Acumulada a Septiembre de 2024</v>
      </c>
      <c r="B3" s="350"/>
      <c r="C3" s="350"/>
      <c r="D3" s="350"/>
      <c r="E3" s="350"/>
      <c r="F3" s="350"/>
      <c r="G3" s="351"/>
      <c r="H3" s="351"/>
      <c r="I3" s="351"/>
    </row>
    <row r="4" spans="1:9" x14ac:dyDescent="0.2">
      <c r="A4" s="352" t="s">
        <v>100</v>
      </c>
      <c r="B4" s="352"/>
      <c r="C4" s="352"/>
      <c r="D4" s="352"/>
      <c r="E4" s="352"/>
      <c r="F4" s="352"/>
      <c r="G4" s="353"/>
      <c r="H4" s="353"/>
      <c r="I4" s="353"/>
    </row>
    <row r="5" spans="1:9" x14ac:dyDescent="0.2">
      <c r="A5" s="354" t="s">
        <v>101</v>
      </c>
      <c r="B5" s="356" t="s">
        <v>4</v>
      </c>
      <c r="C5" s="358" t="s">
        <v>5</v>
      </c>
      <c r="D5" s="358" t="s">
        <v>6</v>
      </c>
      <c r="E5" s="358" t="s">
        <v>7</v>
      </c>
      <c r="F5" s="360" t="s">
        <v>8</v>
      </c>
      <c r="G5" s="346" t="s">
        <v>102</v>
      </c>
      <c r="H5" s="347"/>
      <c r="I5" s="347"/>
    </row>
    <row r="6" spans="1:9" ht="24" customHeight="1" thickBot="1" x14ac:dyDescent="0.25">
      <c r="A6" s="355"/>
      <c r="B6" s="357"/>
      <c r="C6" s="359"/>
      <c r="D6" s="359"/>
      <c r="E6" s="359"/>
      <c r="F6" s="359"/>
      <c r="G6" s="318" t="s">
        <v>103</v>
      </c>
      <c r="H6" s="154" t="s">
        <v>104</v>
      </c>
      <c r="I6" s="154" t="s">
        <v>105</v>
      </c>
    </row>
    <row r="7" spans="1:9" ht="12" thickBot="1" x14ac:dyDescent="0.25">
      <c r="A7" s="148" t="s">
        <v>106</v>
      </c>
      <c r="B7" s="149">
        <v>503458578444461</v>
      </c>
      <c r="C7" s="149">
        <v>331892170794808.75</v>
      </c>
      <c r="D7" s="149">
        <v>284365706996554.81</v>
      </c>
      <c r="E7" s="149">
        <v>282560766782336.13</v>
      </c>
      <c r="F7" s="149">
        <f>+B7-C7</f>
        <v>171566407649652.25</v>
      </c>
      <c r="G7" s="382">
        <f>IFERROR(IF(C7&gt;0,+C7/B7*100,0),0)</f>
        <v>65.922438310666593</v>
      </c>
      <c r="H7" s="383">
        <f>IFERROR(IF(D7&gt;0,+D7/B7*100,0),0)</f>
        <v>56.482443476315616</v>
      </c>
      <c r="I7" s="383">
        <f t="shared" ref="I7:I70" si="0">IFERROR(IF(E7&gt;0,+E7/B7*100,0),0)</f>
        <v>56.123935290836805</v>
      </c>
    </row>
    <row r="8" spans="1:9" x14ac:dyDescent="0.2">
      <c r="A8" s="378" t="s">
        <v>107</v>
      </c>
      <c r="B8" s="157">
        <f>+[10]CUA1!C28*1000000000</f>
        <v>408936731142778</v>
      </c>
      <c r="C8" s="157">
        <f>+[10]CUA1!D28*1000000000</f>
        <v>269241238195539.63</v>
      </c>
      <c r="D8" s="157">
        <f>+[10]CUA1!E28*1000000000</f>
        <v>221774500400560.69</v>
      </c>
      <c r="E8" s="157">
        <f>+[10]CUA1!F28*1000000000</f>
        <v>220528166172407.03</v>
      </c>
      <c r="F8" s="312">
        <f>+B8-C8</f>
        <v>139695492947238.38</v>
      </c>
      <c r="G8" s="384">
        <f>IFERROR(IF(C8&gt;0,+C8/B8*100,0),0)</f>
        <v>65.839338384483625</v>
      </c>
      <c r="H8" s="384">
        <f>IFERROR(IF(D8&gt;0,+D8/B8*100,0),0)</f>
        <v>54.231983461306967</v>
      </c>
      <c r="I8" s="384">
        <f t="shared" si="0"/>
        <v>53.927209120134243</v>
      </c>
    </row>
    <row r="9" spans="1:9" x14ac:dyDescent="0.2">
      <c r="A9" s="319" t="s">
        <v>72</v>
      </c>
      <c r="B9" s="313">
        <v>9233851218810</v>
      </c>
      <c r="C9" s="313">
        <v>4910971631583.4004</v>
      </c>
      <c r="D9" s="313">
        <v>1986569823222.4299</v>
      </c>
      <c r="E9" s="313">
        <v>1975832537167.8501</v>
      </c>
      <c r="F9" s="158">
        <f t="shared" ref="F9:F72" si="1">+B9-C9</f>
        <v>4322879587226.5996</v>
      </c>
      <c r="G9" s="385">
        <f t="shared" ref="G9:G72" si="2">IFERROR(IF(C9&gt;0,+C9/B9*100,0),0)</f>
        <v>53.18443534783632</v>
      </c>
      <c r="H9" s="385">
        <f t="shared" ref="H9:H72" si="3">IFERROR(IF(D9&gt;0,+D9/B9*100,0),0)</f>
        <v>21.513989950104985</v>
      </c>
      <c r="I9" s="385">
        <f t="shared" si="0"/>
        <v>21.397708175576202</v>
      </c>
    </row>
    <row r="10" spans="1:9" x14ac:dyDescent="0.2">
      <c r="A10" s="319" t="s">
        <v>108</v>
      </c>
      <c r="B10" s="313">
        <v>1769738619132</v>
      </c>
      <c r="C10" s="313">
        <v>1242616043120.54</v>
      </c>
      <c r="D10" s="313">
        <v>569836963811.89001</v>
      </c>
      <c r="E10" s="313">
        <v>569492923960.89001</v>
      </c>
      <c r="F10" s="158">
        <f t="shared" si="1"/>
        <v>527122576011.45996</v>
      </c>
      <c r="G10" s="385">
        <f t="shared" si="2"/>
        <v>70.214665018159764</v>
      </c>
      <c r="H10" s="385">
        <f t="shared" si="3"/>
        <v>32.198933653342365</v>
      </c>
      <c r="I10" s="385">
        <f t="shared" si="0"/>
        <v>32.179493502843265</v>
      </c>
    </row>
    <row r="11" spans="1:9" x14ac:dyDescent="0.2">
      <c r="A11" s="319" t="s">
        <v>109</v>
      </c>
      <c r="B11" s="313">
        <v>478800210000</v>
      </c>
      <c r="C11" s="313">
        <v>363877250455.54004</v>
      </c>
      <c r="D11" s="313">
        <v>270997682533.89001</v>
      </c>
      <c r="E11" s="313">
        <v>270997682533.89001</v>
      </c>
      <c r="F11" s="158">
        <f t="shared" si="1"/>
        <v>114922959544.45996</v>
      </c>
      <c r="G11" s="385">
        <f t="shared" si="2"/>
        <v>75.997721566483861</v>
      </c>
      <c r="H11" s="385">
        <f t="shared" si="3"/>
        <v>56.599324075879167</v>
      </c>
      <c r="I11" s="385">
        <f t="shared" si="0"/>
        <v>56.599324075879167</v>
      </c>
    </row>
    <row r="12" spans="1:9" x14ac:dyDescent="0.2">
      <c r="A12" s="319" t="s">
        <v>28</v>
      </c>
      <c r="B12" s="313">
        <v>32416512000</v>
      </c>
      <c r="C12" s="313">
        <v>22170828842</v>
      </c>
      <c r="D12" s="313">
        <v>22170828842</v>
      </c>
      <c r="E12" s="313">
        <v>22170828842</v>
      </c>
      <c r="F12" s="158">
        <f t="shared" si="1"/>
        <v>10245683158</v>
      </c>
      <c r="G12" s="385">
        <f t="shared" si="2"/>
        <v>68.393628660603582</v>
      </c>
      <c r="H12" s="385">
        <f t="shared" si="3"/>
        <v>68.393628660603582</v>
      </c>
      <c r="I12" s="385">
        <f t="shared" si="0"/>
        <v>68.393628660603582</v>
      </c>
    </row>
    <row r="13" spans="1:9" x14ac:dyDescent="0.2">
      <c r="A13" s="391" t="s">
        <v>110</v>
      </c>
      <c r="B13" s="392">
        <v>20911246000</v>
      </c>
      <c r="C13" s="392">
        <v>14205121448</v>
      </c>
      <c r="D13" s="392">
        <v>14205121448</v>
      </c>
      <c r="E13" s="392">
        <v>14205121448</v>
      </c>
      <c r="F13" s="393">
        <f t="shared" si="1"/>
        <v>6706124552</v>
      </c>
      <c r="G13" s="394">
        <f t="shared" si="2"/>
        <v>67.93053578921122</v>
      </c>
      <c r="H13" s="394">
        <f t="shared" si="3"/>
        <v>67.93053578921122</v>
      </c>
      <c r="I13" s="394">
        <f t="shared" si="0"/>
        <v>67.93053578921122</v>
      </c>
    </row>
    <row r="14" spans="1:9" x14ac:dyDescent="0.2">
      <c r="A14" s="391" t="s">
        <v>111</v>
      </c>
      <c r="B14" s="392">
        <v>7619001000</v>
      </c>
      <c r="C14" s="392">
        <v>5357100558</v>
      </c>
      <c r="D14" s="392">
        <v>5357100558</v>
      </c>
      <c r="E14" s="392">
        <v>5357100558</v>
      </c>
      <c r="F14" s="393">
        <f t="shared" si="1"/>
        <v>2261900442</v>
      </c>
      <c r="G14" s="394">
        <f t="shared" si="2"/>
        <v>70.312375047594827</v>
      </c>
      <c r="H14" s="394">
        <f t="shared" si="3"/>
        <v>70.312375047594827</v>
      </c>
      <c r="I14" s="394">
        <f t="shared" si="0"/>
        <v>70.312375047594827</v>
      </c>
    </row>
    <row r="15" spans="1:9" x14ac:dyDescent="0.2">
      <c r="A15" s="391" t="s">
        <v>112</v>
      </c>
      <c r="B15" s="392">
        <v>3886265000</v>
      </c>
      <c r="C15" s="392">
        <v>2608606836</v>
      </c>
      <c r="D15" s="392">
        <v>2608606836</v>
      </c>
      <c r="E15" s="392">
        <v>2608606836</v>
      </c>
      <c r="F15" s="393">
        <f t="shared" si="1"/>
        <v>1277658164</v>
      </c>
      <c r="G15" s="394">
        <f t="shared" si="2"/>
        <v>67.123750850752586</v>
      </c>
      <c r="H15" s="394">
        <f t="shared" si="3"/>
        <v>67.123750850752586</v>
      </c>
      <c r="I15" s="394">
        <f t="shared" si="0"/>
        <v>67.123750850752586</v>
      </c>
    </row>
    <row r="16" spans="1:9" x14ac:dyDescent="0.2">
      <c r="A16" s="319" t="s">
        <v>29</v>
      </c>
      <c r="B16" s="313">
        <v>24682000000</v>
      </c>
      <c r="C16" s="313">
        <v>18236376611.16</v>
      </c>
      <c r="D16" s="313">
        <v>11879561672.57</v>
      </c>
      <c r="E16" s="313">
        <v>11879561672.57</v>
      </c>
      <c r="F16" s="158">
        <f t="shared" si="1"/>
        <v>6445623388.8400002</v>
      </c>
      <c r="G16" s="385">
        <f t="shared" si="2"/>
        <v>73.885327814439677</v>
      </c>
      <c r="H16" s="385">
        <f t="shared" si="3"/>
        <v>48.13046622060611</v>
      </c>
      <c r="I16" s="385">
        <f t="shared" si="0"/>
        <v>48.13046622060611</v>
      </c>
    </row>
    <row r="17" spans="1:9" x14ac:dyDescent="0.2">
      <c r="A17" s="391" t="s">
        <v>113</v>
      </c>
      <c r="B17" s="392">
        <v>24682000000</v>
      </c>
      <c r="C17" s="392">
        <v>18236376611.16</v>
      </c>
      <c r="D17" s="392">
        <v>11879561672.57</v>
      </c>
      <c r="E17" s="392">
        <v>11879561672.57</v>
      </c>
      <c r="F17" s="393">
        <f t="shared" si="1"/>
        <v>6445623388.8400002</v>
      </c>
      <c r="G17" s="394">
        <f t="shared" si="2"/>
        <v>73.885327814439677</v>
      </c>
      <c r="H17" s="394">
        <f t="shared" si="3"/>
        <v>48.13046622060611</v>
      </c>
      <c r="I17" s="394">
        <f t="shared" si="0"/>
        <v>48.13046622060611</v>
      </c>
    </row>
    <row r="18" spans="1:9" x14ac:dyDescent="0.2">
      <c r="A18" s="319" t="s">
        <v>30</v>
      </c>
      <c r="B18" s="313">
        <v>412003301000</v>
      </c>
      <c r="C18" s="313">
        <v>317011706752.38</v>
      </c>
      <c r="D18" s="313">
        <v>230488953769.32001</v>
      </c>
      <c r="E18" s="313">
        <v>230488953769.32001</v>
      </c>
      <c r="F18" s="158">
        <f t="shared" si="1"/>
        <v>94991594247.619995</v>
      </c>
      <c r="G18" s="385">
        <f t="shared" si="2"/>
        <v>76.943972532001638</v>
      </c>
      <c r="H18" s="385">
        <f t="shared" si="3"/>
        <v>55.943472591089751</v>
      </c>
      <c r="I18" s="385">
        <f t="shared" si="0"/>
        <v>55.943472591089751</v>
      </c>
    </row>
    <row r="19" spans="1:9" x14ac:dyDescent="0.2">
      <c r="A19" s="391" t="s">
        <v>1714</v>
      </c>
      <c r="B19" s="392">
        <v>415519000</v>
      </c>
      <c r="C19" s="392">
        <v>0</v>
      </c>
      <c r="D19" s="392">
        <v>0</v>
      </c>
      <c r="E19" s="392">
        <v>0</v>
      </c>
      <c r="F19" s="393">
        <f t="shared" si="1"/>
        <v>415519000</v>
      </c>
      <c r="G19" s="394">
        <f t="shared" si="2"/>
        <v>0</v>
      </c>
      <c r="H19" s="394">
        <f t="shared" si="3"/>
        <v>0</v>
      </c>
      <c r="I19" s="394">
        <f t="shared" si="0"/>
        <v>0</v>
      </c>
    </row>
    <row r="20" spans="1:9" x14ac:dyDescent="0.2">
      <c r="A20" s="391" t="s">
        <v>114</v>
      </c>
      <c r="B20" s="392">
        <v>299325000000</v>
      </c>
      <c r="C20" s="392">
        <v>299325000000</v>
      </c>
      <c r="D20" s="392">
        <v>213806510425</v>
      </c>
      <c r="E20" s="392">
        <v>213806510425</v>
      </c>
      <c r="F20" s="393">
        <f t="shared" si="1"/>
        <v>0</v>
      </c>
      <c r="G20" s="394">
        <f t="shared" si="2"/>
        <v>100</v>
      </c>
      <c r="H20" s="394">
        <f t="shared" si="3"/>
        <v>71.429553303265678</v>
      </c>
      <c r="I20" s="394">
        <f t="shared" si="0"/>
        <v>71.429553303265678</v>
      </c>
    </row>
    <row r="21" spans="1:9" x14ac:dyDescent="0.2">
      <c r="A21" s="391" t="s">
        <v>115</v>
      </c>
      <c r="B21" s="392">
        <v>1000000000</v>
      </c>
      <c r="C21" s="392">
        <v>0</v>
      </c>
      <c r="D21" s="392">
        <v>0</v>
      </c>
      <c r="E21" s="392">
        <v>0</v>
      </c>
      <c r="F21" s="393">
        <f t="shared" si="1"/>
        <v>1000000000</v>
      </c>
      <c r="G21" s="394">
        <f t="shared" si="2"/>
        <v>0</v>
      </c>
      <c r="H21" s="394">
        <f t="shared" si="3"/>
        <v>0</v>
      </c>
      <c r="I21" s="394">
        <f t="shared" si="0"/>
        <v>0</v>
      </c>
    </row>
    <row r="22" spans="1:9" x14ac:dyDescent="0.2">
      <c r="A22" s="391" t="s">
        <v>116</v>
      </c>
      <c r="B22" s="392">
        <v>8860174000</v>
      </c>
      <c r="C22" s="392">
        <v>8860174000</v>
      </c>
      <c r="D22" s="392">
        <v>8860174000</v>
      </c>
      <c r="E22" s="392">
        <v>8860174000</v>
      </c>
      <c r="F22" s="393">
        <f t="shared" si="1"/>
        <v>0</v>
      </c>
      <c r="G22" s="394">
        <f>IFERROR(IF(C22&gt;0,+C22/B22*100,0),0)</f>
        <v>100</v>
      </c>
      <c r="H22" s="394">
        <f t="shared" si="3"/>
        <v>100</v>
      </c>
      <c r="I22" s="394">
        <f t="shared" si="0"/>
        <v>100</v>
      </c>
    </row>
    <row r="23" spans="1:9" x14ac:dyDescent="0.2">
      <c r="A23" s="391" t="s">
        <v>117</v>
      </c>
      <c r="B23" s="392">
        <v>1485678000</v>
      </c>
      <c r="C23" s="392">
        <v>60608000</v>
      </c>
      <c r="D23" s="392">
        <v>60608000</v>
      </c>
      <c r="E23" s="392">
        <v>60608000</v>
      </c>
      <c r="F23" s="393">
        <f t="shared" si="1"/>
        <v>1425070000</v>
      </c>
      <c r="G23" s="394">
        <f t="shared" si="2"/>
        <v>4.0794842489422338</v>
      </c>
      <c r="H23" s="394">
        <f t="shared" si="3"/>
        <v>4.0794842489422338</v>
      </c>
      <c r="I23" s="394">
        <f t="shared" si="0"/>
        <v>4.0794842489422338</v>
      </c>
    </row>
    <row r="24" spans="1:9" x14ac:dyDescent="0.2">
      <c r="A24" s="391" t="s">
        <v>118</v>
      </c>
      <c r="B24" s="392">
        <v>177006000</v>
      </c>
      <c r="C24" s="392">
        <v>27495983</v>
      </c>
      <c r="D24" s="392">
        <v>27495983</v>
      </c>
      <c r="E24" s="392">
        <v>27495983</v>
      </c>
      <c r="F24" s="393">
        <f t="shared" si="1"/>
        <v>149510017</v>
      </c>
      <c r="G24" s="394">
        <f>IFERROR(IF(C24&gt;0,+C24/B24*100,0),0)</f>
        <v>15.533927098516434</v>
      </c>
      <c r="H24" s="394">
        <f t="shared" si="3"/>
        <v>15.533927098516434</v>
      </c>
      <c r="I24" s="394">
        <f t="shared" si="0"/>
        <v>15.533927098516434</v>
      </c>
    </row>
    <row r="25" spans="1:9" x14ac:dyDescent="0.2">
      <c r="A25" s="391" t="s">
        <v>119</v>
      </c>
      <c r="B25" s="392">
        <v>3359554000</v>
      </c>
      <c r="C25" s="392">
        <v>1719762346.9200001</v>
      </c>
      <c r="D25" s="392">
        <v>1719762346.9200001</v>
      </c>
      <c r="E25" s="392">
        <v>1719762346.9200001</v>
      </c>
      <c r="F25" s="393">
        <f t="shared" si="1"/>
        <v>1639791653.0799999</v>
      </c>
      <c r="G25" s="394">
        <f t="shared" si="2"/>
        <v>51.190198071529736</v>
      </c>
      <c r="H25" s="394">
        <f t="shared" si="3"/>
        <v>51.190198071529736</v>
      </c>
      <c r="I25" s="394">
        <f t="shared" si="0"/>
        <v>51.190198071529736</v>
      </c>
    </row>
    <row r="26" spans="1:9" x14ac:dyDescent="0.2">
      <c r="A26" s="391" t="s">
        <v>120</v>
      </c>
      <c r="B26" s="392">
        <v>820042000</v>
      </c>
      <c r="C26" s="392">
        <v>820042000</v>
      </c>
      <c r="D26" s="392">
        <v>0</v>
      </c>
      <c r="E26" s="392">
        <v>0</v>
      </c>
      <c r="F26" s="393">
        <f t="shared" si="1"/>
        <v>0</v>
      </c>
      <c r="G26" s="394">
        <f t="shared" si="2"/>
        <v>100</v>
      </c>
      <c r="H26" s="394">
        <f t="shared" si="3"/>
        <v>0</v>
      </c>
      <c r="I26" s="394">
        <f t="shared" si="0"/>
        <v>0</v>
      </c>
    </row>
    <row r="27" spans="1:9" x14ac:dyDescent="0.2">
      <c r="A27" s="391" t="s">
        <v>121</v>
      </c>
      <c r="B27" s="392">
        <v>63526700000</v>
      </c>
      <c r="C27" s="392">
        <v>0</v>
      </c>
      <c r="D27" s="392">
        <v>0</v>
      </c>
      <c r="E27" s="392">
        <v>0</v>
      </c>
      <c r="F27" s="393">
        <f t="shared" si="1"/>
        <v>63526700000</v>
      </c>
      <c r="G27" s="394">
        <f t="shared" si="2"/>
        <v>0</v>
      </c>
      <c r="H27" s="394">
        <f t="shared" si="3"/>
        <v>0</v>
      </c>
      <c r="I27" s="394">
        <f t="shared" si="0"/>
        <v>0</v>
      </c>
    </row>
    <row r="28" spans="1:9" x14ac:dyDescent="0.2">
      <c r="A28" s="391" t="s">
        <v>122</v>
      </c>
      <c r="B28" s="392">
        <v>2325000000</v>
      </c>
      <c r="C28" s="392">
        <v>0</v>
      </c>
      <c r="D28" s="392">
        <v>0</v>
      </c>
      <c r="E28" s="392">
        <v>0</v>
      </c>
      <c r="F28" s="393">
        <f t="shared" si="1"/>
        <v>2325000000</v>
      </c>
      <c r="G28" s="394">
        <f t="shared" si="2"/>
        <v>0</v>
      </c>
      <c r="H28" s="394">
        <f t="shared" si="3"/>
        <v>0</v>
      </c>
      <c r="I28" s="394">
        <f t="shared" si="0"/>
        <v>0</v>
      </c>
    </row>
    <row r="29" spans="1:9" x14ac:dyDescent="0.2">
      <c r="A29" s="391" t="s">
        <v>123</v>
      </c>
      <c r="B29" s="392">
        <v>3110399000</v>
      </c>
      <c r="C29" s="392">
        <v>1399750636</v>
      </c>
      <c r="D29" s="392">
        <v>1266531841.99</v>
      </c>
      <c r="E29" s="392">
        <v>1266531841.99</v>
      </c>
      <c r="F29" s="393">
        <f t="shared" si="1"/>
        <v>1710648364</v>
      </c>
      <c r="G29" s="394">
        <f t="shared" si="2"/>
        <v>45.002285430261516</v>
      </c>
      <c r="H29" s="394">
        <f t="shared" si="3"/>
        <v>40.719272414568039</v>
      </c>
      <c r="I29" s="394">
        <f t="shared" si="0"/>
        <v>40.719272414568039</v>
      </c>
    </row>
    <row r="30" spans="1:9" x14ac:dyDescent="0.2">
      <c r="A30" s="391" t="s">
        <v>124</v>
      </c>
      <c r="B30" s="392">
        <v>6700000000</v>
      </c>
      <c r="C30" s="392">
        <v>4798873786.46</v>
      </c>
      <c r="D30" s="392">
        <v>4747871172.4099998</v>
      </c>
      <c r="E30" s="392">
        <v>4747871172.4099998</v>
      </c>
      <c r="F30" s="393">
        <f t="shared" si="1"/>
        <v>1901126213.54</v>
      </c>
      <c r="G30" s="394">
        <f t="shared" si="2"/>
        <v>71.624981887462695</v>
      </c>
      <c r="H30" s="394">
        <f t="shared" si="3"/>
        <v>70.863748841940293</v>
      </c>
      <c r="I30" s="394">
        <f t="shared" si="0"/>
        <v>70.863748841940293</v>
      </c>
    </row>
    <row r="31" spans="1:9" x14ac:dyDescent="0.2">
      <c r="A31" s="391" t="s">
        <v>125</v>
      </c>
      <c r="B31" s="392">
        <v>115505000</v>
      </c>
      <c r="C31" s="392">
        <v>0</v>
      </c>
      <c r="D31" s="392">
        <v>0</v>
      </c>
      <c r="E31" s="392">
        <v>0</v>
      </c>
      <c r="F31" s="393">
        <f t="shared" si="1"/>
        <v>115505000</v>
      </c>
      <c r="G31" s="394">
        <f t="shared" si="2"/>
        <v>0</v>
      </c>
      <c r="H31" s="394">
        <f t="shared" si="3"/>
        <v>0</v>
      </c>
      <c r="I31" s="394">
        <f t="shared" si="0"/>
        <v>0</v>
      </c>
    </row>
    <row r="32" spans="1:9" x14ac:dyDescent="0.2">
      <c r="A32" s="391" t="s">
        <v>126</v>
      </c>
      <c r="B32" s="392">
        <v>20782724000</v>
      </c>
      <c r="C32" s="392">
        <v>0</v>
      </c>
      <c r="D32" s="392">
        <v>0</v>
      </c>
      <c r="E32" s="392">
        <v>0</v>
      </c>
      <c r="F32" s="393">
        <f t="shared" si="1"/>
        <v>20782724000</v>
      </c>
      <c r="G32" s="394">
        <f t="shared" si="2"/>
        <v>0</v>
      </c>
      <c r="H32" s="394">
        <f t="shared" si="3"/>
        <v>0</v>
      </c>
      <c r="I32" s="394">
        <f t="shared" si="0"/>
        <v>0</v>
      </c>
    </row>
    <row r="33" spans="1:9" x14ac:dyDescent="0.2">
      <c r="A33" s="319" t="s">
        <v>127</v>
      </c>
      <c r="B33" s="313">
        <v>9698397000</v>
      </c>
      <c r="C33" s="313">
        <v>6458338250</v>
      </c>
      <c r="D33" s="313">
        <v>6458338250</v>
      </c>
      <c r="E33" s="313">
        <v>6458338250</v>
      </c>
      <c r="F33" s="158">
        <f t="shared" si="1"/>
        <v>3240058750</v>
      </c>
      <c r="G33" s="385">
        <f t="shared" si="2"/>
        <v>66.591811512768544</v>
      </c>
      <c r="H33" s="385">
        <f t="shared" si="3"/>
        <v>66.591811512768544</v>
      </c>
      <c r="I33" s="385">
        <f t="shared" si="0"/>
        <v>66.591811512768544</v>
      </c>
    </row>
    <row r="34" spans="1:9" x14ac:dyDescent="0.2">
      <c r="A34" s="391" t="s">
        <v>128</v>
      </c>
      <c r="B34" s="392">
        <v>6634636000</v>
      </c>
      <c r="C34" s="392">
        <v>6458338250</v>
      </c>
      <c r="D34" s="392">
        <v>6458338250</v>
      </c>
      <c r="E34" s="392">
        <v>6458338250</v>
      </c>
      <c r="F34" s="393">
        <f t="shared" si="1"/>
        <v>176297750</v>
      </c>
      <c r="G34" s="394">
        <f t="shared" si="2"/>
        <v>97.342766807402853</v>
      </c>
      <c r="H34" s="394">
        <f t="shared" si="3"/>
        <v>97.342766807402853</v>
      </c>
      <c r="I34" s="394">
        <f t="shared" si="0"/>
        <v>97.342766807402853</v>
      </c>
    </row>
    <row r="35" spans="1:9" x14ac:dyDescent="0.2">
      <c r="A35" s="391" t="s">
        <v>129</v>
      </c>
      <c r="B35" s="392">
        <v>33487000</v>
      </c>
      <c r="C35" s="392">
        <v>0</v>
      </c>
      <c r="D35" s="392">
        <v>0</v>
      </c>
      <c r="E35" s="392">
        <v>0</v>
      </c>
      <c r="F35" s="393">
        <f t="shared" si="1"/>
        <v>33487000</v>
      </c>
      <c r="G35" s="394">
        <f t="shared" si="2"/>
        <v>0</v>
      </c>
      <c r="H35" s="394">
        <f t="shared" si="3"/>
        <v>0</v>
      </c>
      <c r="I35" s="394">
        <f t="shared" si="0"/>
        <v>0</v>
      </c>
    </row>
    <row r="36" spans="1:9" x14ac:dyDescent="0.2">
      <c r="A36" s="391" t="s">
        <v>130</v>
      </c>
      <c r="B36" s="392">
        <v>3030274000</v>
      </c>
      <c r="C36" s="392">
        <v>0</v>
      </c>
      <c r="D36" s="392">
        <v>0</v>
      </c>
      <c r="E36" s="392">
        <v>0</v>
      </c>
      <c r="F36" s="393">
        <f t="shared" si="1"/>
        <v>3030274000</v>
      </c>
      <c r="G36" s="394">
        <f t="shared" si="2"/>
        <v>0</v>
      </c>
      <c r="H36" s="394">
        <f t="shared" si="3"/>
        <v>0</v>
      </c>
      <c r="I36" s="394">
        <f t="shared" si="0"/>
        <v>0</v>
      </c>
    </row>
    <row r="37" spans="1:9" x14ac:dyDescent="0.2">
      <c r="A37" s="319" t="s">
        <v>131</v>
      </c>
      <c r="B37" s="313">
        <v>1290938409132</v>
      </c>
      <c r="C37" s="313">
        <v>878738792665</v>
      </c>
      <c r="D37" s="313">
        <v>298839281278</v>
      </c>
      <c r="E37" s="313">
        <v>298495241427</v>
      </c>
      <c r="F37" s="158">
        <f t="shared" si="1"/>
        <v>412199616467</v>
      </c>
      <c r="G37" s="385">
        <f t="shared" si="2"/>
        <v>68.069768971847822</v>
      </c>
      <c r="H37" s="385">
        <f t="shared" si="3"/>
        <v>23.148996045360001</v>
      </c>
      <c r="I37" s="385">
        <f t="shared" si="0"/>
        <v>23.122345676251275</v>
      </c>
    </row>
    <row r="38" spans="1:9" x14ac:dyDescent="0.2">
      <c r="A38" s="319" t="s">
        <v>1651</v>
      </c>
      <c r="B38" s="313">
        <v>1290938409132</v>
      </c>
      <c r="C38" s="313">
        <v>878738792665</v>
      </c>
      <c r="D38" s="313">
        <v>298839281278</v>
      </c>
      <c r="E38" s="313">
        <v>298495241427</v>
      </c>
      <c r="F38" s="158">
        <f t="shared" si="1"/>
        <v>412199616467</v>
      </c>
      <c r="G38" s="385">
        <f t="shared" si="2"/>
        <v>68.069768971847822</v>
      </c>
      <c r="H38" s="385">
        <f t="shared" si="3"/>
        <v>23.148996045360001</v>
      </c>
      <c r="I38" s="385">
        <f t="shared" si="0"/>
        <v>23.122345676251275</v>
      </c>
    </row>
    <row r="39" spans="1:9" x14ac:dyDescent="0.2">
      <c r="A39" s="391" t="s">
        <v>132</v>
      </c>
      <c r="B39" s="392">
        <v>60000000000</v>
      </c>
      <c r="C39" s="392">
        <v>2190603066</v>
      </c>
      <c r="D39" s="392">
        <v>1308766288</v>
      </c>
      <c r="E39" s="392">
        <v>1308006633</v>
      </c>
      <c r="F39" s="393">
        <f t="shared" si="1"/>
        <v>57809396934</v>
      </c>
      <c r="G39" s="394">
        <f t="shared" si="2"/>
        <v>3.6510051100000003</v>
      </c>
      <c r="H39" s="394">
        <f t="shared" si="3"/>
        <v>2.1812771466666665</v>
      </c>
      <c r="I39" s="394">
        <f t="shared" si="0"/>
        <v>2.180011055</v>
      </c>
    </row>
    <row r="40" spans="1:9" x14ac:dyDescent="0.2">
      <c r="A40" s="391" t="s">
        <v>133</v>
      </c>
      <c r="B40" s="392">
        <v>75000000000</v>
      </c>
      <c r="C40" s="392">
        <v>4545195730</v>
      </c>
      <c r="D40" s="392">
        <v>2977186883</v>
      </c>
      <c r="E40" s="392">
        <v>2643733234</v>
      </c>
      <c r="F40" s="393">
        <f t="shared" si="1"/>
        <v>70454804270</v>
      </c>
      <c r="G40" s="394">
        <f t="shared" si="2"/>
        <v>6.0602609733333335</v>
      </c>
      <c r="H40" s="394">
        <f t="shared" si="3"/>
        <v>3.9695825106666667</v>
      </c>
      <c r="I40" s="394">
        <f t="shared" si="0"/>
        <v>3.5249776453333332</v>
      </c>
    </row>
    <row r="41" spans="1:9" x14ac:dyDescent="0.2">
      <c r="A41" s="391" t="s">
        <v>134</v>
      </c>
      <c r="B41" s="392">
        <v>40000000000</v>
      </c>
      <c r="C41" s="392">
        <v>5375368043</v>
      </c>
      <c r="D41" s="392">
        <v>3752923618</v>
      </c>
      <c r="E41" s="392">
        <v>3747002678</v>
      </c>
      <c r="F41" s="393">
        <f t="shared" si="1"/>
        <v>34624631957</v>
      </c>
      <c r="G41" s="394">
        <f t="shared" si="2"/>
        <v>13.438420107499999</v>
      </c>
      <c r="H41" s="394">
        <f t="shared" si="3"/>
        <v>9.3823090449999995</v>
      </c>
      <c r="I41" s="394">
        <f t="shared" si="0"/>
        <v>9.3675066949999994</v>
      </c>
    </row>
    <row r="42" spans="1:9" x14ac:dyDescent="0.2">
      <c r="A42" s="391" t="s">
        <v>135</v>
      </c>
      <c r="B42" s="392">
        <v>101896611698</v>
      </c>
      <c r="C42" s="392">
        <v>19962700931</v>
      </c>
      <c r="D42" s="392">
        <v>15542335503</v>
      </c>
      <c r="E42" s="392">
        <v>15542335503</v>
      </c>
      <c r="F42" s="393">
        <f t="shared" si="1"/>
        <v>81933910767</v>
      </c>
      <c r="G42" s="394">
        <f t="shared" si="2"/>
        <v>19.59113320682853</v>
      </c>
      <c r="H42" s="394">
        <f t="shared" si="3"/>
        <v>15.25304447714532</v>
      </c>
      <c r="I42" s="394">
        <f t="shared" si="0"/>
        <v>15.25304447714532</v>
      </c>
    </row>
    <row r="43" spans="1:9" x14ac:dyDescent="0.2">
      <c r="A43" s="391" t="s">
        <v>136</v>
      </c>
      <c r="B43" s="392">
        <v>665041797434</v>
      </c>
      <c r="C43" s="392">
        <v>612805444157</v>
      </c>
      <c r="D43" s="392">
        <v>147253932857</v>
      </c>
      <c r="E43" s="392">
        <v>147253932857</v>
      </c>
      <c r="F43" s="393">
        <f t="shared" si="1"/>
        <v>52236353277</v>
      </c>
      <c r="G43" s="394">
        <f t="shared" si="2"/>
        <v>92.145402968873697</v>
      </c>
      <c r="H43" s="394">
        <f t="shared" si="3"/>
        <v>22.142056848932683</v>
      </c>
      <c r="I43" s="394">
        <f t="shared" si="0"/>
        <v>22.142056848932683</v>
      </c>
    </row>
    <row r="44" spans="1:9" x14ac:dyDescent="0.2">
      <c r="A44" s="391" t="s">
        <v>137</v>
      </c>
      <c r="B44" s="392">
        <v>60000000000</v>
      </c>
      <c r="C44" s="392">
        <v>40711593004</v>
      </c>
      <c r="D44" s="392">
        <v>18138160343</v>
      </c>
      <c r="E44" s="392">
        <v>18138160343</v>
      </c>
      <c r="F44" s="393">
        <f t="shared" si="1"/>
        <v>19288406996</v>
      </c>
      <c r="G44" s="394">
        <f t="shared" si="2"/>
        <v>67.852655006666666</v>
      </c>
      <c r="H44" s="394">
        <f t="shared" si="3"/>
        <v>30.230267238333337</v>
      </c>
      <c r="I44" s="394">
        <f t="shared" si="0"/>
        <v>30.230267238333337</v>
      </c>
    </row>
    <row r="45" spans="1:9" x14ac:dyDescent="0.2">
      <c r="A45" s="391" t="s">
        <v>138</v>
      </c>
      <c r="B45" s="392">
        <v>198000000000</v>
      </c>
      <c r="C45" s="392">
        <v>134998495657</v>
      </c>
      <c r="D45" s="392">
        <v>75568705233</v>
      </c>
      <c r="E45" s="392">
        <v>75568382281</v>
      </c>
      <c r="F45" s="393">
        <f t="shared" si="1"/>
        <v>63001504343</v>
      </c>
      <c r="G45" s="394">
        <f t="shared" si="2"/>
        <v>68.181058412626257</v>
      </c>
      <c r="H45" s="394">
        <f t="shared" si="3"/>
        <v>38.16601274393939</v>
      </c>
      <c r="I45" s="394">
        <f t="shared" si="0"/>
        <v>38.165849636868685</v>
      </c>
    </row>
    <row r="46" spans="1:9" x14ac:dyDescent="0.2">
      <c r="A46" s="391" t="s">
        <v>139</v>
      </c>
      <c r="B46" s="392">
        <v>37134000000</v>
      </c>
      <c r="C46" s="392">
        <v>19234490063</v>
      </c>
      <c r="D46" s="392">
        <v>7713365486</v>
      </c>
      <c r="E46" s="392">
        <v>7713365486</v>
      </c>
      <c r="F46" s="393">
        <f t="shared" si="1"/>
        <v>17899509937</v>
      </c>
      <c r="G46" s="394">
        <f t="shared" si="2"/>
        <v>51.797517269887436</v>
      </c>
      <c r="H46" s="394">
        <f t="shared" si="3"/>
        <v>20.771706484623255</v>
      </c>
      <c r="I46" s="394">
        <f t="shared" si="0"/>
        <v>20.771706484623255</v>
      </c>
    </row>
    <row r="47" spans="1:9" x14ac:dyDescent="0.2">
      <c r="A47" s="391" t="s">
        <v>140</v>
      </c>
      <c r="B47" s="392">
        <v>15000000000</v>
      </c>
      <c r="C47" s="392">
        <v>9470497873</v>
      </c>
      <c r="D47" s="392">
        <v>6640478782</v>
      </c>
      <c r="E47" s="392">
        <v>6640022989</v>
      </c>
      <c r="F47" s="393">
        <f t="shared" si="1"/>
        <v>5529502127</v>
      </c>
      <c r="G47" s="394">
        <f t="shared" si="2"/>
        <v>63.136652486666669</v>
      </c>
      <c r="H47" s="394">
        <f t="shared" si="3"/>
        <v>44.269858546666669</v>
      </c>
      <c r="I47" s="394">
        <f t="shared" si="0"/>
        <v>44.26681992666667</v>
      </c>
    </row>
    <row r="48" spans="1:9" x14ac:dyDescent="0.2">
      <c r="A48" s="391" t="s">
        <v>141</v>
      </c>
      <c r="B48" s="392">
        <v>22866000000</v>
      </c>
      <c r="C48" s="392">
        <v>14973345208</v>
      </c>
      <c r="D48" s="392">
        <v>9747092702</v>
      </c>
      <c r="E48" s="392">
        <v>9745419120</v>
      </c>
      <c r="F48" s="393">
        <f t="shared" si="1"/>
        <v>7892654792</v>
      </c>
      <c r="G48" s="394">
        <f t="shared" si="2"/>
        <v>65.483010618385379</v>
      </c>
      <c r="H48" s="394">
        <f t="shared" si="3"/>
        <v>42.627012603866007</v>
      </c>
      <c r="I48" s="394">
        <f t="shared" si="0"/>
        <v>42.61969351876148</v>
      </c>
    </row>
    <row r="49" spans="1:9" x14ac:dyDescent="0.2">
      <c r="A49" s="391" t="s">
        <v>142</v>
      </c>
      <c r="B49" s="392">
        <v>16000000000</v>
      </c>
      <c r="C49" s="392">
        <v>14471058933</v>
      </c>
      <c r="D49" s="392">
        <v>10196333583</v>
      </c>
      <c r="E49" s="392">
        <v>10194880303</v>
      </c>
      <c r="F49" s="393">
        <f t="shared" si="1"/>
        <v>1528941067</v>
      </c>
      <c r="G49" s="394">
        <f t="shared" si="2"/>
        <v>90.444118331249996</v>
      </c>
      <c r="H49" s="394">
        <f t="shared" si="3"/>
        <v>63.727084893749996</v>
      </c>
      <c r="I49" s="394">
        <f t="shared" si="0"/>
        <v>63.718001893749999</v>
      </c>
    </row>
    <row r="50" spans="1:9" x14ac:dyDescent="0.2">
      <c r="A50" s="319" t="s">
        <v>143</v>
      </c>
      <c r="B50" s="313">
        <v>66627585880</v>
      </c>
      <c r="C50" s="313">
        <v>61783272350.349998</v>
      </c>
      <c r="D50" s="313">
        <v>41928007703.740005</v>
      </c>
      <c r="E50" s="313">
        <v>41763037245.740005</v>
      </c>
      <c r="F50" s="158">
        <f t="shared" si="1"/>
        <v>4844313529.6500015</v>
      </c>
      <c r="G50" s="385">
        <f t="shared" si="2"/>
        <v>92.729267516348429</v>
      </c>
      <c r="H50" s="385">
        <f t="shared" si="3"/>
        <v>62.928901220066244</v>
      </c>
      <c r="I50" s="385">
        <f t="shared" si="0"/>
        <v>62.681300386535945</v>
      </c>
    </row>
    <row r="51" spans="1:9" x14ac:dyDescent="0.2">
      <c r="A51" s="319" t="s">
        <v>109</v>
      </c>
      <c r="B51" s="313">
        <v>12429739000</v>
      </c>
      <c r="C51" s="313">
        <v>9225322378.2999992</v>
      </c>
      <c r="D51" s="313">
        <v>8775281106.0799999</v>
      </c>
      <c r="E51" s="313">
        <v>8628174648.0799999</v>
      </c>
      <c r="F51" s="158">
        <f t="shared" si="1"/>
        <v>3204416621.7000008</v>
      </c>
      <c r="G51" s="385">
        <f t="shared" si="2"/>
        <v>74.219759387546276</v>
      </c>
      <c r="H51" s="385">
        <f t="shared" si="3"/>
        <v>70.599077793025259</v>
      </c>
      <c r="I51" s="385">
        <f t="shared" si="0"/>
        <v>69.415573795073243</v>
      </c>
    </row>
    <row r="52" spans="1:9" x14ac:dyDescent="0.2">
      <c r="A52" s="319" t="s">
        <v>28</v>
      </c>
      <c r="B52" s="313">
        <v>9865053000</v>
      </c>
      <c r="C52" s="313">
        <v>7228470828</v>
      </c>
      <c r="D52" s="313">
        <v>7203582628</v>
      </c>
      <c r="E52" s="313">
        <v>7203582628</v>
      </c>
      <c r="F52" s="158">
        <f t="shared" si="1"/>
        <v>2636582172</v>
      </c>
      <c r="G52" s="385">
        <f t="shared" si="2"/>
        <v>73.273512347069996</v>
      </c>
      <c r="H52" s="385">
        <f t="shared" si="3"/>
        <v>73.021225816019438</v>
      </c>
      <c r="I52" s="385">
        <f t="shared" si="0"/>
        <v>73.021225816019438</v>
      </c>
    </row>
    <row r="53" spans="1:9" x14ac:dyDescent="0.2">
      <c r="A53" s="391" t="s">
        <v>110</v>
      </c>
      <c r="B53" s="392">
        <v>6470191000</v>
      </c>
      <c r="C53" s="392">
        <v>4700363785</v>
      </c>
      <c r="D53" s="392">
        <v>4700363785</v>
      </c>
      <c r="E53" s="392">
        <v>4700363785</v>
      </c>
      <c r="F53" s="393">
        <f t="shared" si="1"/>
        <v>1769827215</v>
      </c>
      <c r="G53" s="394">
        <f t="shared" si="2"/>
        <v>72.646445599519396</v>
      </c>
      <c r="H53" s="394">
        <f t="shared" si="3"/>
        <v>72.646445599519396</v>
      </c>
      <c r="I53" s="394">
        <f t="shared" si="0"/>
        <v>72.646445599519396</v>
      </c>
    </row>
    <row r="54" spans="1:9" x14ac:dyDescent="0.2">
      <c r="A54" s="391" t="s">
        <v>111</v>
      </c>
      <c r="B54" s="392">
        <v>2366344000</v>
      </c>
      <c r="C54" s="392">
        <v>1790315900</v>
      </c>
      <c r="D54" s="392">
        <v>1765427700</v>
      </c>
      <c r="E54" s="392">
        <v>1765427700</v>
      </c>
      <c r="F54" s="393">
        <f t="shared" si="1"/>
        <v>576028100</v>
      </c>
      <c r="G54" s="394">
        <f t="shared" si="2"/>
        <v>75.657465693914332</v>
      </c>
      <c r="H54" s="394">
        <f t="shared" si="3"/>
        <v>74.605708214866468</v>
      </c>
      <c r="I54" s="394">
        <f t="shared" si="0"/>
        <v>74.605708214866468</v>
      </c>
    </row>
    <row r="55" spans="1:9" x14ac:dyDescent="0.2">
      <c r="A55" s="391" t="s">
        <v>112</v>
      </c>
      <c r="B55" s="392">
        <v>1028518000</v>
      </c>
      <c r="C55" s="392">
        <v>737791143</v>
      </c>
      <c r="D55" s="392">
        <v>737791143</v>
      </c>
      <c r="E55" s="392">
        <v>737791143</v>
      </c>
      <c r="F55" s="393">
        <f t="shared" si="1"/>
        <v>290726857</v>
      </c>
      <c r="G55" s="394">
        <f t="shared" si="2"/>
        <v>71.733420611015077</v>
      </c>
      <c r="H55" s="394">
        <f t="shared" si="3"/>
        <v>71.733420611015077</v>
      </c>
      <c r="I55" s="394">
        <f t="shared" si="0"/>
        <v>71.733420611015077</v>
      </c>
    </row>
    <row r="56" spans="1:9" x14ac:dyDescent="0.2">
      <c r="A56" s="319" t="s">
        <v>29</v>
      </c>
      <c r="B56" s="313">
        <v>2419381000</v>
      </c>
      <c r="C56" s="313">
        <v>1990129679.3</v>
      </c>
      <c r="D56" s="313">
        <v>1564976607.0799999</v>
      </c>
      <c r="E56" s="313">
        <v>1417870149.0799999</v>
      </c>
      <c r="F56" s="158">
        <f t="shared" si="1"/>
        <v>429251320.70000005</v>
      </c>
      <c r="G56" s="385">
        <f t="shared" si="2"/>
        <v>82.257803930013509</v>
      </c>
      <c r="H56" s="385">
        <f t="shared" si="3"/>
        <v>64.685000298836769</v>
      </c>
      <c r="I56" s="385">
        <f t="shared" si="0"/>
        <v>58.604665783520659</v>
      </c>
    </row>
    <row r="57" spans="1:9" x14ac:dyDescent="0.2">
      <c r="A57" s="391" t="s">
        <v>113</v>
      </c>
      <c r="B57" s="392">
        <v>2419381000</v>
      </c>
      <c r="C57" s="392">
        <v>1990129679.3</v>
      </c>
      <c r="D57" s="392">
        <v>1564976607.0799999</v>
      </c>
      <c r="E57" s="392">
        <v>1417870149.0799999</v>
      </c>
      <c r="F57" s="393">
        <f t="shared" si="1"/>
        <v>429251320.70000005</v>
      </c>
      <c r="G57" s="394">
        <f t="shared" si="2"/>
        <v>82.257803930013509</v>
      </c>
      <c r="H57" s="394">
        <f t="shared" si="3"/>
        <v>64.685000298836769</v>
      </c>
      <c r="I57" s="394">
        <f t="shared" si="0"/>
        <v>58.604665783520659</v>
      </c>
    </row>
    <row r="58" spans="1:9" x14ac:dyDescent="0.2">
      <c r="A58" s="319" t="s">
        <v>1741</v>
      </c>
      <c r="B58" s="313">
        <v>34905000</v>
      </c>
      <c r="C58" s="313">
        <v>6547871</v>
      </c>
      <c r="D58" s="313">
        <v>6547871</v>
      </c>
      <c r="E58" s="313">
        <v>6547871</v>
      </c>
      <c r="F58" s="158">
        <f t="shared" si="1"/>
        <v>28357129</v>
      </c>
      <c r="G58" s="385">
        <f t="shared" si="2"/>
        <v>18.759120469846728</v>
      </c>
      <c r="H58" s="385">
        <f t="shared" si="3"/>
        <v>18.759120469846728</v>
      </c>
      <c r="I58" s="385">
        <f t="shared" si="0"/>
        <v>18.759120469846728</v>
      </c>
    </row>
    <row r="59" spans="1:9" x14ac:dyDescent="0.2">
      <c r="A59" s="391" t="s">
        <v>1742</v>
      </c>
      <c r="B59" s="392">
        <v>34905000</v>
      </c>
      <c r="C59" s="392">
        <v>6547871</v>
      </c>
      <c r="D59" s="392">
        <v>6547871</v>
      </c>
      <c r="E59" s="392">
        <v>6547871</v>
      </c>
      <c r="F59" s="393">
        <f t="shared" si="1"/>
        <v>28357129</v>
      </c>
      <c r="G59" s="394">
        <f t="shared" si="2"/>
        <v>18.759120469846728</v>
      </c>
      <c r="H59" s="394">
        <f t="shared" si="3"/>
        <v>18.759120469846728</v>
      </c>
      <c r="I59" s="394">
        <f t="shared" si="0"/>
        <v>18.759120469846728</v>
      </c>
    </row>
    <row r="60" spans="1:9" x14ac:dyDescent="0.2">
      <c r="A60" s="319" t="s">
        <v>127</v>
      </c>
      <c r="B60" s="313">
        <v>110400000</v>
      </c>
      <c r="C60" s="313">
        <v>174000</v>
      </c>
      <c r="D60" s="313">
        <v>174000</v>
      </c>
      <c r="E60" s="313">
        <v>174000</v>
      </c>
      <c r="F60" s="158">
        <f t="shared" si="1"/>
        <v>110226000</v>
      </c>
      <c r="G60" s="385">
        <f t="shared" si="2"/>
        <v>0.15760869565217392</v>
      </c>
      <c r="H60" s="385">
        <f t="shared" si="3"/>
        <v>0.15760869565217392</v>
      </c>
      <c r="I60" s="385">
        <f t="shared" si="0"/>
        <v>0.15760869565217392</v>
      </c>
    </row>
    <row r="61" spans="1:9" x14ac:dyDescent="0.2">
      <c r="A61" s="391" t="s">
        <v>129</v>
      </c>
      <c r="B61" s="392">
        <v>400000</v>
      </c>
      <c r="C61" s="392">
        <v>174000</v>
      </c>
      <c r="D61" s="392">
        <v>174000</v>
      </c>
      <c r="E61" s="392">
        <v>174000</v>
      </c>
      <c r="F61" s="393">
        <f t="shared" si="1"/>
        <v>226000</v>
      </c>
      <c r="G61" s="394">
        <f t="shared" si="2"/>
        <v>43.5</v>
      </c>
      <c r="H61" s="394">
        <f t="shared" si="3"/>
        <v>43.5</v>
      </c>
      <c r="I61" s="394">
        <f t="shared" si="0"/>
        <v>43.5</v>
      </c>
    </row>
    <row r="62" spans="1:9" x14ac:dyDescent="0.2">
      <c r="A62" s="391" t="s">
        <v>130</v>
      </c>
      <c r="B62" s="392">
        <v>110000000</v>
      </c>
      <c r="C62" s="392">
        <v>0</v>
      </c>
      <c r="D62" s="392">
        <v>0</v>
      </c>
      <c r="E62" s="392">
        <v>0</v>
      </c>
      <c r="F62" s="393">
        <f t="shared" si="1"/>
        <v>110000000</v>
      </c>
      <c r="G62" s="394">
        <f t="shared" si="2"/>
        <v>0</v>
      </c>
      <c r="H62" s="394">
        <f t="shared" si="3"/>
        <v>0</v>
      </c>
      <c r="I62" s="394">
        <f t="shared" si="0"/>
        <v>0</v>
      </c>
    </row>
    <row r="63" spans="1:9" x14ac:dyDescent="0.2">
      <c r="A63" s="319" t="s">
        <v>131</v>
      </c>
      <c r="B63" s="313">
        <v>54197846880</v>
      </c>
      <c r="C63" s="313">
        <v>52557949972.050003</v>
      </c>
      <c r="D63" s="313">
        <v>33152726597.66</v>
      </c>
      <c r="E63" s="313">
        <v>33134862597.66</v>
      </c>
      <c r="F63" s="158">
        <f t="shared" si="1"/>
        <v>1639896907.9499969</v>
      </c>
      <c r="G63" s="385">
        <f t="shared" si="2"/>
        <v>96.974239748710119</v>
      </c>
      <c r="H63" s="385">
        <f t="shared" si="3"/>
        <v>61.169822246008756</v>
      </c>
      <c r="I63" s="385">
        <f t="shared" si="0"/>
        <v>61.136861527034888</v>
      </c>
    </row>
    <row r="64" spans="1:9" x14ac:dyDescent="0.2">
      <c r="A64" s="319" t="s">
        <v>1651</v>
      </c>
      <c r="B64" s="313">
        <v>54197846880</v>
      </c>
      <c r="C64" s="313">
        <v>52557949972.050003</v>
      </c>
      <c r="D64" s="313">
        <v>33152726597.66</v>
      </c>
      <c r="E64" s="313">
        <v>33134862597.66</v>
      </c>
      <c r="F64" s="158">
        <f t="shared" si="1"/>
        <v>1639896907.9499969</v>
      </c>
      <c r="G64" s="385">
        <f t="shared" si="2"/>
        <v>96.974239748710119</v>
      </c>
      <c r="H64" s="385">
        <f t="shared" si="3"/>
        <v>61.169822246008756</v>
      </c>
      <c r="I64" s="385">
        <f t="shared" si="0"/>
        <v>61.136861527034888</v>
      </c>
    </row>
    <row r="65" spans="1:9" x14ac:dyDescent="0.2">
      <c r="A65" s="391" t="s">
        <v>144</v>
      </c>
      <c r="B65" s="392">
        <v>20000000000</v>
      </c>
      <c r="C65" s="392">
        <v>19842753230</v>
      </c>
      <c r="D65" s="392">
        <v>12867593965</v>
      </c>
      <c r="E65" s="392">
        <v>12849729965</v>
      </c>
      <c r="F65" s="393">
        <f t="shared" si="1"/>
        <v>157246770</v>
      </c>
      <c r="G65" s="394">
        <f t="shared" si="2"/>
        <v>99.213766149999998</v>
      </c>
      <c r="H65" s="394">
        <f t="shared" si="3"/>
        <v>64.337969825000002</v>
      </c>
      <c r="I65" s="394">
        <f t="shared" si="0"/>
        <v>64.248649825000001</v>
      </c>
    </row>
    <row r="66" spans="1:9" x14ac:dyDescent="0.2">
      <c r="A66" s="391" t="s">
        <v>145</v>
      </c>
      <c r="B66" s="392">
        <v>10697846880</v>
      </c>
      <c r="C66" s="392">
        <v>10517407723.049999</v>
      </c>
      <c r="D66" s="392">
        <v>7147846429.6599998</v>
      </c>
      <c r="E66" s="392">
        <v>7147846429.6599998</v>
      </c>
      <c r="F66" s="393">
        <f t="shared" si="1"/>
        <v>180439156.95000076</v>
      </c>
      <c r="G66" s="394">
        <f t="shared" si="2"/>
        <v>98.313313333290097</v>
      </c>
      <c r="H66" s="394">
        <f t="shared" si="3"/>
        <v>66.815748157913433</v>
      </c>
      <c r="I66" s="394">
        <f t="shared" si="0"/>
        <v>66.815748157913433</v>
      </c>
    </row>
    <row r="67" spans="1:9" x14ac:dyDescent="0.2">
      <c r="A67" s="391" t="s">
        <v>146</v>
      </c>
      <c r="B67" s="392">
        <v>3250000000</v>
      </c>
      <c r="C67" s="392">
        <v>3195780830</v>
      </c>
      <c r="D67" s="392">
        <v>2038090177</v>
      </c>
      <c r="E67" s="392">
        <v>2038090177</v>
      </c>
      <c r="F67" s="393">
        <f t="shared" si="1"/>
        <v>54219170</v>
      </c>
      <c r="G67" s="394">
        <f t="shared" si="2"/>
        <v>98.33171784615385</v>
      </c>
      <c r="H67" s="394">
        <f t="shared" si="3"/>
        <v>62.710466984615387</v>
      </c>
      <c r="I67" s="394">
        <f t="shared" si="0"/>
        <v>62.710466984615387</v>
      </c>
    </row>
    <row r="68" spans="1:9" x14ac:dyDescent="0.2">
      <c r="A68" s="391" t="s">
        <v>147</v>
      </c>
      <c r="B68" s="392">
        <v>17000000000</v>
      </c>
      <c r="C68" s="392">
        <v>15777702189</v>
      </c>
      <c r="D68" s="392">
        <v>9053130492</v>
      </c>
      <c r="E68" s="392">
        <v>9053130492</v>
      </c>
      <c r="F68" s="393">
        <f t="shared" si="1"/>
        <v>1222297811</v>
      </c>
      <c r="G68" s="394">
        <f t="shared" si="2"/>
        <v>92.810012876470594</v>
      </c>
      <c r="H68" s="394">
        <f t="shared" si="3"/>
        <v>53.253708776470589</v>
      </c>
      <c r="I68" s="394">
        <f t="shared" si="0"/>
        <v>53.253708776470589</v>
      </c>
    </row>
    <row r="69" spans="1:9" x14ac:dyDescent="0.2">
      <c r="A69" s="391" t="s">
        <v>1715</v>
      </c>
      <c r="B69" s="392">
        <v>3250000000</v>
      </c>
      <c r="C69" s="392">
        <v>3224306000</v>
      </c>
      <c r="D69" s="392">
        <v>2046065534</v>
      </c>
      <c r="E69" s="392">
        <v>2046065534</v>
      </c>
      <c r="F69" s="393">
        <f t="shared" si="1"/>
        <v>25694000</v>
      </c>
      <c r="G69" s="394">
        <f t="shared" si="2"/>
        <v>99.209415384615383</v>
      </c>
      <c r="H69" s="394">
        <f t="shared" si="3"/>
        <v>62.955862584615389</v>
      </c>
      <c r="I69" s="394">
        <f t="shared" si="0"/>
        <v>62.955862584615389</v>
      </c>
    </row>
    <row r="70" spans="1:9" x14ac:dyDescent="0.2">
      <c r="A70" s="319" t="s">
        <v>148</v>
      </c>
      <c r="B70" s="313">
        <v>533991673434</v>
      </c>
      <c r="C70" s="313">
        <v>356149173301.65002</v>
      </c>
      <c r="D70" s="313">
        <v>254561143942.27997</v>
      </c>
      <c r="E70" s="313">
        <v>250878134615.52997</v>
      </c>
      <c r="F70" s="158">
        <f t="shared" si="1"/>
        <v>177842500132.34998</v>
      </c>
      <c r="G70" s="385">
        <f t="shared" si="2"/>
        <v>66.695641715033062</v>
      </c>
      <c r="H70" s="385">
        <f t="shared" si="3"/>
        <v>47.671369537514536</v>
      </c>
      <c r="I70" s="385">
        <f t="shared" si="0"/>
        <v>46.981656661831423</v>
      </c>
    </row>
    <row r="71" spans="1:9" x14ac:dyDescent="0.2">
      <c r="A71" s="319" t="s">
        <v>109</v>
      </c>
      <c r="B71" s="313">
        <v>231627813000</v>
      </c>
      <c r="C71" s="313">
        <v>165437166968.38</v>
      </c>
      <c r="D71" s="313">
        <v>142576111135.91998</v>
      </c>
      <c r="E71" s="313">
        <v>141196644070</v>
      </c>
      <c r="F71" s="158">
        <f t="shared" si="1"/>
        <v>66190646031.619995</v>
      </c>
      <c r="G71" s="385">
        <f t="shared" si="2"/>
        <v>71.423705480645367</v>
      </c>
      <c r="H71" s="385">
        <f t="shared" si="3"/>
        <v>61.553968536550485</v>
      </c>
      <c r="I71" s="385">
        <f t="shared" ref="I71:I134" si="4">IFERROR(IF(E71&gt;0,+E71/B71*100,0),0)</f>
        <v>60.958415244373086</v>
      </c>
    </row>
    <row r="72" spans="1:9" x14ac:dyDescent="0.2">
      <c r="A72" s="319" t="s">
        <v>28</v>
      </c>
      <c r="B72" s="313">
        <v>131372211138</v>
      </c>
      <c r="C72" s="313">
        <v>94752596328</v>
      </c>
      <c r="D72" s="313">
        <v>94439068975</v>
      </c>
      <c r="E72" s="313">
        <v>93854701857</v>
      </c>
      <c r="F72" s="158">
        <f t="shared" si="1"/>
        <v>36619614810</v>
      </c>
      <c r="G72" s="385">
        <f t="shared" si="2"/>
        <v>72.125296139277964</v>
      </c>
      <c r="H72" s="385">
        <f t="shared" si="3"/>
        <v>71.886640376172423</v>
      </c>
      <c r="I72" s="385">
        <f t="shared" si="4"/>
        <v>71.441822470667177</v>
      </c>
    </row>
    <row r="73" spans="1:9" x14ac:dyDescent="0.2">
      <c r="A73" s="391" t="s">
        <v>110</v>
      </c>
      <c r="B73" s="392">
        <v>84859924347</v>
      </c>
      <c r="C73" s="392">
        <v>65498197722</v>
      </c>
      <c r="D73" s="392">
        <v>65209045977</v>
      </c>
      <c r="E73" s="392">
        <v>65204492177</v>
      </c>
      <c r="F73" s="393">
        <f t="shared" ref="F73:F136" si="5">+B73-C73</f>
        <v>19361726625</v>
      </c>
      <c r="G73" s="394">
        <f t="shared" ref="G73:G136" si="6">IFERROR(IF(C73&gt;0,+C73/B73*100,0),0)</f>
        <v>77.183898319508131</v>
      </c>
      <c r="H73" s="394">
        <f t="shared" ref="H73:H136" si="7">IFERROR(IF(D73&gt;0,+D73/B73*100,0),0)</f>
        <v>76.843158273809252</v>
      </c>
      <c r="I73" s="394">
        <f t="shared" si="4"/>
        <v>76.83779201873061</v>
      </c>
    </row>
    <row r="74" spans="1:9" x14ac:dyDescent="0.2">
      <c r="A74" s="391" t="s">
        <v>111</v>
      </c>
      <c r="B74" s="392">
        <v>32164229973</v>
      </c>
      <c r="C74" s="392">
        <v>24181804706</v>
      </c>
      <c r="D74" s="392">
        <v>24181167606</v>
      </c>
      <c r="E74" s="392">
        <v>23605759798</v>
      </c>
      <c r="F74" s="393">
        <f t="shared" si="5"/>
        <v>7982425267</v>
      </c>
      <c r="G74" s="394">
        <f t="shared" si="6"/>
        <v>75.182290159905023</v>
      </c>
      <c r="H74" s="394">
        <f t="shared" si="7"/>
        <v>75.180309388095665</v>
      </c>
      <c r="I74" s="394">
        <f t="shared" si="4"/>
        <v>73.39134130621396</v>
      </c>
    </row>
    <row r="75" spans="1:9" x14ac:dyDescent="0.2">
      <c r="A75" s="391" t="s">
        <v>112</v>
      </c>
      <c r="B75" s="392">
        <v>12644901818</v>
      </c>
      <c r="C75" s="392">
        <v>4590748389</v>
      </c>
      <c r="D75" s="392">
        <v>4569269655</v>
      </c>
      <c r="E75" s="392">
        <v>4565839145</v>
      </c>
      <c r="F75" s="393">
        <f t="shared" si="5"/>
        <v>8054153429</v>
      </c>
      <c r="G75" s="394">
        <f t="shared" si="6"/>
        <v>36.305132733138947</v>
      </c>
      <c r="H75" s="394">
        <f t="shared" si="7"/>
        <v>36.135271912476625</v>
      </c>
      <c r="I75" s="394">
        <f t="shared" si="4"/>
        <v>36.108142322627877</v>
      </c>
    </row>
    <row r="76" spans="1:9" x14ac:dyDescent="0.2">
      <c r="A76" s="391" t="s">
        <v>149</v>
      </c>
      <c r="B76" s="392">
        <v>1145514000</v>
      </c>
      <c r="C76" s="392">
        <v>399000189</v>
      </c>
      <c r="D76" s="392">
        <v>398192613</v>
      </c>
      <c r="E76" s="392">
        <v>397217613</v>
      </c>
      <c r="F76" s="393">
        <f t="shared" si="5"/>
        <v>746513811</v>
      </c>
      <c r="G76" s="394">
        <f t="shared" si="6"/>
        <v>34.831541910443697</v>
      </c>
      <c r="H76" s="394">
        <f t="shared" si="7"/>
        <v>34.761042903011223</v>
      </c>
      <c r="I76" s="394">
        <f t="shared" si="4"/>
        <v>34.675928273246768</v>
      </c>
    </row>
    <row r="77" spans="1:9" x14ac:dyDescent="0.2">
      <c r="A77" s="391" t="s">
        <v>150</v>
      </c>
      <c r="B77" s="392">
        <v>17112000</v>
      </c>
      <c r="C77" s="392">
        <v>5463060</v>
      </c>
      <c r="D77" s="392">
        <v>5463060</v>
      </c>
      <c r="E77" s="392">
        <v>5463060</v>
      </c>
      <c r="F77" s="393">
        <f t="shared" si="5"/>
        <v>11648940</v>
      </c>
      <c r="G77" s="394">
        <f t="shared" si="6"/>
        <v>31.925315568022437</v>
      </c>
      <c r="H77" s="394">
        <f t="shared" si="7"/>
        <v>31.925315568022437</v>
      </c>
      <c r="I77" s="394">
        <f t="shared" si="4"/>
        <v>31.925315568022437</v>
      </c>
    </row>
    <row r="78" spans="1:9" x14ac:dyDescent="0.2">
      <c r="A78" s="391" t="s">
        <v>151</v>
      </c>
      <c r="B78" s="392">
        <v>540529000</v>
      </c>
      <c r="C78" s="392">
        <v>77382262</v>
      </c>
      <c r="D78" s="392">
        <v>75930064</v>
      </c>
      <c r="E78" s="392">
        <v>75930064</v>
      </c>
      <c r="F78" s="393">
        <f t="shared" si="5"/>
        <v>463146738</v>
      </c>
      <c r="G78" s="394">
        <f t="shared" si="6"/>
        <v>14.3160241171149</v>
      </c>
      <c r="H78" s="394">
        <f t="shared" si="7"/>
        <v>14.047361751173387</v>
      </c>
      <c r="I78" s="394">
        <f t="shared" si="4"/>
        <v>14.047361751173387</v>
      </c>
    </row>
    <row r="79" spans="1:9" x14ac:dyDescent="0.2">
      <c r="A79" s="319" t="s">
        <v>29</v>
      </c>
      <c r="B79" s="313">
        <v>79534191145</v>
      </c>
      <c r="C79" s="313">
        <v>65837372633.700005</v>
      </c>
      <c r="D79" s="313">
        <v>43296821101.240005</v>
      </c>
      <c r="E79" s="313">
        <v>42511875806.440002</v>
      </c>
      <c r="F79" s="158">
        <f t="shared" si="5"/>
        <v>13696818511.299995</v>
      </c>
      <c r="G79" s="385">
        <f t="shared" si="6"/>
        <v>82.778703958491121</v>
      </c>
      <c r="H79" s="385">
        <f t="shared" si="7"/>
        <v>54.437997643434763</v>
      </c>
      <c r="I79" s="385">
        <f t="shared" si="4"/>
        <v>53.45106952673467</v>
      </c>
    </row>
    <row r="80" spans="1:9" x14ac:dyDescent="0.2">
      <c r="A80" s="391" t="s">
        <v>113</v>
      </c>
      <c r="B80" s="392">
        <v>79534191145</v>
      </c>
      <c r="C80" s="392">
        <v>65837372633.700005</v>
      </c>
      <c r="D80" s="392">
        <v>43296821101.240005</v>
      </c>
      <c r="E80" s="392">
        <v>42511875806.440002</v>
      </c>
      <c r="F80" s="393">
        <f t="shared" si="5"/>
        <v>13696818511.299995</v>
      </c>
      <c r="G80" s="394">
        <f t="shared" si="6"/>
        <v>82.778703958491121</v>
      </c>
      <c r="H80" s="394">
        <f t="shared" si="7"/>
        <v>54.437997643434763</v>
      </c>
      <c r="I80" s="394">
        <f t="shared" si="4"/>
        <v>53.45106952673467</v>
      </c>
    </row>
    <row r="81" spans="1:9" x14ac:dyDescent="0.2">
      <c r="A81" s="319" t="s">
        <v>30</v>
      </c>
      <c r="B81" s="313">
        <v>16820309482</v>
      </c>
      <c r="C81" s="313">
        <v>2796711934.6799998</v>
      </c>
      <c r="D81" s="313">
        <v>2791136869.6799998</v>
      </c>
      <c r="E81" s="313">
        <v>2791136869.6799998</v>
      </c>
      <c r="F81" s="158">
        <f t="shared" si="5"/>
        <v>14023597547.32</v>
      </c>
      <c r="G81" s="385">
        <f t="shared" si="6"/>
        <v>16.626994513227348</v>
      </c>
      <c r="H81" s="385">
        <f t="shared" si="7"/>
        <v>16.593849671237574</v>
      </c>
      <c r="I81" s="385">
        <f t="shared" si="4"/>
        <v>16.593849671237574</v>
      </c>
    </row>
    <row r="82" spans="1:9" x14ac:dyDescent="0.2">
      <c r="A82" s="391" t="s">
        <v>115</v>
      </c>
      <c r="B82" s="392">
        <v>9100212000</v>
      </c>
      <c r="C82" s="392">
        <v>0</v>
      </c>
      <c r="D82" s="392">
        <v>0</v>
      </c>
      <c r="E82" s="392">
        <v>0</v>
      </c>
      <c r="F82" s="393">
        <f t="shared" si="5"/>
        <v>9100212000</v>
      </c>
      <c r="G82" s="394">
        <f t="shared" si="6"/>
        <v>0</v>
      </c>
      <c r="H82" s="394">
        <f t="shared" si="7"/>
        <v>0</v>
      </c>
      <c r="I82" s="394">
        <f t="shared" si="4"/>
        <v>0</v>
      </c>
    </row>
    <row r="83" spans="1:9" x14ac:dyDescent="0.2">
      <c r="A83" s="391" t="s">
        <v>152</v>
      </c>
      <c r="B83" s="392">
        <v>132360000</v>
      </c>
      <c r="C83" s="392">
        <v>48079306</v>
      </c>
      <c r="D83" s="392">
        <v>46779306</v>
      </c>
      <c r="E83" s="392">
        <v>46779306</v>
      </c>
      <c r="F83" s="393">
        <f t="shared" si="5"/>
        <v>84280694</v>
      </c>
      <c r="G83" s="394">
        <f t="shared" si="6"/>
        <v>36.324649440918705</v>
      </c>
      <c r="H83" s="394">
        <f t="shared" si="7"/>
        <v>35.342479601087938</v>
      </c>
      <c r="I83" s="394">
        <f t="shared" si="4"/>
        <v>35.342479601087938</v>
      </c>
    </row>
    <row r="84" spans="1:9" x14ac:dyDescent="0.2">
      <c r="A84" s="391" t="s">
        <v>153</v>
      </c>
      <c r="B84" s="392">
        <v>34957000</v>
      </c>
      <c r="C84" s="392">
        <v>11575954</v>
      </c>
      <c r="D84" s="392">
        <v>11575954</v>
      </c>
      <c r="E84" s="392">
        <v>11575954</v>
      </c>
      <c r="F84" s="393">
        <f t="shared" si="5"/>
        <v>23381046</v>
      </c>
      <c r="G84" s="394">
        <f t="shared" si="6"/>
        <v>33.114838229825217</v>
      </c>
      <c r="H84" s="394">
        <f t="shared" si="7"/>
        <v>33.114838229825217</v>
      </c>
      <c r="I84" s="394">
        <f t="shared" si="4"/>
        <v>33.114838229825217</v>
      </c>
    </row>
    <row r="85" spans="1:9" x14ac:dyDescent="0.2">
      <c r="A85" s="391" t="s">
        <v>154</v>
      </c>
      <c r="B85" s="392">
        <v>3584776620</v>
      </c>
      <c r="C85" s="392">
        <v>2198264754</v>
      </c>
      <c r="D85" s="392">
        <v>2198149689</v>
      </c>
      <c r="E85" s="392">
        <v>2198149689</v>
      </c>
      <c r="F85" s="393">
        <f t="shared" si="5"/>
        <v>1386511866</v>
      </c>
      <c r="G85" s="394">
        <f t="shared" si="6"/>
        <v>61.322224144610715</v>
      </c>
      <c r="H85" s="394">
        <f t="shared" si="7"/>
        <v>61.319014321176866</v>
      </c>
      <c r="I85" s="394">
        <f t="shared" si="4"/>
        <v>61.319014321176866</v>
      </c>
    </row>
    <row r="86" spans="1:9" x14ac:dyDescent="0.2">
      <c r="A86" s="391" t="s">
        <v>123</v>
      </c>
      <c r="B86" s="392">
        <v>501904862</v>
      </c>
      <c r="C86" s="392">
        <v>423542740.68000001</v>
      </c>
      <c r="D86" s="392">
        <v>423542740.68000001</v>
      </c>
      <c r="E86" s="392">
        <v>423542740.68000001</v>
      </c>
      <c r="F86" s="393">
        <f t="shared" si="5"/>
        <v>78362121.319999993</v>
      </c>
      <c r="G86" s="394">
        <f t="shared" si="6"/>
        <v>84.387056740645804</v>
      </c>
      <c r="H86" s="394">
        <f t="shared" si="7"/>
        <v>84.387056740645804</v>
      </c>
      <c r="I86" s="394">
        <f t="shared" si="4"/>
        <v>84.387056740645804</v>
      </c>
    </row>
    <row r="87" spans="1:9" x14ac:dyDescent="0.2">
      <c r="A87" s="391" t="s">
        <v>124</v>
      </c>
      <c r="B87" s="392">
        <v>1466099000</v>
      </c>
      <c r="C87" s="392">
        <v>9600000</v>
      </c>
      <c r="D87" s="392">
        <v>9600000</v>
      </c>
      <c r="E87" s="392">
        <v>9600000</v>
      </c>
      <c r="F87" s="393">
        <f t="shared" si="5"/>
        <v>1456499000</v>
      </c>
      <c r="G87" s="394">
        <f t="shared" si="6"/>
        <v>0.65479889148004322</v>
      </c>
      <c r="H87" s="394">
        <f t="shared" si="7"/>
        <v>0.65479889148004322</v>
      </c>
      <c r="I87" s="394">
        <f t="shared" si="4"/>
        <v>0.65479889148004322</v>
      </c>
    </row>
    <row r="88" spans="1:9" x14ac:dyDescent="0.2">
      <c r="A88" s="391" t="s">
        <v>155</v>
      </c>
      <c r="B88" s="392">
        <v>2000000000</v>
      </c>
      <c r="C88" s="392">
        <v>105649180</v>
      </c>
      <c r="D88" s="392">
        <v>101489180</v>
      </c>
      <c r="E88" s="392">
        <v>101489180</v>
      </c>
      <c r="F88" s="393">
        <f t="shared" si="5"/>
        <v>1894350820</v>
      </c>
      <c r="G88" s="394">
        <f t="shared" si="6"/>
        <v>5.2824589999999993</v>
      </c>
      <c r="H88" s="394">
        <f t="shared" si="7"/>
        <v>5.0744590000000001</v>
      </c>
      <c r="I88" s="394">
        <f t="shared" si="4"/>
        <v>5.0744590000000001</v>
      </c>
    </row>
    <row r="89" spans="1:9" x14ac:dyDescent="0.2">
      <c r="A89" s="319" t="s">
        <v>32</v>
      </c>
      <c r="B89" s="313">
        <v>405000000</v>
      </c>
      <c r="C89" s="313">
        <v>0</v>
      </c>
      <c r="D89" s="313">
        <v>0</v>
      </c>
      <c r="E89" s="313">
        <v>0</v>
      </c>
      <c r="F89" s="158">
        <f t="shared" si="5"/>
        <v>405000000</v>
      </c>
      <c r="G89" s="385">
        <f t="shared" si="6"/>
        <v>0</v>
      </c>
      <c r="H89" s="385">
        <f t="shared" si="7"/>
        <v>0</v>
      </c>
      <c r="I89" s="385">
        <f t="shared" si="4"/>
        <v>0</v>
      </c>
    </row>
    <row r="90" spans="1:9" x14ac:dyDescent="0.2">
      <c r="A90" s="391" t="s">
        <v>156</v>
      </c>
      <c r="B90" s="392">
        <v>405000000</v>
      </c>
      <c r="C90" s="392">
        <v>0</v>
      </c>
      <c r="D90" s="392">
        <v>0</v>
      </c>
      <c r="E90" s="392">
        <v>0</v>
      </c>
      <c r="F90" s="393">
        <f t="shared" si="5"/>
        <v>405000000</v>
      </c>
      <c r="G90" s="394">
        <f t="shared" si="6"/>
        <v>0</v>
      </c>
      <c r="H90" s="394">
        <f t="shared" si="7"/>
        <v>0</v>
      </c>
      <c r="I90" s="394">
        <f t="shared" si="4"/>
        <v>0</v>
      </c>
    </row>
    <row r="91" spans="1:9" x14ac:dyDescent="0.2">
      <c r="A91" s="319" t="s">
        <v>127</v>
      </c>
      <c r="B91" s="313">
        <v>3496101235</v>
      </c>
      <c r="C91" s="313">
        <v>2050486072</v>
      </c>
      <c r="D91" s="313">
        <v>2049084190</v>
      </c>
      <c r="E91" s="313">
        <v>2038929536.8800001</v>
      </c>
      <c r="F91" s="158">
        <f t="shared" si="5"/>
        <v>1445615163</v>
      </c>
      <c r="G91" s="385">
        <f t="shared" si="6"/>
        <v>58.650649228125104</v>
      </c>
      <c r="H91" s="385">
        <f t="shared" si="7"/>
        <v>58.610550789728485</v>
      </c>
      <c r="I91" s="385">
        <f t="shared" si="4"/>
        <v>58.320094294409074</v>
      </c>
    </row>
    <row r="92" spans="1:9" x14ac:dyDescent="0.2">
      <c r="A92" s="391" t="s">
        <v>128</v>
      </c>
      <c r="B92" s="392">
        <v>2495949235</v>
      </c>
      <c r="C92" s="392">
        <v>2050486072</v>
      </c>
      <c r="D92" s="392">
        <v>2049084190</v>
      </c>
      <c r="E92" s="392">
        <v>2038929536.8800001</v>
      </c>
      <c r="F92" s="393">
        <f t="shared" si="5"/>
        <v>445463163</v>
      </c>
      <c r="G92" s="394">
        <f t="shared" si="6"/>
        <v>82.152555158037899</v>
      </c>
      <c r="H92" s="394">
        <f t="shared" si="7"/>
        <v>82.096388871466772</v>
      </c>
      <c r="I92" s="394">
        <f t="shared" si="4"/>
        <v>81.689543532723334</v>
      </c>
    </row>
    <row r="93" spans="1:9" x14ac:dyDescent="0.2">
      <c r="A93" s="391" t="s">
        <v>130</v>
      </c>
      <c r="B93" s="392">
        <v>1000152000</v>
      </c>
      <c r="C93" s="392">
        <v>0</v>
      </c>
      <c r="D93" s="392">
        <v>0</v>
      </c>
      <c r="E93" s="392">
        <v>0</v>
      </c>
      <c r="F93" s="393">
        <f t="shared" si="5"/>
        <v>1000152000</v>
      </c>
      <c r="G93" s="394">
        <f t="shared" si="6"/>
        <v>0</v>
      </c>
      <c r="H93" s="394">
        <f t="shared" si="7"/>
        <v>0</v>
      </c>
      <c r="I93" s="394">
        <f t="shared" si="4"/>
        <v>0</v>
      </c>
    </row>
    <row r="94" spans="1:9" x14ac:dyDescent="0.2">
      <c r="A94" s="319" t="s">
        <v>131</v>
      </c>
      <c r="B94" s="313">
        <v>302363860434</v>
      </c>
      <c r="C94" s="313">
        <v>190712006333.27002</v>
      </c>
      <c r="D94" s="313">
        <v>111985032806.36</v>
      </c>
      <c r="E94" s="313">
        <v>109681490545.53</v>
      </c>
      <c r="F94" s="158">
        <f t="shared" si="5"/>
        <v>111651854100.72998</v>
      </c>
      <c r="G94" s="385">
        <f t="shared" si="6"/>
        <v>63.073677541863063</v>
      </c>
      <c r="H94" s="385">
        <f t="shared" si="7"/>
        <v>37.036513770402827</v>
      </c>
      <c r="I94" s="385">
        <f t="shared" si="4"/>
        <v>36.27466932989212</v>
      </c>
    </row>
    <row r="95" spans="1:9" x14ac:dyDescent="0.2">
      <c r="A95" s="319" t="s">
        <v>1651</v>
      </c>
      <c r="B95" s="313">
        <v>302363860434</v>
      </c>
      <c r="C95" s="313">
        <v>190712006333.27002</v>
      </c>
      <c r="D95" s="313">
        <v>111985032806.36</v>
      </c>
      <c r="E95" s="313">
        <v>109681490545.53</v>
      </c>
      <c r="F95" s="158">
        <f t="shared" si="5"/>
        <v>111651854100.72998</v>
      </c>
      <c r="G95" s="385">
        <f t="shared" si="6"/>
        <v>63.073677541863063</v>
      </c>
      <c r="H95" s="385">
        <f t="shared" si="7"/>
        <v>37.036513770402827</v>
      </c>
      <c r="I95" s="385">
        <f t="shared" si="4"/>
        <v>36.27466932989212</v>
      </c>
    </row>
    <row r="96" spans="1:9" x14ac:dyDescent="0.2">
      <c r="A96" s="391" t="s">
        <v>147</v>
      </c>
      <c r="B96" s="392">
        <v>76655246024</v>
      </c>
      <c r="C96" s="392">
        <v>37732448558.480003</v>
      </c>
      <c r="D96" s="392">
        <v>17831150298.389999</v>
      </c>
      <c r="E96" s="392">
        <v>16336220959.559999</v>
      </c>
      <c r="F96" s="393">
        <f t="shared" si="5"/>
        <v>38922797465.519997</v>
      </c>
      <c r="G96" s="394">
        <f t="shared" si="6"/>
        <v>49.223569834563378</v>
      </c>
      <c r="H96" s="394">
        <f t="shared" si="7"/>
        <v>23.261487273561478</v>
      </c>
      <c r="I96" s="394">
        <f t="shared" si="4"/>
        <v>21.311288929195126</v>
      </c>
    </row>
    <row r="97" spans="1:9" x14ac:dyDescent="0.2">
      <c r="A97" s="391" t="s">
        <v>157</v>
      </c>
      <c r="B97" s="392">
        <v>112854307205</v>
      </c>
      <c r="C97" s="392">
        <v>78319698302.480011</v>
      </c>
      <c r="D97" s="392">
        <v>50677858227.610001</v>
      </c>
      <c r="E97" s="392">
        <v>50150650707.610001</v>
      </c>
      <c r="F97" s="393">
        <f t="shared" si="5"/>
        <v>34534608902.519989</v>
      </c>
      <c r="G97" s="394">
        <f t="shared" si="6"/>
        <v>69.398944747595834</v>
      </c>
      <c r="H97" s="394">
        <f t="shared" si="7"/>
        <v>44.905559639432816</v>
      </c>
      <c r="I97" s="394">
        <f t="shared" si="4"/>
        <v>44.438401997817664</v>
      </c>
    </row>
    <row r="98" spans="1:9" x14ac:dyDescent="0.2">
      <c r="A98" s="391" t="s">
        <v>158</v>
      </c>
      <c r="B98" s="392">
        <v>112854307205</v>
      </c>
      <c r="C98" s="392">
        <v>74659859472.309998</v>
      </c>
      <c r="D98" s="392">
        <v>43476024280.360001</v>
      </c>
      <c r="E98" s="392">
        <v>43194618878.360001</v>
      </c>
      <c r="F98" s="393">
        <f t="shared" si="5"/>
        <v>38194447732.690002</v>
      </c>
      <c r="G98" s="394">
        <f t="shared" si="6"/>
        <v>66.155968098488501</v>
      </c>
      <c r="H98" s="394">
        <f t="shared" si="7"/>
        <v>38.524027444859279</v>
      </c>
      <c r="I98" s="394">
        <f t="shared" si="4"/>
        <v>38.274674620878152</v>
      </c>
    </row>
    <row r="99" spans="1:9" x14ac:dyDescent="0.2">
      <c r="A99" s="319" t="s">
        <v>159</v>
      </c>
      <c r="B99" s="313">
        <v>172123417190</v>
      </c>
      <c r="C99" s="313">
        <v>131550682578.42</v>
      </c>
      <c r="D99" s="313">
        <v>54254460715.099998</v>
      </c>
      <c r="E99" s="313">
        <v>54254460715.099998</v>
      </c>
      <c r="F99" s="158">
        <f t="shared" si="5"/>
        <v>40572734611.580002</v>
      </c>
      <c r="G99" s="385">
        <f t="shared" si="6"/>
        <v>76.428114620340466</v>
      </c>
      <c r="H99" s="385">
        <f t="shared" si="7"/>
        <v>31.520673712404118</v>
      </c>
      <c r="I99" s="385">
        <f t="shared" si="4"/>
        <v>31.520673712404118</v>
      </c>
    </row>
    <row r="100" spans="1:9" x14ac:dyDescent="0.2">
      <c r="A100" s="319" t="s">
        <v>109</v>
      </c>
      <c r="B100" s="313">
        <v>21906299000</v>
      </c>
      <c r="C100" s="313">
        <v>16438609335.52</v>
      </c>
      <c r="D100" s="313">
        <v>14009467802.59</v>
      </c>
      <c r="E100" s="313">
        <v>14009467802.59</v>
      </c>
      <c r="F100" s="158">
        <f t="shared" si="5"/>
        <v>5467689664.4799995</v>
      </c>
      <c r="G100" s="385">
        <f t="shared" si="6"/>
        <v>75.040559500808428</v>
      </c>
      <c r="H100" s="385">
        <f t="shared" si="7"/>
        <v>63.951778447788008</v>
      </c>
      <c r="I100" s="385">
        <f t="shared" si="4"/>
        <v>63.951778447788008</v>
      </c>
    </row>
    <row r="101" spans="1:9" x14ac:dyDescent="0.2">
      <c r="A101" s="319" t="s">
        <v>28</v>
      </c>
      <c r="B101" s="313">
        <v>13433656000</v>
      </c>
      <c r="C101" s="313">
        <v>9328437355</v>
      </c>
      <c r="D101" s="313">
        <v>9328437355</v>
      </c>
      <c r="E101" s="313">
        <v>9328437355</v>
      </c>
      <c r="F101" s="158">
        <f t="shared" si="5"/>
        <v>4105218645</v>
      </c>
      <c r="G101" s="385">
        <f t="shared" si="6"/>
        <v>69.440793742224756</v>
      </c>
      <c r="H101" s="385">
        <f t="shared" si="7"/>
        <v>69.440793742224756</v>
      </c>
      <c r="I101" s="385">
        <f t="shared" si="4"/>
        <v>69.440793742224756</v>
      </c>
    </row>
    <row r="102" spans="1:9" x14ac:dyDescent="0.2">
      <c r="A102" s="391" t="s">
        <v>110</v>
      </c>
      <c r="B102" s="392">
        <v>8678666000</v>
      </c>
      <c r="C102" s="392">
        <v>6366360281</v>
      </c>
      <c r="D102" s="392">
        <v>6366360281</v>
      </c>
      <c r="E102" s="392">
        <v>6366360281</v>
      </c>
      <c r="F102" s="393">
        <f t="shared" si="5"/>
        <v>2312305719</v>
      </c>
      <c r="G102" s="394">
        <f t="shared" si="6"/>
        <v>73.35643843189726</v>
      </c>
      <c r="H102" s="394">
        <f t="shared" si="7"/>
        <v>73.35643843189726</v>
      </c>
      <c r="I102" s="394">
        <f t="shared" si="4"/>
        <v>73.35643843189726</v>
      </c>
    </row>
    <row r="103" spans="1:9" x14ac:dyDescent="0.2">
      <c r="A103" s="391" t="s">
        <v>111</v>
      </c>
      <c r="B103" s="392">
        <v>3170724000</v>
      </c>
      <c r="C103" s="392">
        <v>2468038086</v>
      </c>
      <c r="D103" s="392">
        <v>2468038086</v>
      </c>
      <c r="E103" s="392">
        <v>2468038086</v>
      </c>
      <c r="F103" s="393">
        <f t="shared" si="5"/>
        <v>702685914</v>
      </c>
      <c r="G103" s="394">
        <f t="shared" si="6"/>
        <v>77.838313457746551</v>
      </c>
      <c r="H103" s="394">
        <f t="shared" si="7"/>
        <v>77.838313457746551</v>
      </c>
      <c r="I103" s="394">
        <f t="shared" si="4"/>
        <v>77.838313457746551</v>
      </c>
    </row>
    <row r="104" spans="1:9" x14ac:dyDescent="0.2">
      <c r="A104" s="391" t="s">
        <v>112</v>
      </c>
      <c r="B104" s="392">
        <v>1584266000</v>
      </c>
      <c r="C104" s="392">
        <v>494038988</v>
      </c>
      <c r="D104" s="392">
        <v>494038988</v>
      </c>
      <c r="E104" s="392">
        <v>494038988</v>
      </c>
      <c r="F104" s="393">
        <f t="shared" si="5"/>
        <v>1090227012</v>
      </c>
      <c r="G104" s="394">
        <f t="shared" si="6"/>
        <v>31.184093327761879</v>
      </c>
      <c r="H104" s="394">
        <f t="shared" si="7"/>
        <v>31.184093327761879</v>
      </c>
      <c r="I104" s="394">
        <f t="shared" si="4"/>
        <v>31.184093327761879</v>
      </c>
    </row>
    <row r="105" spans="1:9" x14ac:dyDescent="0.2">
      <c r="A105" s="319" t="s">
        <v>29</v>
      </c>
      <c r="B105" s="313">
        <v>8116484000</v>
      </c>
      <c r="C105" s="313">
        <v>7049205064.5200005</v>
      </c>
      <c r="D105" s="313">
        <v>4620063531.5900002</v>
      </c>
      <c r="E105" s="313">
        <v>4620063531.5900002</v>
      </c>
      <c r="F105" s="158">
        <f t="shared" si="5"/>
        <v>1067278935.4799995</v>
      </c>
      <c r="G105" s="385">
        <f t="shared" si="6"/>
        <v>86.850476937057977</v>
      </c>
      <c r="H105" s="385">
        <f t="shared" si="7"/>
        <v>56.921981631331995</v>
      </c>
      <c r="I105" s="385">
        <f t="shared" si="4"/>
        <v>56.921981631331995</v>
      </c>
    </row>
    <row r="106" spans="1:9" x14ac:dyDescent="0.2">
      <c r="A106" s="391" t="s">
        <v>113</v>
      </c>
      <c r="B106" s="392">
        <v>8116484000</v>
      </c>
      <c r="C106" s="392">
        <v>7049205064.5200005</v>
      </c>
      <c r="D106" s="392">
        <v>4620063531.5900002</v>
      </c>
      <c r="E106" s="392">
        <v>4620063531.5900002</v>
      </c>
      <c r="F106" s="393">
        <f t="shared" si="5"/>
        <v>1067278935.4799995</v>
      </c>
      <c r="G106" s="394">
        <f t="shared" si="6"/>
        <v>86.850476937057977</v>
      </c>
      <c r="H106" s="394">
        <f t="shared" si="7"/>
        <v>56.921981631331995</v>
      </c>
      <c r="I106" s="394">
        <f t="shared" si="4"/>
        <v>56.921981631331995</v>
      </c>
    </row>
    <row r="107" spans="1:9" x14ac:dyDescent="0.2">
      <c r="A107" s="319" t="s">
        <v>30</v>
      </c>
      <c r="B107" s="313">
        <v>72967000</v>
      </c>
      <c r="C107" s="313">
        <v>41837631</v>
      </c>
      <c r="D107" s="313">
        <v>41837631</v>
      </c>
      <c r="E107" s="313">
        <v>41837631</v>
      </c>
      <c r="F107" s="158">
        <f t="shared" si="5"/>
        <v>31129369</v>
      </c>
      <c r="G107" s="385">
        <f t="shared" si="6"/>
        <v>57.33774308934175</v>
      </c>
      <c r="H107" s="385">
        <f t="shared" si="7"/>
        <v>57.33774308934175</v>
      </c>
      <c r="I107" s="385">
        <f t="shared" si="4"/>
        <v>57.33774308934175</v>
      </c>
    </row>
    <row r="108" spans="1:9" x14ac:dyDescent="0.2">
      <c r="A108" s="391" t="s">
        <v>118</v>
      </c>
      <c r="B108" s="392">
        <v>60967000</v>
      </c>
      <c r="C108" s="392">
        <v>41837631</v>
      </c>
      <c r="D108" s="392">
        <v>41837631</v>
      </c>
      <c r="E108" s="392">
        <v>41837631</v>
      </c>
      <c r="F108" s="393">
        <f t="shared" si="5"/>
        <v>19129369</v>
      </c>
      <c r="G108" s="394">
        <f t="shared" si="6"/>
        <v>68.623404464710418</v>
      </c>
      <c r="H108" s="394">
        <f t="shared" si="7"/>
        <v>68.623404464710418</v>
      </c>
      <c r="I108" s="394">
        <f t="shared" si="4"/>
        <v>68.623404464710418</v>
      </c>
    </row>
    <row r="109" spans="1:9" x14ac:dyDescent="0.2">
      <c r="A109" s="391" t="s">
        <v>124</v>
      </c>
      <c r="B109" s="392">
        <v>12000000</v>
      </c>
      <c r="C109" s="392">
        <v>0</v>
      </c>
      <c r="D109" s="392">
        <v>0</v>
      </c>
      <c r="E109" s="392">
        <v>0</v>
      </c>
      <c r="F109" s="393">
        <f t="shared" si="5"/>
        <v>12000000</v>
      </c>
      <c r="G109" s="394">
        <f t="shared" si="6"/>
        <v>0</v>
      </c>
      <c r="H109" s="394">
        <f t="shared" si="7"/>
        <v>0</v>
      </c>
      <c r="I109" s="394">
        <f t="shared" si="4"/>
        <v>0</v>
      </c>
    </row>
    <row r="110" spans="1:9" x14ac:dyDescent="0.2">
      <c r="A110" s="319" t="s">
        <v>127</v>
      </c>
      <c r="B110" s="313">
        <v>283192000</v>
      </c>
      <c r="C110" s="313">
        <v>19129285</v>
      </c>
      <c r="D110" s="313">
        <v>19129285</v>
      </c>
      <c r="E110" s="313">
        <v>19129285</v>
      </c>
      <c r="F110" s="158">
        <f t="shared" si="5"/>
        <v>264062715</v>
      </c>
      <c r="G110" s="385">
        <f t="shared" si="6"/>
        <v>6.75488184694483</v>
      </c>
      <c r="H110" s="385">
        <f t="shared" si="7"/>
        <v>6.75488184694483</v>
      </c>
      <c r="I110" s="385">
        <f t="shared" si="4"/>
        <v>6.75488184694483</v>
      </c>
    </row>
    <row r="111" spans="1:9" x14ac:dyDescent="0.2">
      <c r="A111" s="391" t="s">
        <v>128</v>
      </c>
      <c r="B111" s="392">
        <v>58309000</v>
      </c>
      <c r="C111" s="392">
        <v>17521685</v>
      </c>
      <c r="D111" s="392">
        <v>17521685</v>
      </c>
      <c r="E111" s="392">
        <v>17521685</v>
      </c>
      <c r="F111" s="393">
        <f t="shared" si="5"/>
        <v>40787315</v>
      </c>
      <c r="G111" s="394">
        <f t="shared" si="6"/>
        <v>30.049709307311051</v>
      </c>
      <c r="H111" s="394">
        <f t="shared" si="7"/>
        <v>30.049709307311051</v>
      </c>
      <c r="I111" s="394">
        <f t="shared" si="4"/>
        <v>30.049709307311051</v>
      </c>
    </row>
    <row r="112" spans="1:9" x14ac:dyDescent="0.2">
      <c r="A112" s="391" t="s">
        <v>129</v>
      </c>
      <c r="B112" s="392">
        <v>4263000</v>
      </c>
      <c r="C112" s="392">
        <v>1607600</v>
      </c>
      <c r="D112" s="392">
        <v>1607600</v>
      </c>
      <c r="E112" s="392">
        <v>1607600</v>
      </c>
      <c r="F112" s="393">
        <f t="shared" si="5"/>
        <v>2655400</v>
      </c>
      <c r="G112" s="394">
        <f t="shared" si="6"/>
        <v>37.710532488857609</v>
      </c>
      <c r="H112" s="394">
        <f t="shared" si="7"/>
        <v>37.710532488857609</v>
      </c>
      <c r="I112" s="394">
        <f t="shared" si="4"/>
        <v>37.710532488857609</v>
      </c>
    </row>
    <row r="113" spans="1:9" x14ac:dyDescent="0.2">
      <c r="A113" s="391" t="s">
        <v>130</v>
      </c>
      <c r="B113" s="392">
        <v>220620000</v>
      </c>
      <c r="C113" s="392">
        <v>0</v>
      </c>
      <c r="D113" s="392">
        <v>0</v>
      </c>
      <c r="E113" s="392">
        <v>0</v>
      </c>
      <c r="F113" s="393">
        <f t="shared" si="5"/>
        <v>220620000</v>
      </c>
      <c r="G113" s="394">
        <f t="shared" si="6"/>
        <v>0</v>
      </c>
      <c r="H113" s="394">
        <f t="shared" si="7"/>
        <v>0</v>
      </c>
      <c r="I113" s="394">
        <f t="shared" si="4"/>
        <v>0</v>
      </c>
    </row>
    <row r="114" spans="1:9" x14ac:dyDescent="0.2">
      <c r="A114" s="319" t="s">
        <v>131</v>
      </c>
      <c r="B114" s="313">
        <v>150217118190</v>
      </c>
      <c r="C114" s="313">
        <v>115112073242.89999</v>
      </c>
      <c r="D114" s="313">
        <v>40244992912.509995</v>
      </c>
      <c r="E114" s="313">
        <v>40244992912.509995</v>
      </c>
      <c r="F114" s="158">
        <f t="shared" si="5"/>
        <v>35105044947.100006</v>
      </c>
      <c r="G114" s="385">
        <f t="shared" si="6"/>
        <v>76.630463045697709</v>
      </c>
      <c r="H114" s="385">
        <f t="shared" si="7"/>
        <v>26.791216205869883</v>
      </c>
      <c r="I114" s="385">
        <f t="shared" si="4"/>
        <v>26.791216205869883</v>
      </c>
    </row>
    <row r="115" spans="1:9" x14ac:dyDescent="0.2">
      <c r="A115" s="319" t="s">
        <v>1651</v>
      </c>
      <c r="B115" s="313">
        <v>150217118190</v>
      </c>
      <c r="C115" s="313">
        <v>115112073242.89999</v>
      </c>
      <c r="D115" s="313">
        <v>40244992912.509995</v>
      </c>
      <c r="E115" s="313">
        <v>40244992912.509995</v>
      </c>
      <c r="F115" s="158">
        <f t="shared" si="5"/>
        <v>35105044947.100006</v>
      </c>
      <c r="G115" s="385">
        <f t="shared" si="6"/>
        <v>76.630463045697709</v>
      </c>
      <c r="H115" s="385">
        <f t="shared" si="7"/>
        <v>26.791216205869883</v>
      </c>
      <c r="I115" s="385">
        <f t="shared" si="4"/>
        <v>26.791216205869883</v>
      </c>
    </row>
    <row r="116" spans="1:9" x14ac:dyDescent="0.2">
      <c r="A116" s="391" t="s">
        <v>147</v>
      </c>
      <c r="B116" s="392">
        <v>5282000000</v>
      </c>
      <c r="C116" s="392">
        <v>3163825682</v>
      </c>
      <c r="D116" s="392">
        <v>1948317660</v>
      </c>
      <c r="E116" s="392">
        <v>1948317660</v>
      </c>
      <c r="F116" s="393">
        <f t="shared" si="5"/>
        <v>2118174318</v>
      </c>
      <c r="G116" s="394">
        <f t="shared" si="6"/>
        <v>59.898252215070045</v>
      </c>
      <c r="H116" s="394">
        <f t="shared" si="7"/>
        <v>36.885983718288529</v>
      </c>
      <c r="I116" s="394">
        <f t="shared" si="4"/>
        <v>36.885983718288529</v>
      </c>
    </row>
    <row r="117" spans="1:9" x14ac:dyDescent="0.2">
      <c r="A117" s="391" t="s">
        <v>160</v>
      </c>
      <c r="B117" s="392">
        <v>7290650000</v>
      </c>
      <c r="C117" s="392">
        <v>5263757714</v>
      </c>
      <c r="D117" s="392">
        <v>3103186083</v>
      </c>
      <c r="E117" s="392">
        <v>3103186083</v>
      </c>
      <c r="F117" s="393">
        <f t="shared" si="5"/>
        <v>2026892286</v>
      </c>
      <c r="G117" s="394">
        <f t="shared" si="6"/>
        <v>72.198743788276758</v>
      </c>
      <c r="H117" s="394">
        <f t="shared" si="7"/>
        <v>42.563915192746876</v>
      </c>
      <c r="I117" s="394">
        <f t="shared" si="4"/>
        <v>42.563915192746876</v>
      </c>
    </row>
    <row r="118" spans="1:9" x14ac:dyDescent="0.2">
      <c r="A118" s="391" t="s">
        <v>161</v>
      </c>
      <c r="B118" s="392">
        <v>114244118190</v>
      </c>
      <c r="C118" s="392">
        <v>90588187228.899994</v>
      </c>
      <c r="D118" s="392">
        <v>29652850990.509998</v>
      </c>
      <c r="E118" s="392">
        <v>29652850990.509998</v>
      </c>
      <c r="F118" s="393">
        <f t="shared" si="5"/>
        <v>23655930961.100006</v>
      </c>
      <c r="G118" s="394">
        <f t="shared" si="6"/>
        <v>79.293523959143613</v>
      </c>
      <c r="H118" s="394">
        <f t="shared" si="7"/>
        <v>25.955691601727963</v>
      </c>
      <c r="I118" s="394">
        <f t="shared" si="4"/>
        <v>25.955691601727963</v>
      </c>
    </row>
    <row r="119" spans="1:9" x14ac:dyDescent="0.2">
      <c r="A119" s="391" t="s">
        <v>162</v>
      </c>
      <c r="B119" s="392">
        <v>18647350000</v>
      </c>
      <c r="C119" s="392">
        <v>13906469838</v>
      </c>
      <c r="D119" s="392">
        <v>4860295903</v>
      </c>
      <c r="E119" s="392">
        <v>4860295903</v>
      </c>
      <c r="F119" s="393">
        <f t="shared" si="5"/>
        <v>4740880162</v>
      </c>
      <c r="G119" s="394">
        <f t="shared" si="6"/>
        <v>74.576118526224917</v>
      </c>
      <c r="H119" s="394">
        <f t="shared" si="7"/>
        <v>26.064271346866981</v>
      </c>
      <c r="I119" s="394">
        <f t="shared" si="4"/>
        <v>26.064271346866981</v>
      </c>
    </row>
    <row r="120" spans="1:9" x14ac:dyDescent="0.2">
      <c r="A120" s="391" t="s">
        <v>163</v>
      </c>
      <c r="B120" s="392">
        <v>4753000000</v>
      </c>
      <c r="C120" s="392">
        <v>2189832780</v>
      </c>
      <c r="D120" s="392">
        <v>680342276</v>
      </c>
      <c r="E120" s="392">
        <v>680342276</v>
      </c>
      <c r="F120" s="393">
        <f t="shared" si="5"/>
        <v>2563167220</v>
      </c>
      <c r="G120" s="394">
        <f t="shared" si="6"/>
        <v>46.072644224700184</v>
      </c>
      <c r="H120" s="394">
        <f t="shared" si="7"/>
        <v>14.313954891647382</v>
      </c>
      <c r="I120" s="394">
        <f t="shared" si="4"/>
        <v>14.313954891647382</v>
      </c>
    </row>
    <row r="121" spans="1:9" x14ac:dyDescent="0.2">
      <c r="A121" s="319" t="s">
        <v>164</v>
      </c>
      <c r="B121" s="313">
        <v>473663448158</v>
      </c>
      <c r="C121" s="313">
        <v>382681885732.59998</v>
      </c>
      <c r="D121" s="313">
        <v>275775194934.58002</v>
      </c>
      <c r="E121" s="313">
        <v>270622539463.12</v>
      </c>
      <c r="F121" s="158">
        <f t="shared" si="5"/>
        <v>90981562425.400024</v>
      </c>
      <c r="G121" s="385">
        <f t="shared" si="6"/>
        <v>80.79193934444119</v>
      </c>
      <c r="H121" s="385">
        <f t="shared" si="7"/>
        <v>58.22175977627677</v>
      </c>
      <c r="I121" s="385">
        <f t="shared" si="4"/>
        <v>57.133929273100335</v>
      </c>
    </row>
    <row r="122" spans="1:9" x14ac:dyDescent="0.2">
      <c r="A122" s="319" t="s">
        <v>109</v>
      </c>
      <c r="B122" s="313">
        <v>74639984000</v>
      </c>
      <c r="C122" s="313">
        <v>55956016618.800003</v>
      </c>
      <c r="D122" s="313">
        <v>52046204201.120003</v>
      </c>
      <c r="E122" s="313">
        <v>52044277463.120003</v>
      </c>
      <c r="F122" s="158">
        <f t="shared" si="5"/>
        <v>18683967381.199997</v>
      </c>
      <c r="G122" s="385">
        <f t="shared" si="6"/>
        <v>74.967883994723266</v>
      </c>
      <c r="H122" s="385">
        <f t="shared" si="7"/>
        <v>69.729656160054915</v>
      </c>
      <c r="I122" s="385">
        <f t="shared" si="4"/>
        <v>69.727074784903493</v>
      </c>
    </row>
    <row r="123" spans="1:9" x14ac:dyDescent="0.2">
      <c r="A123" s="319" t="s">
        <v>28</v>
      </c>
      <c r="B123" s="313">
        <v>51589221000</v>
      </c>
      <c r="C123" s="313">
        <v>38486210566</v>
      </c>
      <c r="D123" s="313">
        <v>38425430210</v>
      </c>
      <c r="E123" s="313">
        <v>38425274691</v>
      </c>
      <c r="F123" s="158">
        <f t="shared" si="5"/>
        <v>13103010434</v>
      </c>
      <c r="G123" s="385">
        <f t="shared" si="6"/>
        <v>74.601263248382836</v>
      </c>
      <c r="H123" s="385">
        <f t="shared" si="7"/>
        <v>74.483447249571768</v>
      </c>
      <c r="I123" s="385">
        <f t="shared" si="4"/>
        <v>74.483145793188072</v>
      </c>
    </row>
    <row r="124" spans="1:9" x14ac:dyDescent="0.2">
      <c r="A124" s="391" t="s">
        <v>110</v>
      </c>
      <c r="B124" s="392">
        <v>34668343000</v>
      </c>
      <c r="C124" s="392">
        <v>25369819871</v>
      </c>
      <c r="D124" s="392">
        <v>25331821411</v>
      </c>
      <c r="E124" s="392">
        <v>25331821411</v>
      </c>
      <c r="F124" s="393">
        <f t="shared" si="5"/>
        <v>9298523129</v>
      </c>
      <c r="G124" s="394">
        <f t="shared" si="6"/>
        <v>73.178634095664734</v>
      </c>
      <c r="H124" s="394">
        <f t="shared" si="7"/>
        <v>73.069028453422192</v>
      </c>
      <c r="I124" s="394">
        <f t="shared" si="4"/>
        <v>73.069028453422192</v>
      </c>
    </row>
    <row r="125" spans="1:9" x14ac:dyDescent="0.2">
      <c r="A125" s="391" t="s">
        <v>111</v>
      </c>
      <c r="B125" s="392">
        <v>12623247000</v>
      </c>
      <c r="C125" s="392">
        <v>10716271029</v>
      </c>
      <c r="D125" s="392">
        <v>10712584575</v>
      </c>
      <c r="E125" s="392">
        <v>10712429056</v>
      </c>
      <c r="F125" s="393">
        <f t="shared" si="5"/>
        <v>1906975971</v>
      </c>
      <c r="G125" s="394">
        <f t="shared" si="6"/>
        <v>84.89314222402524</v>
      </c>
      <c r="H125" s="394">
        <f t="shared" si="7"/>
        <v>84.863938533405872</v>
      </c>
      <c r="I125" s="394">
        <f t="shared" si="4"/>
        <v>84.86270652867681</v>
      </c>
    </row>
    <row r="126" spans="1:9" x14ac:dyDescent="0.2">
      <c r="A126" s="391" t="s">
        <v>112</v>
      </c>
      <c r="B126" s="392">
        <v>4297631000</v>
      </c>
      <c r="C126" s="392">
        <v>2400119666</v>
      </c>
      <c r="D126" s="392">
        <v>2381024224</v>
      </c>
      <c r="E126" s="392">
        <v>2381024224</v>
      </c>
      <c r="F126" s="393">
        <f t="shared" si="5"/>
        <v>1897511334</v>
      </c>
      <c r="G126" s="394">
        <f t="shared" si="6"/>
        <v>55.847504497245112</v>
      </c>
      <c r="H126" s="394">
        <f t="shared" si="7"/>
        <v>55.403179658746879</v>
      </c>
      <c r="I126" s="394">
        <f t="shared" si="4"/>
        <v>55.403179658746879</v>
      </c>
    </row>
    <row r="127" spans="1:9" x14ac:dyDescent="0.2">
      <c r="A127" s="319" t="s">
        <v>29</v>
      </c>
      <c r="B127" s="313">
        <v>21891696000</v>
      </c>
      <c r="C127" s="313">
        <v>17283016655.799999</v>
      </c>
      <c r="D127" s="313">
        <v>13435112514.120001</v>
      </c>
      <c r="E127" s="313">
        <v>13433341295.120001</v>
      </c>
      <c r="F127" s="158">
        <f t="shared" si="5"/>
        <v>4608679344.2000008</v>
      </c>
      <c r="G127" s="385">
        <f t="shared" si="6"/>
        <v>78.947819555871774</v>
      </c>
      <c r="H127" s="385">
        <f t="shared" si="7"/>
        <v>61.3708161949627</v>
      </c>
      <c r="I127" s="385">
        <f t="shared" si="4"/>
        <v>61.362725369107999</v>
      </c>
    </row>
    <row r="128" spans="1:9" x14ac:dyDescent="0.2">
      <c r="A128" s="391" t="s">
        <v>113</v>
      </c>
      <c r="B128" s="392">
        <v>21891696000</v>
      </c>
      <c r="C128" s="392">
        <v>17283016655.799999</v>
      </c>
      <c r="D128" s="392">
        <v>13435112514.120001</v>
      </c>
      <c r="E128" s="392">
        <v>13433341295.120001</v>
      </c>
      <c r="F128" s="393">
        <f t="shared" si="5"/>
        <v>4608679344.2000008</v>
      </c>
      <c r="G128" s="394">
        <f t="shared" si="6"/>
        <v>78.947819555871774</v>
      </c>
      <c r="H128" s="394">
        <f t="shared" si="7"/>
        <v>61.3708161949627</v>
      </c>
      <c r="I128" s="394">
        <f t="shared" si="4"/>
        <v>61.362725369107999</v>
      </c>
    </row>
    <row r="129" spans="1:9" x14ac:dyDescent="0.2">
      <c r="A129" s="319" t="s">
        <v>30</v>
      </c>
      <c r="B129" s="313">
        <v>356068000</v>
      </c>
      <c r="C129" s="313">
        <v>186789397</v>
      </c>
      <c r="D129" s="313">
        <v>185661477</v>
      </c>
      <c r="E129" s="313">
        <v>185661477</v>
      </c>
      <c r="F129" s="158">
        <f t="shared" si="5"/>
        <v>169278603</v>
      </c>
      <c r="G129" s="385">
        <f t="shared" si="6"/>
        <v>52.458911500050554</v>
      </c>
      <c r="H129" s="385">
        <f t="shared" si="7"/>
        <v>52.142140546187811</v>
      </c>
      <c r="I129" s="385">
        <f t="shared" si="4"/>
        <v>52.142140546187811</v>
      </c>
    </row>
    <row r="130" spans="1:9" x14ac:dyDescent="0.2">
      <c r="A130" s="391" t="s">
        <v>118</v>
      </c>
      <c r="B130" s="392">
        <v>185541000</v>
      </c>
      <c r="C130" s="392">
        <v>182271555</v>
      </c>
      <c r="D130" s="392">
        <v>181143635</v>
      </c>
      <c r="E130" s="392">
        <v>181143635</v>
      </c>
      <c r="F130" s="393">
        <f t="shared" si="5"/>
        <v>3269445</v>
      </c>
      <c r="G130" s="394">
        <f t="shared" si="6"/>
        <v>98.237885426940679</v>
      </c>
      <c r="H130" s="394">
        <f t="shared" si="7"/>
        <v>97.629976662840022</v>
      </c>
      <c r="I130" s="394">
        <f t="shared" si="4"/>
        <v>97.629976662840022</v>
      </c>
    </row>
    <row r="131" spans="1:9" x14ac:dyDescent="0.2">
      <c r="A131" s="391" t="s">
        <v>124</v>
      </c>
      <c r="B131" s="392">
        <v>170527000</v>
      </c>
      <c r="C131" s="392">
        <v>4517842</v>
      </c>
      <c r="D131" s="392">
        <v>4517842</v>
      </c>
      <c r="E131" s="392">
        <v>4517842</v>
      </c>
      <c r="F131" s="393">
        <f t="shared" si="5"/>
        <v>166009158</v>
      </c>
      <c r="G131" s="394">
        <f t="shared" si="6"/>
        <v>2.6493411600509011</v>
      </c>
      <c r="H131" s="394">
        <f t="shared" si="7"/>
        <v>2.6493411600509011</v>
      </c>
      <c r="I131" s="394">
        <f t="shared" si="4"/>
        <v>2.6493411600509011</v>
      </c>
    </row>
    <row r="132" spans="1:9" x14ac:dyDescent="0.2">
      <c r="A132" s="319" t="s">
        <v>127</v>
      </c>
      <c r="B132" s="313">
        <v>802999000</v>
      </c>
      <c r="C132" s="313">
        <v>0</v>
      </c>
      <c r="D132" s="313">
        <v>0</v>
      </c>
      <c r="E132" s="313">
        <v>0</v>
      </c>
      <c r="F132" s="158">
        <f t="shared" si="5"/>
        <v>802999000</v>
      </c>
      <c r="G132" s="385">
        <f t="shared" si="6"/>
        <v>0</v>
      </c>
      <c r="H132" s="385">
        <f t="shared" si="7"/>
        <v>0</v>
      </c>
      <c r="I132" s="385">
        <f t="shared" si="4"/>
        <v>0</v>
      </c>
    </row>
    <row r="133" spans="1:9" x14ac:dyDescent="0.2">
      <c r="A133" s="391" t="s">
        <v>128</v>
      </c>
      <c r="B133" s="392">
        <v>10000000</v>
      </c>
      <c r="C133" s="392">
        <v>0</v>
      </c>
      <c r="D133" s="392">
        <v>0</v>
      </c>
      <c r="E133" s="392">
        <v>0</v>
      </c>
      <c r="F133" s="393">
        <f t="shared" si="5"/>
        <v>10000000</v>
      </c>
      <c r="G133" s="394">
        <f t="shared" si="6"/>
        <v>0</v>
      </c>
      <c r="H133" s="394">
        <f t="shared" si="7"/>
        <v>0</v>
      </c>
      <c r="I133" s="394">
        <f t="shared" si="4"/>
        <v>0</v>
      </c>
    </row>
    <row r="134" spans="1:9" x14ac:dyDescent="0.2">
      <c r="A134" s="391" t="s">
        <v>130</v>
      </c>
      <c r="B134" s="392">
        <v>792999000</v>
      </c>
      <c r="C134" s="392">
        <v>0</v>
      </c>
      <c r="D134" s="392">
        <v>0</v>
      </c>
      <c r="E134" s="392">
        <v>0</v>
      </c>
      <c r="F134" s="393">
        <f t="shared" si="5"/>
        <v>792999000</v>
      </c>
      <c r="G134" s="394">
        <f t="shared" si="6"/>
        <v>0</v>
      </c>
      <c r="H134" s="394">
        <f t="shared" si="7"/>
        <v>0</v>
      </c>
      <c r="I134" s="394">
        <f t="shared" si="4"/>
        <v>0</v>
      </c>
    </row>
    <row r="135" spans="1:9" x14ac:dyDescent="0.2">
      <c r="A135" s="319" t="s">
        <v>131</v>
      </c>
      <c r="B135" s="313">
        <v>399023464158</v>
      </c>
      <c r="C135" s="313">
        <v>326725869113.79999</v>
      </c>
      <c r="D135" s="313">
        <v>223728990733.46002</v>
      </c>
      <c r="E135" s="313">
        <v>218578262000</v>
      </c>
      <c r="F135" s="158">
        <f t="shared" si="5"/>
        <v>72297595044.200012</v>
      </c>
      <c r="G135" s="385">
        <f t="shared" si="6"/>
        <v>81.881367503848708</v>
      </c>
      <c r="H135" s="385">
        <f t="shared" si="7"/>
        <v>56.069131474652025</v>
      </c>
      <c r="I135" s="385">
        <f t="shared" ref="I135:I198" si="8">IFERROR(IF(E135&gt;0,+E135/B135*100,0),0)</f>
        <v>54.778297928226671</v>
      </c>
    </row>
    <row r="136" spans="1:9" x14ac:dyDescent="0.2">
      <c r="A136" s="319" t="s">
        <v>1651</v>
      </c>
      <c r="B136" s="313">
        <v>399023464158</v>
      </c>
      <c r="C136" s="313">
        <v>326725869113.79999</v>
      </c>
      <c r="D136" s="313">
        <v>223728990733.46002</v>
      </c>
      <c r="E136" s="313">
        <v>218578262000</v>
      </c>
      <c r="F136" s="158">
        <f t="shared" si="5"/>
        <v>72297595044.200012</v>
      </c>
      <c r="G136" s="385">
        <f t="shared" si="6"/>
        <v>81.881367503848708</v>
      </c>
      <c r="H136" s="385">
        <f t="shared" si="7"/>
        <v>56.069131474652025</v>
      </c>
      <c r="I136" s="385">
        <f t="shared" si="8"/>
        <v>54.778297928226671</v>
      </c>
    </row>
    <row r="137" spans="1:9" x14ac:dyDescent="0.2">
      <c r="A137" s="391" t="s">
        <v>165</v>
      </c>
      <c r="B137" s="392">
        <v>230000000000</v>
      </c>
      <c r="C137" s="392">
        <v>165118818746.81</v>
      </c>
      <c r="D137" s="392">
        <v>114751309658.32001</v>
      </c>
      <c r="E137" s="392">
        <v>111759682902.32001</v>
      </c>
      <c r="F137" s="393">
        <f t="shared" ref="F137:F200" si="9">+B137-C137</f>
        <v>64881181253.190002</v>
      </c>
      <c r="G137" s="394">
        <f t="shared" ref="G137:G200" si="10">IFERROR(IF(C137&gt;0,+C137/B137*100,0),0)</f>
        <v>71.790790759482604</v>
      </c>
      <c r="H137" s="394">
        <f t="shared" ref="H137:H200" si="11">IFERROR(IF(D137&gt;0,+D137/B137*100,0),0)</f>
        <v>49.891873764486959</v>
      </c>
      <c r="I137" s="394">
        <f t="shared" si="8"/>
        <v>48.591166479269567</v>
      </c>
    </row>
    <row r="138" spans="1:9" x14ac:dyDescent="0.2">
      <c r="A138" s="391" t="s">
        <v>166</v>
      </c>
      <c r="B138" s="392">
        <v>130183156806</v>
      </c>
      <c r="C138" s="392">
        <v>124543972999.69</v>
      </c>
      <c r="D138" s="392">
        <v>83125019573.520004</v>
      </c>
      <c r="E138" s="392">
        <v>81691308271.059998</v>
      </c>
      <c r="F138" s="393">
        <f t="shared" si="9"/>
        <v>5639183806.3099976</v>
      </c>
      <c r="G138" s="394">
        <f t="shared" si="10"/>
        <v>95.668269271797158</v>
      </c>
      <c r="H138" s="394">
        <f t="shared" si="11"/>
        <v>63.852361252380433</v>
      </c>
      <c r="I138" s="394">
        <f t="shared" si="8"/>
        <v>62.75105802880249</v>
      </c>
    </row>
    <row r="139" spans="1:9" x14ac:dyDescent="0.2">
      <c r="A139" s="391" t="s">
        <v>167</v>
      </c>
      <c r="B139" s="392">
        <v>38840307352</v>
      </c>
      <c r="C139" s="392">
        <v>37063077367.300003</v>
      </c>
      <c r="D139" s="392">
        <v>25852661501.619999</v>
      </c>
      <c r="E139" s="392">
        <v>25127270826.619999</v>
      </c>
      <c r="F139" s="393">
        <f t="shared" si="9"/>
        <v>1777229984.6999969</v>
      </c>
      <c r="G139" s="394">
        <f t="shared" si="10"/>
        <v>95.424263848909831</v>
      </c>
      <c r="H139" s="394">
        <f t="shared" si="11"/>
        <v>66.561423593597723</v>
      </c>
      <c r="I139" s="394">
        <f t="shared" si="8"/>
        <v>64.693800177474969</v>
      </c>
    </row>
    <row r="140" spans="1:9" x14ac:dyDescent="0.2">
      <c r="A140" s="319" t="s">
        <v>168</v>
      </c>
      <c r="B140" s="313">
        <v>5215974296001</v>
      </c>
      <c r="C140" s="313">
        <v>2098465445278.8801</v>
      </c>
      <c r="D140" s="313">
        <v>516730497292.21002</v>
      </c>
      <c r="E140" s="313">
        <v>515657957473.71002</v>
      </c>
      <c r="F140" s="158">
        <f t="shared" si="9"/>
        <v>3117508850722.1201</v>
      </c>
      <c r="G140" s="385">
        <f t="shared" si="10"/>
        <v>40.231514309565107</v>
      </c>
      <c r="H140" s="385">
        <f t="shared" si="11"/>
        <v>9.9066917888835953</v>
      </c>
      <c r="I140" s="385">
        <f t="shared" si="8"/>
        <v>9.8861291910325626</v>
      </c>
    </row>
    <row r="141" spans="1:9" x14ac:dyDescent="0.2">
      <c r="A141" s="319" t="s">
        <v>109</v>
      </c>
      <c r="B141" s="313">
        <v>272735919000</v>
      </c>
      <c r="C141" s="313">
        <v>53852304293.259995</v>
      </c>
      <c r="D141" s="313">
        <v>43627824259.040001</v>
      </c>
      <c r="E141" s="313">
        <v>43325703510.540001</v>
      </c>
      <c r="F141" s="158">
        <f t="shared" si="9"/>
        <v>218883614706.73999</v>
      </c>
      <c r="G141" s="385">
        <f t="shared" si="10"/>
        <v>19.745218924853088</v>
      </c>
      <c r="H141" s="385">
        <f t="shared" si="11"/>
        <v>15.996361762324382</v>
      </c>
      <c r="I141" s="385">
        <f t="shared" si="8"/>
        <v>15.885587666412212</v>
      </c>
    </row>
    <row r="142" spans="1:9" x14ac:dyDescent="0.2">
      <c r="A142" s="319" t="s">
        <v>28</v>
      </c>
      <c r="B142" s="313">
        <v>30803054000</v>
      </c>
      <c r="C142" s="313">
        <v>22190424972</v>
      </c>
      <c r="D142" s="313">
        <v>22176336888</v>
      </c>
      <c r="E142" s="313">
        <v>22118887532</v>
      </c>
      <c r="F142" s="158">
        <f t="shared" si="9"/>
        <v>8612629028</v>
      </c>
      <c r="G142" s="385">
        <f t="shared" si="10"/>
        <v>72.039691168284804</v>
      </c>
      <c r="H142" s="385">
        <f t="shared" si="11"/>
        <v>71.993955170808704</v>
      </c>
      <c r="I142" s="385">
        <f t="shared" si="8"/>
        <v>71.807449780791217</v>
      </c>
    </row>
    <row r="143" spans="1:9" x14ac:dyDescent="0.2">
      <c r="A143" s="391" t="s">
        <v>110</v>
      </c>
      <c r="B143" s="392">
        <v>20693763758</v>
      </c>
      <c r="C143" s="392">
        <v>14540062124</v>
      </c>
      <c r="D143" s="392">
        <v>14525974040</v>
      </c>
      <c r="E143" s="392">
        <v>14492048623</v>
      </c>
      <c r="F143" s="393">
        <f t="shared" si="9"/>
        <v>6153701634</v>
      </c>
      <c r="G143" s="394">
        <f t="shared" si="10"/>
        <v>70.26301398835173</v>
      </c>
      <c r="H143" s="394">
        <f t="shared" si="11"/>
        <v>70.19493510156849</v>
      </c>
      <c r="I143" s="394">
        <f t="shared" si="8"/>
        <v>70.030994808266911</v>
      </c>
    </row>
    <row r="144" spans="1:9" x14ac:dyDescent="0.2">
      <c r="A144" s="391" t="s">
        <v>111</v>
      </c>
      <c r="B144" s="392">
        <v>7321990644</v>
      </c>
      <c r="C144" s="392">
        <v>5599493959</v>
      </c>
      <c r="D144" s="392">
        <v>5599493959</v>
      </c>
      <c r="E144" s="392">
        <v>5599493959</v>
      </c>
      <c r="F144" s="393">
        <f t="shared" si="9"/>
        <v>1722496685</v>
      </c>
      <c r="G144" s="394">
        <f t="shared" si="10"/>
        <v>76.475022043199431</v>
      </c>
      <c r="H144" s="394">
        <f t="shared" si="11"/>
        <v>76.475022043199431</v>
      </c>
      <c r="I144" s="394">
        <f t="shared" si="8"/>
        <v>76.475022043199431</v>
      </c>
    </row>
    <row r="145" spans="1:9" x14ac:dyDescent="0.2">
      <c r="A145" s="391" t="s">
        <v>112</v>
      </c>
      <c r="B145" s="392">
        <v>2787299598</v>
      </c>
      <c r="C145" s="392">
        <v>2050868889</v>
      </c>
      <c r="D145" s="392">
        <v>2050868889</v>
      </c>
      <c r="E145" s="392">
        <v>2027344950</v>
      </c>
      <c r="F145" s="393">
        <f t="shared" si="9"/>
        <v>736430709</v>
      </c>
      <c r="G145" s="394">
        <f t="shared" si="10"/>
        <v>73.579061629097254</v>
      </c>
      <c r="H145" s="394">
        <f t="shared" si="11"/>
        <v>73.579061629097254</v>
      </c>
      <c r="I145" s="394">
        <f t="shared" si="8"/>
        <v>72.73509282800822</v>
      </c>
    </row>
    <row r="146" spans="1:9" x14ac:dyDescent="0.2">
      <c r="A146" s="319" t="s">
        <v>29</v>
      </c>
      <c r="B146" s="313">
        <v>38496161000</v>
      </c>
      <c r="C146" s="313">
        <v>31400560784.259998</v>
      </c>
      <c r="D146" s="313">
        <v>21221538976.040001</v>
      </c>
      <c r="E146" s="313">
        <v>20976867583.540001</v>
      </c>
      <c r="F146" s="158">
        <f t="shared" si="9"/>
        <v>7095600215.7400017</v>
      </c>
      <c r="G146" s="385">
        <f t="shared" si="10"/>
        <v>81.568031638947062</v>
      </c>
      <c r="H146" s="385">
        <f t="shared" si="11"/>
        <v>55.126377344587688</v>
      </c>
      <c r="I146" s="385">
        <f t="shared" si="8"/>
        <v>54.490803858441886</v>
      </c>
    </row>
    <row r="147" spans="1:9" x14ac:dyDescent="0.2">
      <c r="A147" s="391" t="s">
        <v>113</v>
      </c>
      <c r="B147" s="392">
        <v>38496161000</v>
      </c>
      <c r="C147" s="392">
        <v>31400560784.259998</v>
      </c>
      <c r="D147" s="392">
        <v>21221538976.040001</v>
      </c>
      <c r="E147" s="392">
        <v>20976867583.540001</v>
      </c>
      <c r="F147" s="393">
        <f t="shared" si="9"/>
        <v>7095600215.7400017</v>
      </c>
      <c r="G147" s="394">
        <f t="shared" si="10"/>
        <v>81.568031638947062</v>
      </c>
      <c r="H147" s="394">
        <f t="shared" si="11"/>
        <v>55.126377344587688</v>
      </c>
      <c r="I147" s="394">
        <f t="shared" si="8"/>
        <v>54.490803858441886</v>
      </c>
    </row>
    <row r="148" spans="1:9" x14ac:dyDescent="0.2">
      <c r="A148" s="319" t="s">
        <v>30</v>
      </c>
      <c r="B148" s="313">
        <v>202243556000</v>
      </c>
      <c r="C148" s="313">
        <v>74912720</v>
      </c>
      <c r="D148" s="313">
        <v>43542578</v>
      </c>
      <c r="E148" s="313">
        <v>43542578</v>
      </c>
      <c r="F148" s="158">
        <f t="shared" si="9"/>
        <v>202168643280</v>
      </c>
      <c r="G148" s="385">
        <f t="shared" si="10"/>
        <v>3.7040843961426394E-2</v>
      </c>
      <c r="H148" s="385">
        <f t="shared" si="11"/>
        <v>2.1529772745886647E-2</v>
      </c>
      <c r="I148" s="385">
        <f t="shared" si="8"/>
        <v>2.1529772745886647E-2</v>
      </c>
    </row>
    <row r="149" spans="1:9" x14ac:dyDescent="0.2">
      <c r="A149" s="391" t="s">
        <v>115</v>
      </c>
      <c r="B149" s="392">
        <v>200000000000</v>
      </c>
      <c r="C149" s="392">
        <v>0</v>
      </c>
      <c r="D149" s="392">
        <v>0</v>
      </c>
      <c r="E149" s="392">
        <v>0</v>
      </c>
      <c r="F149" s="393">
        <f t="shared" si="9"/>
        <v>200000000000</v>
      </c>
      <c r="G149" s="394">
        <f t="shared" si="10"/>
        <v>0</v>
      </c>
      <c r="H149" s="394">
        <f t="shared" si="11"/>
        <v>0</v>
      </c>
      <c r="I149" s="394">
        <f t="shared" si="8"/>
        <v>0</v>
      </c>
    </row>
    <row r="150" spans="1:9" x14ac:dyDescent="0.2">
      <c r="A150" s="391" t="s">
        <v>118</v>
      </c>
      <c r="B150" s="392">
        <v>143556000</v>
      </c>
      <c r="C150" s="392">
        <v>74912720</v>
      </c>
      <c r="D150" s="392">
        <v>43542578</v>
      </c>
      <c r="E150" s="392">
        <v>43542578</v>
      </c>
      <c r="F150" s="393">
        <f t="shared" si="9"/>
        <v>68643280</v>
      </c>
      <c r="G150" s="394">
        <f t="shared" si="10"/>
        <v>52.183621722533367</v>
      </c>
      <c r="H150" s="394">
        <f t="shared" si="11"/>
        <v>30.331423277327314</v>
      </c>
      <c r="I150" s="394">
        <f t="shared" si="8"/>
        <v>30.331423277327314</v>
      </c>
    </row>
    <row r="151" spans="1:9" x14ac:dyDescent="0.2">
      <c r="A151" s="391" t="s">
        <v>124</v>
      </c>
      <c r="B151" s="392">
        <v>2100000000</v>
      </c>
      <c r="C151" s="392">
        <v>0</v>
      </c>
      <c r="D151" s="392">
        <v>0</v>
      </c>
      <c r="E151" s="392">
        <v>0</v>
      </c>
      <c r="F151" s="393">
        <f t="shared" si="9"/>
        <v>2100000000</v>
      </c>
      <c r="G151" s="394">
        <f t="shared" si="10"/>
        <v>0</v>
      </c>
      <c r="H151" s="394">
        <f t="shared" si="11"/>
        <v>0</v>
      </c>
      <c r="I151" s="394">
        <f t="shared" si="8"/>
        <v>0</v>
      </c>
    </row>
    <row r="152" spans="1:9" x14ac:dyDescent="0.2">
      <c r="A152" s="319" t="s">
        <v>127</v>
      </c>
      <c r="B152" s="313">
        <v>1193148000</v>
      </c>
      <c r="C152" s="313">
        <v>186405817</v>
      </c>
      <c r="D152" s="313">
        <v>186405817</v>
      </c>
      <c r="E152" s="313">
        <v>186405817</v>
      </c>
      <c r="F152" s="158">
        <f t="shared" si="9"/>
        <v>1006742183</v>
      </c>
      <c r="G152" s="385">
        <f t="shared" si="10"/>
        <v>15.623025559276805</v>
      </c>
      <c r="H152" s="385">
        <f t="shared" si="11"/>
        <v>15.623025559276805</v>
      </c>
      <c r="I152" s="385">
        <f t="shared" si="8"/>
        <v>15.623025559276805</v>
      </c>
    </row>
    <row r="153" spans="1:9" x14ac:dyDescent="0.2">
      <c r="A153" s="391" t="s">
        <v>128</v>
      </c>
      <c r="B153" s="392">
        <v>191176000</v>
      </c>
      <c r="C153" s="392">
        <v>186405817</v>
      </c>
      <c r="D153" s="392">
        <v>186405817</v>
      </c>
      <c r="E153" s="392">
        <v>186405817</v>
      </c>
      <c r="F153" s="393">
        <f t="shared" si="9"/>
        <v>4770183</v>
      </c>
      <c r="G153" s="394">
        <f t="shared" si="10"/>
        <v>97.504821211867593</v>
      </c>
      <c r="H153" s="394">
        <f t="shared" si="11"/>
        <v>97.504821211867593</v>
      </c>
      <c r="I153" s="394">
        <f t="shared" si="8"/>
        <v>97.504821211867593</v>
      </c>
    </row>
    <row r="154" spans="1:9" x14ac:dyDescent="0.2">
      <c r="A154" s="391" t="s">
        <v>130</v>
      </c>
      <c r="B154" s="392">
        <v>1001972000</v>
      </c>
      <c r="C154" s="392">
        <v>0</v>
      </c>
      <c r="D154" s="392">
        <v>0</v>
      </c>
      <c r="E154" s="392">
        <v>0</v>
      </c>
      <c r="F154" s="393">
        <f t="shared" si="9"/>
        <v>1001972000</v>
      </c>
      <c r="G154" s="394">
        <f t="shared" si="10"/>
        <v>0</v>
      </c>
      <c r="H154" s="394">
        <f t="shared" si="11"/>
        <v>0</v>
      </c>
      <c r="I154" s="394">
        <f t="shared" si="8"/>
        <v>0</v>
      </c>
    </row>
    <row r="155" spans="1:9" x14ac:dyDescent="0.2">
      <c r="A155" s="319" t="s">
        <v>131</v>
      </c>
      <c r="B155" s="313">
        <v>4943238377001</v>
      </c>
      <c r="C155" s="313">
        <v>2044613140985.6201</v>
      </c>
      <c r="D155" s="313">
        <v>473102673033.17004</v>
      </c>
      <c r="E155" s="313">
        <v>472332253963.17004</v>
      </c>
      <c r="F155" s="158">
        <f t="shared" si="9"/>
        <v>2898625236015.3799</v>
      </c>
      <c r="G155" s="385">
        <f t="shared" si="10"/>
        <v>41.361815576170152</v>
      </c>
      <c r="H155" s="385">
        <f t="shared" si="11"/>
        <v>9.5707031899237567</v>
      </c>
      <c r="I155" s="385">
        <f t="shared" si="8"/>
        <v>9.5551178790153362</v>
      </c>
    </row>
    <row r="156" spans="1:9" x14ac:dyDescent="0.2">
      <c r="A156" s="319" t="s">
        <v>1651</v>
      </c>
      <c r="B156" s="313">
        <v>4943238377001</v>
      </c>
      <c r="C156" s="313">
        <v>2044613140985.6201</v>
      </c>
      <c r="D156" s="313">
        <v>473102673033.17004</v>
      </c>
      <c r="E156" s="313">
        <v>472332253963.17004</v>
      </c>
      <c r="F156" s="158">
        <f t="shared" si="9"/>
        <v>2898625236015.3799</v>
      </c>
      <c r="G156" s="385">
        <f t="shared" si="10"/>
        <v>41.361815576170152</v>
      </c>
      <c r="H156" s="385">
        <f t="shared" si="11"/>
        <v>9.5707031899237567</v>
      </c>
      <c r="I156" s="385">
        <f t="shared" si="8"/>
        <v>9.5551178790153362</v>
      </c>
    </row>
    <row r="157" spans="1:9" x14ac:dyDescent="0.2">
      <c r="A157" s="391" t="s">
        <v>139</v>
      </c>
      <c r="B157" s="392">
        <v>17124140778</v>
      </c>
      <c r="C157" s="392">
        <v>4438256944</v>
      </c>
      <c r="D157" s="392">
        <v>3055427764</v>
      </c>
      <c r="E157" s="392">
        <v>3055427764</v>
      </c>
      <c r="F157" s="393">
        <f t="shared" si="9"/>
        <v>12685883834</v>
      </c>
      <c r="G157" s="394">
        <f t="shared" si="10"/>
        <v>25.918129274561842</v>
      </c>
      <c r="H157" s="394">
        <f t="shared" si="11"/>
        <v>17.842809187398284</v>
      </c>
      <c r="I157" s="394">
        <f t="shared" si="8"/>
        <v>17.842809187398284</v>
      </c>
    </row>
    <row r="158" spans="1:9" x14ac:dyDescent="0.2">
      <c r="A158" s="391" t="s">
        <v>1657</v>
      </c>
      <c r="B158" s="392">
        <v>342688753674</v>
      </c>
      <c r="C158" s="392">
        <v>195141235045.47</v>
      </c>
      <c r="D158" s="392">
        <v>85589830707.460007</v>
      </c>
      <c r="E158" s="392">
        <v>85589830707.460007</v>
      </c>
      <c r="F158" s="393">
        <f t="shared" si="9"/>
        <v>147547518628.53</v>
      </c>
      <c r="G158" s="394">
        <f t="shared" si="10"/>
        <v>56.944160832049938</v>
      </c>
      <c r="H158" s="394">
        <f t="shared" si="11"/>
        <v>24.975967197593434</v>
      </c>
      <c r="I158" s="394">
        <f t="shared" si="8"/>
        <v>24.975967197593434</v>
      </c>
    </row>
    <row r="159" spans="1:9" x14ac:dyDescent="0.2">
      <c r="A159" s="391" t="s">
        <v>1716</v>
      </c>
      <c r="B159" s="392">
        <v>261233017459</v>
      </c>
      <c r="C159" s="392">
        <v>111889986999.53</v>
      </c>
      <c r="D159" s="392">
        <v>26341237326.84</v>
      </c>
      <c r="E159" s="392">
        <v>26341237326.84</v>
      </c>
      <c r="F159" s="393">
        <f t="shared" si="9"/>
        <v>149343030459.47</v>
      </c>
      <c r="G159" s="394">
        <f t="shared" si="10"/>
        <v>42.831487416054102</v>
      </c>
      <c r="H159" s="394">
        <f t="shared" si="11"/>
        <v>10.083425741148591</v>
      </c>
      <c r="I159" s="394">
        <f t="shared" si="8"/>
        <v>10.083425741148591</v>
      </c>
    </row>
    <row r="160" spans="1:9" x14ac:dyDescent="0.2">
      <c r="A160" s="391" t="s">
        <v>169</v>
      </c>
      <c r="B160" s="392">
        <v>35000000001</v>
      </c>
      <c r="C160" s="392">
        <v>6167420288</v>
      </c>
      <c r="D160" s="392">
        <v>3715428288</v>
      </c>
      <c r="E160" s="392">
        <v>3715428288</v>
      </c>
      <c r="F160" s="393">
        <f t="shared" si="9"/>
        <v>28832579713</v>
      </c>
      <c r="G160" s="394">
        <f t="shared" si="10"/>
        <v>17.621200822353682</v>
      </c>
      <c r="H160" s="394">
        <f t="shared" si="11"/>
        <v>10.615509393982414</v>
      </c>
      <c r="I160" s="394">
        <f t="shared" si="8"/>
        <v>10.615509393982414</v>
      </c>
    </row>
    <row r="161" spans="1:9" x14ac:dyDescent="0.2">
      <c r="A161" s="391" t="s">
        <v>170</v>
      </c>
      <c r="B161" s="392">
        <v>34999999999</v>
      </c>
      <c r="C161" s="392">
        <v>15468905621.780001</v>
      </c>
      <c r="D161" s="392">
        <v>4739123620</v>
      </c>
      <c r="E161" s="392">
        <v>4739123620</v>
      </c>
      <c r="F161" s="393">
        <f t="shared" si="9"/>
        <v>19531094377.220001</v>
      </c>
      <c r="G161" s="394">
        <f t="shared" si="10"/>
        <v>44.196873206348485</v>
      </c>
      <c r="H161" s="394">
        <f t="shared" si="11"/>
        <v>13.540353200386868</v>
      </c>
      <c r="I161" s="394">
        <f t="shared" si="8"/>
        <v>13.540353200386868</v>
      </c>
    </row>
    <row r="162" spans="1:9" x14ac:dyDescent="0.2">
      <c r="A162" s="391" t="s">
        <v>171</v>
      </c>
      <c r="B162" s="392">
        <v>151325063238</v>
      </c>
      <c r="C162" s="392">
        <v>97597485158</v>
      </c>
      <c r="D162" s="392">
        <v>50326182352.980003</v>
      </c>
      <c r="E162" s="392">
        <v>50320535685.980003</v>
      </c>
      <c r="F162" s="393">
        <f t="shared" si="9"/>
        <v>53727578080</v>
      </c>
      <c r="G162" s="394">
        <f t="shared" si="10"/>
        <v>64.495254830656364</v>
      </c>
      <c r="H162" s="394">
        <f t="shared" si="11"/>
        <v>33.257004012500119</v>
      </c>
      <c r="I162" s="394">
        <f t="shared" si="8"/>
        <v>33.253272530828035</v>
      </c>
    </row>
    <row r="163" spans="1:9" x14ac:dyDescent="0.2">
      <c r="A163" s="391" t="s">
        <v>172</v>
      </c>
      <c r="B163" s="392">
        <v>114883791604</v>
      </c>
      <c r="C163" s="392">
        <v>85739942646</v>
      </c>
      <c r="D163" s="392">
        <v>56126086085.669998</v>
      </c>
      <c r="E163" s="392">
        <v>56118843785.669998</v>
      </c>
      <c r="F163" s="393">
        <f t="shared" si="9"/>
        <v>29143848958</v>
      </c>
      <c r="G163" s="394">
        <f t="shared" si="10"/>
        <v>74.631887970360751</v>
      </c>
      <c r="H163" s="394">
        <f t="shared" si="11"/>
        <v>48.854660263246231</v>
      </c>
      <c r="I163" s="394">
        <f t="shared" si="8"/>
        <v>48.848356240808528</v>
      </c>
    </row>
    <row r="164" spans="1:9" x14ac:dyDescent="0.2">
      <c r="A164" s="391" t="s">
        <v>1717</v>
      </c>
      <c r="B164" s="392">
        <v>3935222070162</v>
      </c>
      <c r="C164" s="392">
        <v>1484505516277.8401</v>
      </c>
      <c r="D164" s="392">
        <v>221645031098.07001</v>
      </c>
      <c r="E164" s="392">
        <v>220887500995.07001</v>
      </c>
      <c r="F164" s="393">
        <f t="shared" si="9"/>
        <v>2450716553884.1602</v>
      </c>
      <c r="G164" s="394">
        <f t="shared" si="10"/>
        <v>37.72355129673096</v>
      </c>
      <c r="H164" s="394">
        <f t="shared" si="11"/>
        <v>5.6323385858868598</v>
      </c>
      <c r="I164" s="394">
        <f t="shared" si="8"/>
        <v>5.6130885895843941</v>
      </c>
    </row>
    <row r="165" spans="1:9" x14ac:dyDescent="0.2">
      <c r="A165" s="391" t="s">
        <v>173</v>
      </c>
      <c r="B165" s="392">
        <v>50761540086</v>
      </c>
      <c r="C165" s="392">
        <v>43664392005</v>
      </c>
      <c r="D165" s="392">
        <v>21564325790.150002</v>
      </c>
      <c r="E165" s="392">
        <v>21564325790.150002</v>
      </c>
      <c r="F165" s="393">
        <f t="shared" si="9"/>
        <v>7097148081</v>
      </c>
      <c r="G165" s="394">
        <f t="shared" si="10"/>
        <v>86.018650992511184</v>
      </c>
      <c r="H165" s="394">
        <f t="shared" si="11"/>
        <v>42.481622412589935</v>
      </c>
      <c r="I165" s="394">
        <f t="shared" si="8"/>
        <v>42.481622412589935</v>
      </c>
    </row>
    <row r="166" spans="1:9" x14ac:dyDescent="0.2">
      <c r="A166" s="319" t="s">
        <v>174</v>
      </c>
      <c r="B166" s="313">
        <v>1001732179015</v>
      </c>
      <c r="C166" s="313">
        <v>637725129220.95996</v>
      </c>
      <c r="D166" s="313">
        <v>273483554822.63</v>
      </c>
      <c r="E166" s="313">
        <v>273163483693.76001</v>
      </c>
      <c r="F166" s="158">
        <f t="shared" si="9"/>
        <v>364007049794.04004</v>
      </c>
      <c r="G166" s="385">
        <f t="shared" si="10"/>
        <v>63.662238528469061</v>
      </c>
      <c r="H166" s="385">
        <f t="shared" si="11"/>
        <v>27.30106515012281</v>
      </c>
      <c r="I166" s="385">
        <f t="shared" si="8"/>
        <v>27.269113383415593</v>
      </c>
    </row>
    <row r="167" spans="1:9" x14ac:dyDescent="0.2">
      <c r="A167" s="319" t="s">
        <v>109</v>
      </c>
      <c r="B167" s="313">
        <v>106839606045</v>
      </c>
      <c r="C167" s="313">
        <v>33440484694.279999</v>
      </c>
      <c r="D167" s="313">
        <v>26847113782.760002</v>
      </c>
      <c r="E167" s="313">
        <v>26828852885.889999</v>
      </c>
      <c r="F167" s="158">
        <f t="shared" si="9"/>
        <v>73399121350.720001</v>
      </c>
      <c r="G167" s="385">
        <f t="shared" si="10"/>
        <v>31.299707975519052</v>
      </c>
      <c r="H167" s="385">
        <f t="shared" si="11"/>
        <v>25.128428282908686</v>
      </c>
      <c r="I167" s="385">
        <f t="shared" si="8"/>
        <v>25.111336403271551</v>
      </c>
    </row>
    <row r="168" spans="1:9" x14ac:dyDescent="0.2">
      <c r="A168" s="319" t="s">
        <v>28</v>
      </c>
      <c r="B168" s="313">
        <v>18580099000</v>
      </c>
      <c r="C168" s="313">
        <v>12648050764</v>
      </c>
      <c r="D168" s="313">
        <v>12648050764</v>
      </c>
      <c r="E168" s="313">
        <v>12648050764</v>
      </c>
      <c r="F168" s="158">
        <f t="shared" si="9"/>
        <v>5932048236</v>
      </c>
      <c r="G168" s="385">
        <f t="shared" si="10"/>
        <v>68.073107489900892</v>
      </c>
      <c r="H168" s="385">
        <f t="shared" si="11"/>
        <v>68.073107489900892</v>
      </c>
      <c r="I168" s="385">
        <f t="shared" si="8"/>
        <v>68.073107489900892</v>
      </c>
    </row>
    <row r="169" spans="1:9" x14ac:dyDescent="0.2">
      <c r="A169" s="391" t="s">
        <v>110</v>
      </c>
      <c r="B169" s="392">
        <v>12040035000</v>
      </c>
      <c r="C169" s="392">
        <v>8304498772</v>
      </c>
      <c r="D169" s="392">
        <v>8304498772</v>
      </c>
      <c r="E169" s="392">
        <v>8304498772</v>
      </c>
      <c r="F169" s="393">
        <f t="shared" si="9"/>
        <v>3735536228</v>
      </c>
      <c r="G169" s="394">
        <f t="shared" si="10"/>
        <v>68.974041786423385</v>
      </c>
      <c r="H169" s="394">
        <f t="shared" si="11"/>
        <v>68.974041786423385</v>
      </c>
      <c r="I169" s="394">
        <f t="shared" si="8"/>
        <v>68.974041786423385</v>
      </c>
    </row>
    <row r="170" spans="1:9" x14ac:dyDescent="0.2">
      <c r="A170" s="391" t="s">
        <v>111</v>
      </c>
      <c r="B170" s="392">
        <v>4409693000</v>
      </c>
      <c r="C170" s="392">
        <v>3119298142</v>
      </c>
      <c r="D170" s="392">
        <v>3119298142</v>
      </c>
      <c r="E170" s="392">
        <v>3119298142</v>
      </c>
      <c r="F170" s="393">
        <f t="shared" si="9"/>
        <v>1290394858</v>
      </c>
      <c r="G170" s="394">
        <f t="shared" si="10"/>
        <v>70.737308515581461</v>
      </c>
      <c r="H170" s="394">
        <f t="shared" si="11"/>
        <v>70.737308515581461</v>
      </c>
      <c r="I170" s="394">
        <f t="shared" si="8"/>
        <v>70.737308515581461</v>
      </c>
    </row>
    <row r="171" spans="1:9" x14ac:dyDescent="0.2">
      <c r="A171" s="391" t="s">
        <v>112</v>
      </c>
      <c r="B171" s="392">
        <v>2130371000</v>
      </c>
      <c r="C171" s="392">
        <v>1224253850</v>
      </c>
      <c r="D171" s="392">
        <v>1224253850</v>
      </c>
      <c r="E171" s="392">
        <v>1224253850</v>
      </c>
      <c r="F171" s="393">
        <f t="shared" si="9"/>
        <v>906117150</v>
      </c>
      <c r="G171" s="394">
        <f t="shared" si="10"/>
        <v>57.466697115197306</v>
      </c>
      <c r="H171" s="394">
        <f t="shared" si="11"/>
        <v>57.466697115197306</v>
      </c>
      <c r="I171" s="394">
        <f t="shared" si="8"/>
        <v>57.466697115197306</v>
      </c>
    </row>
    <row r="172" spans="1:9" x14ac:dyDescent="0.2">
      <c r="A172" s="319" t="s">
        <v>29</v>
      </c>
      <c r="B172" s="313">
        <v>29292595590</v>
      </c>
      <c r="C172" s="313">
        <v>20576947244.279999</v>
      </c>
      <c r="D172" s="313">
        <v>13984482932.76</v>
      </c>
      <c r="E172" s="313">
        <v>13966222035.889999</v>
      </c>
      <c r="F172" s="158">
        <f t="shared" si="9"/>
        <v>8715648345.7200012</v>
      </c>
      <c r="G172" s="385">
        <f t="shared" si="10"/>
        <v>70.246240832630832</v>
      </c>
      <c r="H172" s="385">
        <f t="shared" si="11"/>
        <v>47.740675249461567</v>
      </c>
      <c r="I172" s="385">
        <f t="shared" si="8"/>
        <v>47.678335615495385</v>
      </c>
    </row>
    <row r="173" spans="1:9" ht="11.25" customHeight="1" x14ac:dyDescent="0.2">
      <c r="A173" s="391" t="s">
        <v>113</v>
      </c>
      <c r="B173" s="392">
        <v>29292595590</v>
      </c>
      <c r="C173" s="392">
        <v>20576947244.279999</v>
      </c>
      <c r="D173" s="392">
        <v>13984482932.76</v>
      </c>
      <c r="E173" s="392">
        <v>13966222035.889999</v>
      </c>
      <c r="F173" s="395">
        <f t="shared" si="9"/>
        <v>8715648345.7200012</v>
      </c>
      <c r="G173" s="394">
        <f t="shared" si="10"/>
        <v>70.246240832630832</v>
      </c>
      <c r="H173" s="394">
        <f t="shared" si="11"/>
        <v>47.740675249461567</v>
      </c>
      <c r="I173" s="394">
        <f t="shared" si="8"/>
        <v>47.678335615495385</v>
      </c>
    </row>
    <row r="174" spans="1:9" x14ac:dyDescent="0.2">
      <c r="A174" s="319" t="s">
        <v>30</v>
      </c>
      <c r="B174" s="313">
        <v>57906558455</v>
      </c>
      <c r="C174" s="313">
        <v>46950748</v>
      </c>
      <c r="D174" s="313">
        <v>46950748</v>
      </c>
      <c r="E174" s="313">
        <v>46950748</v>
      </c>
      <c r="F174" s="158">
        <f t="shared" si="9"/>
        <v>57859607707</v>
      </c>
      <c r="G174" s="385">
        <f t="shared" si="10"/>
        <v>8.1080190660071924E-2</v>
      </c>
      <c r="H174" s="385">
        <f t="shared" si="11"/>
        <v>8.1080190660071924E-2</v>
      </c>
      <c r="I174" s="385">
        <f t="shared" si="8"/>
        <v>8.1080190660071924E-2</v>
      </c>
    </row>
    <row r="175" spans="1:9" x14ac:dyDescent="0.2">
      <c r="A175" s="391" t="s">
        <v>115</v>
      </c>
      <c r="B175" s="392">
        <v>54261797455</v>
      </c>
      <c r="C175" s="392">
        <v>0</v>
      </c>
      <c r="D175" s="392">
        <v>0</v>
      </c>
      <c r="E175" s="392">
        <v>0</v>
      </c>
      <c r="F175" s="393">
        <f t="shared" si="9"/>
        <v>54261797455</v>
      </c>
      <c r="G175" s="394">
        <f t="shared" si="10"/>
        <v>0</v>
      </c>
      <c r="H175" s="394">
        <f t="shared" si="11"/>
        <v>0</v>
      </c>
      <c r="I175" s="394">
        <f t="shared" si="8"/>
        <v>0</v>
      </c>
    </row>
    <row r="176" spans="1:9" x14ac:dyDescent="0.2">
      <c r="A176" s="391" t="s">
        <v>118</v>
      </c>
      <c r="B176" s="392">
        <v>55545000</v>
      </c>
      <c r="C176" s="392">
        <v>45135816</v>
      </c>
      <c r="D176" s="392">
        <v>45135816</v>
      </c>
      <c r="E176" s="392">
        <v>45135816</v>
      </c>
      <c r="F176" s="393">
        <f t="shared" si="9"/>
        <v>10409184</v>
      </c>
      <c r="G176" s="394">
        <f t="shared" si="10"/>
        <v>81.259908182554682</v>
      </c>
      <c r="H176" s="394">
        <f t="shared" si="11"/>
        <v>81.259908182554682</v>
      </c>
      <c r="I176" s="394">
        <f t="shared" si="8"/>
        <v>81.259908182554682</v>
      </c>
    </row>
    <row r="177" spans="1:9" x14ac:dyDescent="0.2">
      <c r="A177" s="391" t="s">
        <v>124</v>
      </c>
      <c r="B177" s="392">
        <v>3589216000</v>
      </c>
      <c r="C177" s="392">
        <v>1814932</v>
      </c>
      <c r="D177" s="392">
        <v>1814932</v>
      </c>
      <c r="E177" s="392">
        <v>1814932</v>
      </c>
      <c r="F177" s="393">
        <f t="shared" si="9"/>
        <v>3587401068</v>
      </c>
      <c r="G177" s="394">
        <f t="shared" si="10"/>
        <v>5.0566251794263703E-2</v>
      </c>
      <c r="H177" s="394">
        <f t="shared" si="11"/>
        <v>5.0566251794263703E-2</v>
      </c>
      <c r="I177" s="394">
        <f t="shared" si="8"/>
        <v>5.0566251794263703E-2</v>
      </c>
    </row>
    <row r="178" spans="1:9" x14ac:dyDescent="0.2">
      <c r="A178" s="319" t="s">
        <v>127</v>
      </c>
      <c r="B178" s="313">
        <v>1060353000</v>
      </c>
      <c r="C178" s="313">
        <v>168535938</v>
      </c>
      <c r="D178" s="313">
        <v>167629338</v>
      </c>
      <c r="E178" s="313">
        <v>167629338</v>
      </c>
      <c r="F178" s="158">
        <f t="shared" si="9"/>
        <v>891817062</v>
      </c>
      <c r="G178" s="385">
        <f t="shared" si="10"/>
        <v>15.894323682773567</v>
      </c>
      <c r="H178" s="385">
        <f t="shared" si="11"/>
        <v>15.808823853942981</v>
      </c>
      <c r="I178" s="385">
        <f t="shared" si="8"/>
        <v>15.808823853942981</v>
      </c>
    </row>
    <row r="179" spans="1:9" x14ac:dyDescent="0.2">
      <c r="A179" s="391" t="s">
        <v>128</v>
      </c>
      <c r="B179" s="392">
        <v>250000000</v>
      </c>
      <c r="C179" s="392">
        <v>168535938</v>
      </c>
      <c r="D179" s="392">
        <v>167629338</v>
      </c>
      <c r="E179" s="392">
        <v>167629338</v>
      </c>
      <c r="F179" s="393">
        <f t="shared" si="9"/>
        <v>81464062</v>
      </c>
      <c r="G179" s="394">
        <f t="shared" si="10"/>
        <v>67.414375199999995</v>
      </c>
      <c r="H179" s="394">
        <f t="shared" si="11"/>
        <v>67.051735199999996</v>
      </c>
      <c r="I179" s="394">
        <f t="shared" si="8"/>
        <v>67.051735199999996</v>
      </c>
    </row>
    <row r="180" spans="1:9" x14ac:dyDescent="0.2">
      <c r="A180" s="391" t="s">
        <v>130</v>
      </c>
      <c r="B180" s="392">
        <v>810353000</v>
      </c>
      <c r="C180" s="392">
        <v>0</v>
      </c>
      <c r="D180" s="392">
        <v>0</v>
      </c>
      <c r="E180" s="392">
        <v>0</v>
      </c>
      <c r="F180" s="393">
        <f t="shared" si="9"/>
        <v>810353000</v>
      </c>
      <c r="G180" s="394">
        <f t="shared" si="10"/>
        <v>0</v>
      </c>
      <c r="H180" s="394">
        <f t="shared" si="11"/>
        <v>0</v>
      </c>
      <c r="I180" s="394">
        <f t="shared" si="8"/>
        <v>0</v>
      </c>
    </row>
    <row r="181" spans="1:9" x14ac:dyDescent="0.2">
      <c r="A181" s="319" t="s">
        <v>131</v>
      </c>
      <c r="B181" s="313">
        <v>894892572970</v>
      </c>
      <c r="C181" s="313">
        <v>604284644526.67993</v>
      </c>
      <c r="D181" s="313">
        <v>246636441039.87003</v>
      </c>
      <c r="E181" s="313">
        <v>246334630807.87003</v>
      </c>
      <c r="F181" s="158">
        <f t="shared" si="9"/>
        <v>290607928443.32007</v>
      </c>
      <c r="G181" s="385">
        <f t="shared" si="10"/>
        <v>67.525942529745151</v>
      </c>
      <c r="H181" s="385">
        <f t="shared" si="11"/>
        <v>27.56045233690169</v>
      </c>
      <c r="I181" s="385">
        <f t="shared" si="8"/>
        <v>27.52672647514844</v>
      </c>
    </row>
    <row r="182" spans="1:9" x14ac:dyDescent="0.2">
      <c r="A182" s="319" t="s">
        <v>1651</v>
      </c>
      <c r="B182" s="313">
        <v>894892572970</v>
      </c>
      <c r="C182" s="313">
        <v>604284644526.67993</v>
      </c>
      <c r="D182" s="313">
        <v>246636441039.87003</v>
      </c>
      <c r="E182" s="313">
        <v>246334630807.87003</v>
      </c>
      <c r="F182" s="158">
        <f t="shared" si="9"/>
        <v>290607928443.32007</v>
      </c>
      <c r="G182" s="385">
        <f t="shared" si="10"/>
        <v>67.525942529745151</v>
      </c>
      <c r="H182" s="385">
        <f t="shared" si="11"/>
        <v>27.56045233690169</v>
      </c>
      <c r="I182" s="385">
        <f t="shared" si="8"/>
        <v>27.52672647514844</v>
      </c>
    </row>
    <row r="183" spans="1:9" x14ac:dyDescent="0.2">
      <c r="A183" s="391" t="s">
        <v>138</v>
      </c>
      <c r="B183" s="392">
        <v>37239607213</v>
      </c>
      <c r="C183" s="392">
        <v>31549222883.91</v>
      </c>
      <c r="D183" s="392">
        <v>13084766366.32</v>
      </c>
      <c r="E183" s="392">
        <v>13074223850.32</v>
      </c>
      <c r="F183" s="393">
        <f t="shared" si="9"/>
        <v>5690384329.0900002</v>
      </c>
      <c r="G183" s="394">
        <f t="shared" si="10"/>
        <v>84.719537194518153</v>
      </c>
      <c r="H183" s="394">
        <f t="shared" si="11"/>
        <v>35.136692746190484</v>
      </c>
      <c r="I183" s="394">
        <f t="shared" si="8"/>
        <v>35.108382791309111</v>
      </c>
    </row>
    <row r="184" spans="1:9" x14ac:dyDescent="0.2">
      <c r="A184" s="391" t="s">
        <v>175</v>
      </c>
      <c r="B184" s="392">
        <v>521501848886</v>
      </c>
      <c r="C184" s="392">
        <v>393814024332.04999</v>
      </c>
      <c r="D184" s="392">
        <v>185885262368.29001</v>
      </c>
      <c r="E184" s="392">
        <v>185731446867.29001</v>
      </c>
      <c r="F184" s="393">
        <f t="shared" si="9"/>
        <v>127687824553.95001</v>
      </c>
      <c r="G184" s="394">
        <f t="shared" si="10"/>
        <v>75.515364935578106</v>
      </c>
      <c r="H184" s="394">
        <f t="shared" si="11"/>
        <v>35.644219242053815</v>
      </c>
      <c r="I184" s="394">
        <f t="shared" si="8"/>
        <v>35.614724523803325</v>
      </c>
    </row>
    <row r="185" spans="1:9" x14ac:dyDescent="0.2">
      <c r="A185" s="391" t="s">
        <v>176</v>
      </c>
      <c r="B185" s="392">
        <v>15339184404</v>
      </c>
      <c r="C185" s="392">
        <v>11519551092</v>
      </c>
      <c r="D185" s="392">
        <v>4877167037.3100004</v>
      </c>
      <c r="E185" s="392">
        <v>4857396767.3100004</v>
      </c>
      <c r="F185" s="393">
        <f t="shared" si="9"/>
        <v>3819633312</v>
      </c>
      <c r="G185" s="394">
        <f t="shared" si="10"/>
        <v>75.09885003400862</v>
      </c>
      <c r="H185" s="394">
        <f t="shared" si="11"/>
        <v>31.795478226587985</v>
      </c>
      <c r="I185" s="394">
        <f t="shared" si="8"/>
        <v>31.666590865439602</v>
      </c>
    </row>
    <row r="186" spans="1:9" x14ac:dyDescent="0.2">
      <c r="A186" s="391" t="s">
        <v>177</v>
      </c>
      <c r="B186" s="392">
        <v>40000000000</v>
      </c>
      <c r="C186" s="392">
        <v>34409425635.970001</v>
      </c>
      <c r="D186" s="392">
        <v>15593747021.129999</v>
      </c>
      <c r="E186" s="392">
        <v>15573476455.129999</v>
      </c>
      <c r="F186" s="393">
        <f t="shared" si="9"/>
        <v>5590574364.0299988</v>
      </c>
      <c r="G186" s="394">
        <f t="shared" si="10"/>
        <v>86.023564089925003</v>
      </c>
      <c r="H186" s="394">
        <f t="shared" si="11"/>
        <v>38.984367552824999</v>
      </c>
      <c r="I186" s="394">
        <f t="shared" si="8"/>
        <v>38.933691137825001</v>
      </c>
    </row>
    <row r="187" spans="1:9" x14ac:dyDescent="0.2">
      <c r="A187" s="391" t="s">
        <v>178</v>
      </c>
      <c r="B187" s="392">
        <v>40371257715</v>
      </c>
      <c r="C187" s="392">
        <v>10833733976.65</v>
      </c>
      <c r="D187" s="392">
        <v>6237165775.6599998</v>
      </c>
      <c r="E187" s="392">
        <v>6219578392.6599998</v>
      </c>
      <c r="F187" s="393">
        <f t="shared" si="9"/>
        <v>29537523738.349998</v>
      </c>
      <c r="G187" s="394">
        <f t="shared" si="10"/>
        <v>26.835264962836941</v>
      </c>
      <c r="H187" s="394">
        <f t="shared" si="11"/>
        <v>15.449520596289403</v>
      </c>
      <c r="I187" s="394">
        <f t="shared" si="8"/>
        <v>15.405956476676986</v>
      </c>
    </row>
    <row r="188" spans="1:9" x14ac:dyDescent="0.2">
      <c r="A188" s="391" t="s">
        <v>179</v>
      </c>
      <c r="B188" s="392">
        <v>40371257715</v>
      </c>
      <c r="C188" s="392">
        <v>0</v>
      </c>
      <c r="D188" s="392">
        <v>0</v>
      </c>
      <c r="E188" s="392">
        <v>0</v>
      </c>
      <c r="F188" s="393">
        <f t="shared" si="9"/>
        <v>40371257715</v>
      </c>
      <c r="G188" s="394">
        <f t="shared" si="10"/>
        <v>0</v>
      </c>
      <c r="H188" s="394">
        <f t="shared" si="11"/>
        <v>0</v>
      </c>
      <c r="I188" s="394">
        <f t="shared" si="8"/>
        <v>0</v>
      </c>
    </row>
    <row r="189" spans="1:9" x14ac:dyDescent="0.2">
      <c r="A189" s="391" t="s">
        <v>180</v>
      </c>
      <c r="B189" s="392">
        <v>179823474580</v>
      </c>
      <c r="C189" s="392">
        <v>111916950051.16</v>
      </c>
      <c r="D189" s="392">
        <v>13479658306.719999</v>
      </c>
      <c r="E189" s="392">
        <v>13413907350.719999</v>
      </c>
      <c r="F189" s="393">
        <f t="shared" si="9"/>
        <v>67906524528.839996</v>
      </c>
      <c r="G189" s="394">
        <f t="shared" si="10"/>
        <v>62.23711910391895</v>
      </c>
      <c r="H189" s="394">
        <f t="shared" si="11"/>
        <v>7.4960504117737745</v>
      </c>
      <c r="I189" s="394">
        <f t="shared" si="8"/>
        <v>7.4594862445238812</v>
      </c>
    </row>
    <row r="190" spans="1:9" x14ac:dyDescent="0.2">
      <c r="A190" s="391" t="s">
        <v>181</v>
      </c>
      <c r="B190" s="392">
        <v>3265046376</v>
      </c>
      <c r="C190" s="392">
        <v>1921990206</v>
      </c>
      <c r="D190" s="392">
        <v>1221244777</v>
      </c>
      <c r="E190" s="392">
        <v>1221244777</v>
      </c>
      <c r="F190" s="393">
        <f t="shared" si="9"/>
        <v>1343056170</v>
      </c>
      <c r="G190" s="394">
        <f t="shared" si="10"/>
        <v>58.865632663834475</v>
      </c>
      <c r="H190" s="394">
        <f t="shared" si="11"/>
        <v>37.403596652619186</v>
      </c>
      <c r="I190" s="394">
        <f t="shared" si="8"/>
        <v>37.403596652619186</v>
      </c>
    </row>
    <row r="191" spans="1:9" x14ac:dyDescent="0.2">
      <c r="A191" s="391" t="s">
        <v>182</v>
      </c>
      <c r="B191" s="392">
        <v>3743817131</v>
      </c>
      <c r="C191" s="392">
        <v>3137587348</v>
      </c>
      <c r="D191" s="392">
        <v>1949848810</v>
      </c>
      <c r="E191" s="392">
        <v>1949848810</v>
      </c>
      <c r="F191" s="393">
        <f t="shared" si="9"/>
        <v>606229783</v>
      </c>
      <c r="G191" s="394">
        <f t="shared" si="10"/>
        <v>83.807174287968706</v>
      </c>
      <c r="H191" s="394">
        <f t="shared" si="11"/>
        <v>52.081838983390242</v>
      </c>
      <c r="I191" s="394">
        <f t="shared" si="8"/>
        <v>52.081838983390242</v>
      </c>
    </row>
    <row r="192" spans="1:9" x14ac:dyDescent="0.2">
      <c r="A192" s="391" t="s">
        <v>183</v>
      </c>
      <c r="B192" s="392">
        <v>13237078950</v>
      </c>
      <c r="C192" s="392">
        <v>5182159000.9399996</v>
      </c>
      <c r="D192" s="392">
        <v>4307580577.4399996</v>
      </c>
      <c r="E192" s="392">
        <v>4293507537.4400001</v>
      </c>
      <c r="F192" s="393">
        <f t="shared" si="9"/>
        <v>8054919949.0600004</v>
      </c>
      <c r="G192" s="394">
        <f t="shared" si="10"/>
        <v>39.148810855585317</v>
      </c>
      <c r="H192" s="394">
        <f t="shared" si="11"/>
        <v>32.541775974222773</v>
      </c>
      <c r="I192" s="394">
        <f t="shared" si="8"/>
        <v>32.43546067571048</v>
      </c>
    </row>
    <row r="193" spans="1:9" x14ac:dyDescent="0.2">
      <c r="A193" s="319" t="s">
        <v>79</v>
      </c>
      <c r="B193" s="313">
        <v>2073372104310</v>
      </c>
      <c r="C193" s="313">
        <v>1685839454307.76</v>
      </c>
      <c r="D193" s="313">
        <v>759437739201.21997</v>
      </c>
      <c r="E193" s="313">
        <v>749936423783.03992</v>
      </c>
      <c r="F193" s="158">
        <f t="shared" si="9"/>
        <v>387532650002.23999</v>
      </c>
      <c r="G193" s="386">
        <f t="shared" si="10"/>
        <v>81.309064147402168</v>
      </c>
      <c r="H193" s="387">
        <f t="shared" si="11"/>
        <v>36.628144925001493</v>
      </c>
      <c r="I193" s="387">
        <f t="shared" si="8"/>
        <v>36.169890692756866</v>
      </c>
    </row>
    <row r="194" spans="1:9" x14ac:dyDescent="0.2">
      <c r="A194" s="319" t="s">
        <v>184</v>
      </c>
      <c r="B194" s="313">
        <v>1212856739249</v>
      </c>
      <c r="C194" s="313">
        <v>1036541836584.63</v>
      </c>
      <c r="D194" s="313">
        <v>271911488753.36002</v>
      </c>
      <c r="E194" s="313">
        <v>271035088159.76001</v>
      </c>
      <c r="F194" s="158">
        <f t="shared" si="9"/>
        <v>176314902664.37</v>
      </c>
      <c r="G194" s="385">
        <f t="shared" si="10"/>
        <v>85.462841821405547</v>
      </c>
      <c r="H194" s="385">
        <f t="shared" si="11"/>
        <v>22.419093694588152</v>
      </c>
      <c r="I194" s="385">
        <f t="shared" si="8"/>
        <v>22.346834493213496</v>
      </c>
    </row>
    <row r="195" spans="1:9" x14ac:dyDescent="0.2">
      <c r="A195" s="319" t="s">
        <v>109</v>
      </c>
      <c r="B195" s="313">
        <v>168559157611</v>
      </c>
      <c r="C195" s="313">
        <v>141697470110.22</v>
      </c>
      <c r="D195" s="313">
        <v>123854800769.56</v>
      </c>
      <c r="E195" s="313">
        <v>123701891564.96001</v>
      </c>
      <c r="F195" s="158">
        <f t="shared" si="9"/>
        <v>26861687500.779999</v>
      </c>
      <c r="G195" s="385">
        <f t="shared" si="10"/>
        <v>84.063940588282208</v>
      </c>
      <c r="H195" s="385">
        <f t="shared" si="11"/>
        <v>73.478535681455824</v>
      </c>
      <c r="I195" s="385">
        <f t="shared" si="8"/>
        <v>73.387820227743788</v>
      </c>
    </row>
    <row r="196" spans="1:9" x14ac:dyDescent="0.2">
      <c r="A196" s="319" t="s">
        <v>28</v>
      </c>
      <c r="B196" s="313">
        <v>54463603000</v>
      </c>
      <c r="C196" s="313">
        <v>34052321741</v>
      </c>
      <c r="D196" s="313">
        <v>34050674826</v>
      </c>
      <c r="E196" s="313">
        <v>34048477624</v>
      </c>
      <c r="F196" s="158">
        <f t="shared" si="9"/>
        <v>20411281259</v>
      </c>
      <c r="G196" s="385">
        <f t="shared" si="10"/>
        <v>62.523079387531524</v>
      </c>
      <c r="H196" s="385">
        <f t="shared" si="11"/>
        <v>62.520055505692483</v>
      </c>
      <c r="I196" s="385">
        <f t="shared" si="8"/>
        <v>62.516021248171924</v>
      </c>
    </row>
    <row r="197" spans="1:9" x14ac:dyDescent="0.2">
      <c r="A197" s="391" t="s">
        <v>110</v>
      </c>
      <c r="B197" s="392">
        <v>37442889000</v>
      </c>
      <c r="C197" s="392">
        <v>22922916076</v>
      </c>
      <c r="D197" s="392">
        <v>22922916076</v>
      </c>
      <c r="E197" s="392">
        <v>22921258110</v>
      </c>
      <c r="F197" s="393">
        <f t="shared" si="9"/>
        <v>14519972924</v>
      </c>
      <c r="G197" s="394">
        <f t="shared" si="10"/>
        <v>61.221013357169099</v>
      </c>
      <c r="H197" s="394">
        <f t="shared" si="11"/>
        <v>61.221013357169099</v>
      </c>
      <c r="I197" s="394">
        <f t="shared" si="8"/>
        <v>61.2165853708564</v>
      </c>
    </row>
    <row r="198" spans="1:9" x14ac:dyDescent="0.2">
      <c r="A198" s="391" t="s">
        <v>111</v>
      </c>
      <c r="B198" s="392">
        <v>13088639000</v>
      </c>
      <c r="C198" s="392">
        <v>8258860562</v>
      </c>
      <c r="D198" s="392">
        <v>8258860562</v>
      </c>
      <c r="E198" s="392">
        <v>8258860562</v>
      </c>
      <c r="F198" s="393">
        <f t="shared" si="9"/>
        <v>4829778438</v>
      </c>
      <c r="G198" s="394">
        <f t="shared" si="10"/>
        <v>63.099460241817354</v>
      </c>
      <c r="H198" s="394">
        <f t="shared" si="11"/>
        <v>63.099460241817354</v>
      </c>
      <c r="I198" s="394">
        <f t="shared" si="8"/>
        <v>63.099460241817354</v>
      </c>
    </row>
    <row r="199" spans="1:9" x14ac:dyDescent="0.2">
      <c r="A199" s="391" t="s">
        <v>112</v>
      </c>
      <c r="B199" s="392">
        <v>3932075000</v>
      </c>
      <c r="C199" s="392">
        <v>2870545103</v>
      </c>
      <c r="D199" s="392">
        <v>2868898188</v>
      </c>
      <c r="E199" s="392">
        <v>2868358952</v>
      </c>
      <c r="F199" s="393">
        <f t="shared" si="9"/>
        <v>1061529897</v>
      </c>
      <c r="G199" s="394">
        <f t="shared" si="10"/>
        <v>73.00331511987946</v>
      </c>
      <c r="H199" s="394">
        <f t="shared" si="11"/>
        <v>72.961431000171658</v>
      </c>
      <c r="I199" s="394">
        <f t="shared" ref="I199:I262" si="12">IFERROR(IF(E199&gt;0,+E199/B199*100,0),0)</f>
        <v>72.947717223094671</v>
      </c>
    </row>
    <row r="200" spans="1:9" x14ac:dyDescent="0.2">
      <c r="A200" s="319" t="s">
        <v>29</v>
      </c>
      <c r="B200" s="313">
        <v>7171864000</v>
      </c>
      <c r="C200" s="313">
        <v>6423368488.0799999</v>
      </c>
      <c r="D200" s="313">
        <v>3646474409.5599999</v>
      </c>
      <c r="E200" s="313">
        <v>3495762406.96</v>
      </c>
      <c r="F200" s="158">
        <f t="shared" si="9"/>
        <v>748495511.92000008</v>
      </c>
      <c r="G200" s="385">
        <f t="shared" si="10"/>
        <v>89.563445264438926</v>
      </c>
      <c r="H200" s="385">
        <f t="shared" si="11"/>
        <v>50.844165611060113</v>
      </c>
      <c r="I200" s="385">
        <f t="shared" si="12"/>
        <v>48.742731414873461</v>
      </c>
    </row>
    <row r="201" spans="1:9" x14ac:dyDescent="0.2">
      <c r="A201" s="391" t="s">
        <v>113</v>
      </c>
      <c r="B201" s="392">
        <v>7171864000</v>
      </c>
      <c r="C201" s="392">
        <v>6423368488.0799999</v>
      </c>
      <c r="D201" s="392">
        <v>3646474409.5599999</v>
      </c>
      <c r="E201" s="392">
        <v>3495762406.96</v>
      </c>
      <c r="F201" s="393">
        <f t="shared" ref="F201:F264" si="13">+B201-C201</f>
        <v>748495511.92000008</v>
      </c>
      <c r="G201" s="394">
        <f t="shared" ref="G201:G264" si="14">IFERROR(IF(C201&gt;0,+C201/B201*100,0),0)</f>
        <v>89.563445264438926</v>
      </c>
      <c r="H201" s="394">
        <f t="shared" ref="H201:H264" si="15">IFERROR(IF(D201&gt;0,+D201/B201*100,0),0)</f>
        <v>50.844165611060113</v>
      </c>
      <c r="I201" s="394">
        <f t="shared" si="12"/>
        <v>48.742731414873461</v>
      </c>
    </row>
    <row r="202" spans="1:9" x14ac:dyDescent="0.2">
      <c r="A202" s="319" t="s">
        <v>30</v>
      </c>
      <c r="B202" s="313">
        <v>105721509611</v>
      </c>
      <c r="C202" s="313">
        <v>101055040081.14</v>
      </c>
      <c r="D202" s="313">
        <v>85990911734</v>
      </c>
      <c r="E202" s="313">
        <v>85990911734</v>
      </c>
      <c r="F202" s="158">
        <f t="shared" si="13"/>
        <v>4666469529.8600006</v>
      </c>
      <c r="G202" s="385">
        <f t="shared" si="14"/>
        <v>95.586073688287115</v>
      </c>
      <c r="H202" s="385">
        <f t="shared" si="15"/>
        <v>81.337196234145438</v>
      </c>
      <c r="I202" s="385">
        <f t="shared" si="12"/>
        <v>81.337196234145438</v>
      </c>
    </row>
    <row r="203" spans="1:9" x14ac:dyDescent="0.2">
      <c r="A203" s="391" t="s">
        <v>185</v>
      </c>
      <c r="B203" s="392">
        <v>1644234611</v>
      </c>
      <c r="C203" s="392">
        <v>0</v>
      </c>
      <c r="D203" s="392">
        <v>0</v>
      </c>
      <c r="E203" s="392">
        <v>0</v>
      </c>
      <c r="F203" s="393">
        <f t="shared" si="13"/>
        <v>1644234611</v>
      </c>
      <c r="G203" s="394">
        <f t="shared" si="14"/>
        <v>0</v>
      </c>
      <c r="H203" s="394">
        <f t="shared" si="15"/>
        <v>0</v>
      </c>
      <c r="I203" s="394">
        <f t="shared" si="12"/>
        <v>0</v>
      </c>
    </row>
    <row r="204" spans="1:9" x14ac:dyDescent="0.2">
      <c r="A204" s="391" t="s">
        <v>186</v>
      </c>
      <c r="B204" s="392">
        <v>1153152000</v>
      </c>
      <c r="C204" s="392">
        <v>0</v>
      </c>
      <c r="D204" s="392">
        <v>0</v>
      </c>
      <c r="E204" s="392">
        <v>0</v>
      </c>
      <c r="F204" s="393">
        <f t="shared" si="13"/>
        <v>1153152000</v>
      </c>
      <c r="G204" s="394">
        <f t="shared" si="14"/>
        <v>0</v>
      </c>
      <c r="H204" s="394">
        <f t="shared" si="15"/>
        <v>0</v>
      </c>
      <c r="I204" s="394">
        <f t="shared" si="12"/>
        <v>0</v>
      </c>
    </row>
    <row r="205" spans="1:9" x14ac:dyDescent="0.2">
      <c r="A205" s="391" t="s">
        <v>187</v>
      </c>
      <c r="B205" s="392">
        <v>62685010000</v>
      </c>
      <c r="C205" s="392">
        <v>62685010000</v>
      </c>
      <c r="D205" s="392">
        <v>47621789909.860001</v>
      </c>
      <c r="E205" s="392">
        <v>47621789909.860001</v>
      </c>
      <c r="F205" s="393">
        <f t="shared" si="13"/>
        <v>0</v>
      </c>
      <c r="G205" s="394">
        <f t="shared" si="14"/>
        <v>100</v>
      </c>
      <c r="H205" s="394">
        <f t="shared" si="15"/>
        <v>75.969980558127062</v>
      </c>
      <c r="I205" s="394">
        <f t="shared" si="12"/>
        <v>75.969980558127062</v>
      </c>
    </row>
    <row r="206" spans="1:9" x14ac:dyDescent="0.2">
      <c r="A206" s="391" t="s">
        <v>152</v>
      </c>
      <c r="B206" s="392">
        <v>37065000</v>
      </c>
      <c r="C206" s="392">
        <v>16760030</v>
      </c>
      <c r="D206" s="392">
        <v>16760030</v>
      </c>
      <c r="E206" s="392">
        <v>16760030</v>
      </c>
      <c r="F206" s="393">
        <f t="shared" si="13"/>
        <v>20304970</v>
      </c>
      <c r="G206" s="394">
        <f t="shared" si="14"/>
        <v>45.217941454202077</v>
      </c>
      <c r="H206" s="394">
        <f t="shared" si="15"/>
        <v>45.217941454202077</v>
      </c>
      <c r="I206" s="394">
        <f t="shared" si="12"/>
        <v>45.217941454202077</v>
      </c>
    </row>
    <row r="207" spans="1:9" x14ac:dyDescent="0.2">
      <c r="A207" s="391" t="s">
        <v>153</v>
      </c>
      <c r="B207" s="392">
        <v>396487000</v>
      </c>
      <c r="C207" s="392">
        <v>212551132</v>
      </c>
      <c r="D207" s="392">
        <v>212551132</v>
      </c>
      <c r="E207" s="392">
        <v>212551132</v>
      </c>
      <c r="F207" s="393">
        <f t="shared" si="13"/>
        <v>183935868</v>
      </c>
      <c r="G207" s="394">
        <f t="shared" si="14"/>
        <v>53.608600534191538</v>
      </c>
      <c r="H207" s="394">
        <f t="shared" si="15"/>
        <v>53.608600534191538</v>
      </c>
      <c r="I207" s="394">
        <f t="shared" si="12"/>
        <v>53.608600534191538</v>
      </c>
    </row>
    <row r="208" spans="1:9" x14ac:dyDescent="0.2">
      <c r="A208" s="391" t="s">
        <v>117</v>
      </c>
      <c r="B208" s="392">
        <v>8879766000</v>
      </c>
      <c r="C208" s="392">
        <v>7252638000</v>
      </c>
      <c r="D208" s="392">
        <v>7252638000</v>
      </c>
      <c r="E208" s="392">
        <v>7252638000</v>
      </c>
      <c r="F208" s="393">
        <f t="shared" si="13"/>
        <v>1627128000</v>
      </c>
      <c r="G208" s="394">
        <f t="shared" si="14"/>
        <v>81.676003624419835</v>
      </c>
      <c r="H208" s="394">
        <f t="shared" si="15"/>
        <v>81.676003624419835</v>
      </c>
      <c r="I208" s="394">
        <f t="shared" si="12"/>
        <v>81.676003624419835</v>
      </c>
    </row>
    <row r="209" spans="1:9" x14ac:dyDescent="0.2">
      <c r="A209" s="391" t="s">
        <v>118</v>
      </c>
      <c r="B209" s="392">
        <v>120240000</v>
      </c>
      <c r="C209" s="392">
        <v>105819991</v>
      </c>
      <c r="D209" s="392">
        <v>104911734</v>
      </c>
      <c r="E209" s="392">
        <v>104911734</v>
      </c>
      <c r="F209" s="393">
        <f t="shared" si="13"/>
        <v>14420009</v>
      </c>
      <c r="G209" s="394">
        <f t="shared" si="14"/>
        <v>88.00731121091151</v>
      </c>
      <c r="H209" s="394">
        <f t="shared" si="15"/>
        <v>87.251941117764474</v>
      </c>
      <c r="I209" s="394">
        <f t="shared" si="12"/>
        <v>87.251941117764474</v>
      </c>
    </row>
    <row r="210" spans="1:9" x14ac:dyDescent="0.2">
      <c r="A210" s="391" t="s">
        <v>124</v>
      </c>
      <c r="B210" s="392">
        <v>30805555000</v>
      </c>
      <c r="C210" s="392">
        <v>30782260928.139999</v>
      </c>
      <c r="D210" s="392">
        <v>30782260928.139999</v>
      </c>
      <c r="E210" s="392">
        <v>30782260928.139999</v>
      </c>
      <c r="F210" s="393">
        <f t="shared" si="13"/>
        <v>23294071.86000061</v>
      </c>
      <c r="G210" s="394">
        <f t="shared" si="14"/>
        <v>99.924383534528104</v>
      </c>
      <c r="H210" s="394">
        <f t="shared" si="15"/>
        <v>99.924383534528104</v>
      </c>
      <c r="I210" s="394">
        <f t="shared" si="12"/>
        <v>99.924383534528104</v>
      </c>
    </row>
    <row r="211" spans="1:9" x14ac:dyDescent="0.2">
      <c r="A211" s="319" t="s">
        <v>127</v>
      </c>
      <c r="B211" s="313">
        <v>1202181000</v>
      </c>
      <c r="C211" s="313">
        <v>166739800</v>
      </c>
      <c r="D211" s="313">
        <v>166739800</v>
      </c>
      <c r="E211" s="313">
        <v>166739800</v>
      </c>
      <c r="F211" s="158">
        <f t="shared" si="13"/>
        <v>1035441200</v>
      </c>
      <c r="G211" s="385">
        <f t="shared" si="14"/>
        <v>13.869775017239499</v>
      </c>
      <c r="H211" s="385">
        <f t="shared" si="15"/>
        <v>13.869775017239499</v>
      </c>
      <c r="I211" s="385">
        <f t="shared" si="12"/>
        <v>13.869775017239499</v>
      </c>
    </row>
    <row r="212" spans="1:9" x14ac:dyDescent="0.2">
      <c r="A212" s="391" t="s">
        <v>128</v>
      </c>
      <c r="B212" s="392">
        <v>181084000</v>
      </c>
      <c r="C212" s="392">
        <v>166739800</v>
      </c>
      <c r="D212" s="392">
        <v>166739800</v>
      </c>
      <c r="E212" s="392">
        <v>166739800</v>
      </c>
      <c r="F212" s="393">
        <f t="shared" si="13"/>
        <v>14344200</v>
      </c>
      <c r="G212" s="394">
        <f t="shared" si="14"/>
        <v>92.078703805968502</v>
      </c>
      <c r="H212" s="394">
        <f t="shared" si="15"/>
        <v>92.078703805968502</v>
      </c>
      <c r="I212" s="394">
        <f t="shared" si="12"/>
        <v>92.078703805968502</v>
      </c>
    </row>
    <row r="213" spans="1:9" x14ac:dyDescent="0.2">
      <c r="A213" s="391" t="s">
        <v>130</v>
      </c>
      <c r="B213" s="392">
        <v>1016097000</v>
      </c>
      <c r="C213" s="392">
        <v>0</v>
      </c>
      <c r="D213" s="392">
        <v>0</v>
      </c>
      <c r="E213" s="392">
        <v>0</v>
      </c>
      <c r="F213" s="393">
        <f t="shared" si="13"/>
        <v>1016097000</v>
      </c>
      <c r="G213" s="394">
        <f t="shared" si="14"/>
        <v>0</v>
      </c>
      <c r="H213" s="394">
        <f t="shared" si="15"/>
        <v>0</v>
      </c>
      <c r="I213" s="394">
        <f t="shared" si="12"/>
        <v>0</v>
      </c>
    </row>
    <row r="214" spans="1:9" x14ac:dyDescent="0.2">
      <c r="A214" s="391" t="s">
        <v>188</v>
      </c>
      <c r="B214" s="392">
        <v>5000000</v>
      </c>
      <c r="C214" s="392">
        <v>0</v>
      </c>
      <c r="D214" s="392">
        <v>0</v>
      </c>
      <c r="E214" s="392">
        <v>0</v>
      </c>
      <c r="F214" s="393">
        <f t="shared" si="13"/>
        <v>5000000</v>
      </c>
      <c r="G214" s="394">
        <f t="shared" si="14"/>
        <v>0</v>
      </c>
      <c r="H214" s="394">
        <f t="shared" si="15"/>
        <v>0</v>
      </c>
      <c r="I214" s="394">
        <f t="shared" si="12"/>
        <v>0</v>
      </c>
    </row>
    <row r="215" spans="1:9" x14ac:dyDescent="0.2">
      <c r="A215" s="319" t="s">
        <v>131</v>
      </c>
      <c r="B215" s="313">
        <v>1044297581638</v>
      </c>
      <c r="C215" s="313">
        <v>894844366474.41003</v>
      </c>
      <c r="D215" s="313">
        <v>148056687983.79999</v>
      </c>
      <c r="E215" s="313">
        <v>147333196594.79999</v>
      </c>
      <c r="F215" s="158">
        <f t="shared" si="13"/>
        <v>149453215163.58997</v>
      </c>
      <c r="G215" s="385">
        <f t="shared" si="14"/>
        <v>85.688637243689698</v>
      </c>
      <c r="H215" s="385">
        <f t="shared" si="15"/>
        <v>14.177633903122743</v>
      </c>
      <c r="I215" s="385">
        <f t="shared" si="12"/>
        <v>14.108353709266009</v>
      </c>
    </row>
    <row r="216" spans="1:9" x14ac:dyDescent="0.2">
      <c r="A216" s="319" t="s">
        <v>1651</v>
      </c>
      <c r="B216" s="313">
        <v>1044297581638</v>
      </c>
      <c r="C216" s="313">
        <v>894844366474.41003</v>
      </c>
      <c r="D216" s="313">
        <v>148056687983.79999</v>
      </c>
      <c r="E216" s="313">
        <v>147333196594.79999</v>
      </c>
      <c r="F216" s="158">
        <f t="shared" si="13"/>
        <v>149453215163.58997</v>
      </c>
      <c r="G216" s="385">
        <f t="shared" si="14"/>
        <v>85.688637243689698</v>
      </c>
      <c r="H216" s="385">
        <f t="shared" si="15"/>
        <v>14.177633903122743</v>
      </c>
      <c r="I216" s="385">
        <f t="shared" si="12"/>
        <v>14.108353709266009</v>
      </c>
    </row>
    <row r="217" spans="1:9" x14ac:dyDescent="0.2">
      <c r="A217" s="391" t="s">
        <v>189</v>
      </c>
      <c r="B217" s="392">
        <v>115427857</v>
      </c>
      <c r="C217" s="392">
        <v>0</v>
      </c>
      <c r="D217" s="392">
        <v>0</v>
      </c>
      <c r="E217" s="392">
        <v>0</v>
      </c>
      <c r="F217" s="393">
        <f t="shared" si="13"/>
        <v>115427857</v>
      </c>
      <c r="G217" s="394">
        <f t="shared" si="14"/>
        <v>0</v>
      </c>
      <c r="H217" s="394">
        <f t="shared" si="15"/>
        <v>0</v>
      </c>
      <c r="I217" s="394">
        <f t="shared" si="12"/>
        <v>0</v>
      </c>
    </row>
    <row r="218" spans="1:9" x14ac:dyDescent="0.2">
      <c r="A218" s="391" t="s">
        <v>190</v>
      </c>
      <c r="B218" s="392">
        <v>5000000000</v>
      </c>
      <c r="C218" s="392">
        <v>4877759226</v>
      </c>
      <c r="D218" s="392">
        <v>3398409833.3299999</v>
      </c>
      <c r="E218" s="392">
        <v>3394189105.3299999</v>
      </c>
      <c r="F218" s="393">
        <f t="shared" si="13"/>
        <v>122240774</v>
      </c>
      <c r="G218" s="394">
        <f t="shared" si="14"/>
        <v>97.555184520000012</v>
      </c>
      <c r="H218" s="394">
        <f t="shared" si="15"/>
        <v>67.968196666599994</v>
      </c>
      <c r="I218" s="394">
        <f t="shared" si="12"/>
        <v>67.883782106599995</v>
      </c>
    </row>
    <row r="219" spans="1:9" x14ac:dyDescent="0.2">
      <c r="A219" s="391" t="s">
        <v>191</v>
      </c>
      <c r="B219" s="392">
        <v>6260000000</v>
      </c>
      <c r="C219" s="392">
        <v>5402372597</v>
      </c>
      <c r="D219" s="392">
        <v>2969876379.4400001</v>
      </c>
      <c r="E219" s="392">
        <v>2956784548.4400001</v>
      </c>
      <c r="F219" s="393">
        <f t="shared" si="13"/>
        <v>857627403</v>
      </c>
      <c r="G219" s="394">
        <f t="shared" si="14"/>
        <v>86.299881741214051</v>
      </c>
      <c r="H219" s="394">
        <f t="shared" si="15"/>
        <v>47.442114687539942</v>
      </c>
      <c r="I219" s="394">
        <f t="shared" si="12"/>
        <v>47.232980007028758</v>
      </c>
    </row>
    <row r="220" spans="1:9" x14ac:dyDescent="0.2">
      <c r="A220" s="391" t="s">
        <v>192</v>
      </c>
      <c r="B220" s="392">
        <v>174906494126</v>
      </c>
      <c r="C220" s="392">
        <v>174906494126</v>
      </c>
      <c r="D220" s="392">
        <v>0</v>
      </c>
      <c r="E220" s="392">
        <v>0</v>
      </c>
      <c r="F220" s="393">
        <f t="shared" si="13"/>
        <v>0</v>
      </c>
      <c r="G220" s="394">
        <f t="shared" si="14"/>
        <v>100</v>
      </c>
      <c r="H220" s="394">
        <f t="shared" si="15"/>
        <v>0</v>
      </c>
      <c r="I220" s="394">
        <f t="shared" si="12"/>
        <v>0</v>
      </c>
    </row>
    <row r="221" spans="1:9" x14ac:dyDescent="0.2">
      <c r="A221" s="391" t="s">
        <v>193</v>
      </c>
      <c r="B221" s="392">
        <v>450000000000</v>
      </c>
      <c r="C221" s="392">
        <v>322673000000</v>
      </c>
      <c r="D221" s="392">
        <v>0</v>
      </c>
      <c r="E221" s="392">
        <v>0</v>
      </c>
      <c r="F221" s="393">
        <f t="shared" si="13"/>
        <v>127327000000</v>
      </c>
      <c r="G221" s="394">
        <f t="shared" si="14"/>
        <v>71.705111111111108</v>
      </c>
      <c r="H221" s="394">
        <f t="shared" si="15"/>
        <v>0</v>
      </c>
      <c r="I221" s="394">
        <f t="shared" si="12"/>
        <v>0</v>
      </c>
    </row>
    <row r="222" spans="1:9" x14ac:dyDescent="0.2">
      <c r="A222" s="391" t="s">
        <v>194</v>
      </c>
      <c r="B222" s="392">
        <v>253705155671</v>
      </c>
      <c r="C222" s="392">
        <v>245299924497.41</v>
      </c>
      <c r="D222" s="392">
        <v>44766251202</v>
      </c>
      <c r="E222" s="392">
        <v>44766251202</v>
      </c>
      <c r="F222" s="393">
        <f t="shared" si="13"/>
        <v>8405231173.5899963</v>
      </c>
      <c r="G222" s="394">
        <f t="shared" si="14"/>
        <v>96.687008132980253</v>
      </c>
      <c r="H222" s="394">
        <f t="shared" si="15"/>
        <v>17.64499073091444</v>
      </c>
      <c r="I222" s="394">
        <f t="shared" si="12"/>
        <v>17.64499073091444</v>
      </c>
    </row>
    <row r="223" spans="1:9" x14ac:dyDescent="0.2">
      <c r="A223" s="391" t="s">
        <v>195</v>
      </c>
      <c r="B223" s="392">
        <v>1000000000</v>
      </c>
      <c r="C223" s="392">
        <v>994077518</v>
      </c>
      <c r="D223" s="392">
        <v>66000000</v>
      </c>
      <c r="E223" s="392">
        <v>66000000</v>
      </c>
      <c r="F223" s="393">
        <f t="shared" si="13"/>
        <v>5922482</v>
      </c>
      <c r="G223" s="394">
        <f t="shared" si="14"/>
        <v>99.4077518</v>
      </c>
      <c r="H223" s="394">
        <f t="shared" si="15"/>
        <v>6.6000000000000005</v>
      </c>
      <c r="I223" s="394">
        <f t="shared" si="12"/>
        <v>6.6000000000000005</v>
      </c>
    </row>
    <row r="224" spans="1:9" x14ac:dyDescent="0.2">
      <c r="A224" s="391" t="s">
        <v>196</v>
      </c>
      <c r="B224" s="392">
        <v>18500000000</v>
      </c>
      <c r="C224" s="392">
        <v>17632381634</v>
      </c>
      <c r="D224" s="392">
        <v>10514455400</v>
      </c>
      <c r="E224" s="392">
        <v>10480680881</v>
      </c>
      <c r="F224" s="393">
        <f t="shared" si="13"/>
        <v>867618366</v>
      </c>
      <c r="G224" s="394">
        <f t="shared" si="14"/>
        <v>95.310170994594586</v>
      </c>
      <c r="H224" s="394">
        <f t="shared" si="15"/>
        <v>56.834894054054054</v>
      </c>
      <c r="I224" s="394">
        <f t="shared" si="12"/>
        <v>56.652329086486489</v>
      </c>
    </row>
    <row r="225" spans="1:9" x14ac:dyDescent="0.2">
      <c r="A225" s="391" t="s">
        <v>197</v>
      </c>
      <c r="B225" s="392">
        <v>5500000000</v>
      </c>
      <c r="C225" s="392">
        <v>5222907982</v>
      </c>
      <c r="D225" s="392">
        <v>3309098123</v>
      </c>
      <c r="E225" s="392">
        <v>3301933623</v>
      </c>
      <c r="F225" s="393">
        <f t="shared" si="13"/>
        <v>277092018</v>
      </c>
      <c r="G225" s="394">
        <f t="shared" si="14"/>
        <v>94.961963309090919</v>
      </c>
      <c r="H225" s="394">
        <f t="shared" si="15"/>
        <v>60.165420418181817</v>
      </c>
      <c r="I225" s="394">
        <f t="shared" si="12"/>
        <v>60.035156781818181</v>
      </c>
    </row>
    <row r="226" spans="1:9" x14ac:dyDescent="0.2">
      <c r="A226" s="391" t="s">
        <v>198</v>
      </c>
      <c r="B226" s="392">
        <v>10606292170</v>
      </c>
      <c r="C226" s="392">
        <v>10606292170</v>
      </c>
      <c r="D226" s="392">
        <v>8055639891.9899998</v>
      </c>
      <c r="E226" s="392">
        <v>8055639891.9899998</v>
      </c>
      <c r="F226" s="393">
        <f t="shared" si="13"/>
        <v>0</v>
      </c>
      <c r="G226" s="394">
        <f t="shared" si="14"/>
        <v>100</v>
      </c>
      <c r="H226" s="394">
        <f t="shared" si="15"/>
        <v>75.951517861967403</v>
      </c>
      <c r="I226" s="394">
        <f t="shared" si="12"/>
        <v>75.951517861967403</v>
      </c>
    </row>
    <row r="227" spans="1:9" x14ac:dyDescent="0.2">
      <c r="A227" s="391" t="s">
        <v>1658</v>
      </c>
      <c r="B227" s="392">
        <v>1300000000</v>
      </c>
      <c r="C227" s="392">
        <v>1300000000</v>
      </c>
      <c r="D227" s="392">
        <v>1300000000</v>
      </c>
      <c r="E227" s="392">
        <v>1300000000</v>
      </c>
      <c r="F227" s="393">
        <f t="shared" si="13"/>
        <v>0</v>
      </c>
      <c r="G227" s="394">
        <f t="shared" si="14"/>
        <v>100</v>
      </c>
      <c r="H227" s="394">
        <f t="shared" si="15"/>
        <v>100</v>
      </c>
      <c r="I227" s="394">
        <f t="shared" si="12"/>
        <v>100</v>
      </c>
    </row>
    <row r="228" spans="1:9" x14ac:dyDescent="0.2">
      <c r="A228" s="391" t="s">
        <v>199</v>
      </c>
      <c r="B228" s="392">
        <v>7400000000</v>
      </c>
      <c r="C228" s="392">
        <v>7400000000</v>
      </c>
      <c r="D228" s="392">
        <v>5415866932</v>
      </c>
      <c r="E228" s="392">
        <v>5415866932</v>
      </c>
      <c r="F228" s="393">
        <f t="shared" si="13"/>
        <v>0</v>
      </c>
      <c r="G228" s="394">
        <f t="shared" si="14"/>
        <v>100</v>
      </c>
      <c r="H228" s="394">
        <f t="shared" si="15"/>
        <v>73.187390972972977</v>
      </c>
      <c r="I228" s="394">
        <f t="shared" si="12"/>
        <v>73.187390972972977</v>
      </c>
    </row>
    <row r="229" spans="1:9" x14ac:dyDescent="0.2">
      <c r="A229" s="391" t="s">
        <v>200</v>
      </c>
      <c r="B229" s="392">
        <v>8200000000</v>
      </c>
      <c r="C229" s="392">
        <v>8200000000</v>
      </c>
      <c r="D229" s="392">
        <v>7205000000</v>
      </c>
      <c r="E229" s="392">
        <v>7205000000</v>
      </c>
      <c r="F229" s="393">
        <f t="shared" si="13"/>
        <v>0</v>
      </c>
      <c r="G229" s="394">
        <f t="shared" si="14"/>
        <v>100</v>
      </c>
      <c r="H229" s="394">
        <f t="shared" si="15"/>
        <v>87.865853658536579</v>
      </c>
      <c r="I229" s="394">
        <f t="shared" si="12"/>
        <v>87.865853658536579</v>
      </c>
    </row>
    <row r="230" spans="1:9" x14ac:dyDescent="0.2">
      <c r="A230" s="391" t="s">
        <v>201</v>
      </c>
      <c r="B230" s="392">
        <v>5000000000</v>
      </c>
      <c r="C230" s="392">
        <v>5000000000</v>
      </c>
      <c r="D230" s="392">
        <v>4780000000</v>
      </c>
      <c r="E230" s="392">
        <v>4780000000</v>
      </c>
      <c r="F230" s="393">
        <f t="shared" si="13"/>
        <v>0</v>
      </c>
      <c r="G230" s="394">
        <f t="shared" si="14"/>
        <v>100</v>
      </c>
      <c r="H230" s="394">
        <f t="shared" si="15"/>
        <v>95.6</v>
      </c>
      <c r="I230" s="394">
        <f t="shared" si="12"/>
        <v>95.6</v>
      </c>
    </row>
    <row r="231" spans="1:9" x14ac:dyDescent="0.2">
      <c r="A231" s="391" t="s">
        <v>202</v>
      </c>
      <c r="B231" s="392">
        <v>7300000000</v>
      </c>
      <c r="C231" s="392">
        <v>7261264640</v>
      </c>
      <c r="D231" s="392">
        <v>3888825363</v>
      </c>
      <c r="E231" s="392">
        <v>3881508929</v>
      </c>
      <c r="F231" s="393">
        <f t="shared" si="13"/>
        <v>38735360</v>
      </c>
      <c r="G231" s="394">
        <f t="shared" si="14"/>
        <v>99.469378630136987</v>
      </c>
      <c r="H231" s="394">
        <f t="shared" si="15"/>
        <v>53.271580315068491</v>
      </c>
      <c r="I231" s="394">
        <f t="shared" si="12"/>
        <v>53.171355191780819</v>
      </c>
    </row>
    <row r="232" spans="1:9" x14ac:dyDescent="0.2">
      <c r="A232" s="391" t="s">
        <v>1659</v>
      </c>
      <c r="B232" s="392">
        <v>14500000000</v>
      </c>
      <c r="C232" s="392">
        <v>13603160848</v>
      </c>
      <c r="D232" s="392">
        <v>7045509177</v>
      </c>
      <c r="E232" s="392">
        <v>6432801680</v>
      </c>
      <c r="F232" s="393">
        <f t="shared" si="13"/>
        <v>896839152</v>
      </c>
      <c r="G232" s="394">
        <f t="shared" si="14"/>
        <v>93.814902399999994</v>
      </c>
      <c r="H232" s="394">
        <f t="shared" si="15"/>
        <v>48.589718462068966</v>
      </c>
      <c r="I232" s="394">
        <f t="shared" si="12"/>
        <v>44.36414951724138</v>
      </c>
    </row>
    <row r="233" spans="1:9" x14ac:dyDescent="0.2">
      <c r="A233" s="391" t="s">
        <v>203</v>
      </c>
      <c r="B233" s="392">
        <v>5000000000</v>
      </c>
      <c r="C233" s="392">
        <v>4553162639</v>
      </c>
      <c r="D233" s="392">
        <v>2598015441.9499998</v>
      </c>
      <c r="E233" s="392">
        <v>2597853965.9499998</v>
      </c>
      <c r="F233" s="393">
        <f t="shared" si="13"/>
        <v>446837361</v>
      </c>
      <c r="G233" s="394">
        <f t="shared" si="14"/>
        <v>91.063252779999999</v>
      </c>
      <c r="H233" s="394">
        <f t="shared" si="15"/>
        <v>51.960308838999993</v>
      </c>
      <c r="I233" s="394">
        <f t="shared" si="12"/>
        <v>51.957079319000002</v>
      </c>
    </row>
    <row r="234" spans="1:9" ht="12" customHeight="1" x14ac:dyDescent="0.2">
      <c r="A234" s="391" t="s">
        <v>204</v>
      </c>
      <c r="B234" s="392">
        <v>10000000000</v>
      </c>
      <c r="C234" s="392">
        <v>7577686201</v>
      </c>
      <c r="D234" s="392">
        <v>3825959576</v>
      </c>
      <c r="E234" s="392">
        <v>3804885038</v>
      </c>
      <c r="F234" s="393">
        <f t="shared" si="13"/>
        <v>2422313799</v>
      </c>
      <c r="G234" s="394">
        <f t="shared" si="14"/>
        <v>75.776862010000002</v>
      </c>
      <c r="H234" s="394">
        <f t="shared" si="15"/>
        <v>38.259595759999996</v>
      </c>
      <c r="I234" s="394">
        <f t="shared" si="12"/>
        <v>38.048850379999998</v>
      </c>
    </row>
    <row r="235" spans="1:9" x14ac:dyDescent="0.2">
      <c r="A235" s="391" t="s">
        <v>1718</v>
      </c>
      <c r="B235" s="392">
        <v>2400000000</v>
      </c>
      <c r="C235" s="392">
        <v>2400000000</v>
      </c>
      <c r="D235" s="392">
        <v>2400000000</v>
      </c>
      <c r="E235" s="392">
        <v>2400000000</v>
      </c>
      <c r="F235" s="393">
        <f t="shared" si="13"/>
        <v>0</v>
      </c>
      <c r="G235" s="394">
        <f t="shared" si="14"/>
        <v>100</v>
      </c>
      <c r="H235" s="394">
        <f t="shared" si="15"/>
        <v>100</v>
      </c>
      <c r="I235" s="394">
        <f t="shared" si="12"/>
        <v>100</v>
      </c>
    </row>
    <row r="236" spans="1:9" x14ac:dyDescent="0.2">
      <c r="A236" s="391" t="s">
        <v>205</v>
      </c>
      <c r="B236" s="392">
        <v>2393707830</v>
      </c>
      <c r="C236" s="392">
        <v>2393707830</v>
      </c>
      <c r="D236" s="392">
        <v>2393707830</v>
      </c>
      <c r="E236" s="392">
        <v>2393707830</v>
      </c>
      <c r="F236" s="393">
        <f t="shared" si="13"/>
        <v>0</v>
      </c>
      <c r="G236" s="394">
        <f t="shared" si="14"/>
        <v>100</v>
      </c>
      <c r="H236" s="394">
        <f t="shared" si="15"/>
        <v>100</v>
      </c>
      <c r="I236" s="394">
        <f t="shared" si="12"/>
        <v>100</v>
      </c>
    </row>
    <row r="237" spans="1:9" x14ac:dyDescent="0.2">
      <c r="A237" s="391" t="s">
        <v>206</v>
      </c>
      <c r="B237" s="392">
        <v>10500000000</v>
      </c>
      <c r="C237" s="392">
        <v>7039943412</v>
      </c>
      <c r="D237" s="392">
        <v>3568553133</v>
      </c>
      <c r="E237" s="392">
        <v>3568553133</v>
      </c>
      <c r="F237" s="393">
        <f t="shared" si="13"/>
        <v>3460056588</v>
      </c>
      <c r="G237" s="394">
        <f t="shared" si="14"/>
        <v>67.04708011428572</v>
      </c>
      <c r="H237" s="394">
        <f t="shared" si="15"/>
        <v>33.986220314285717</v>
      </c>
      <c r="I237" s="394">
        <f t="shared" si="12"/>
        <v>33.986220314285717</v>
      </c>
    </row>
    <row r="238" spans="1:9" x14ac:dyDescent="0.2">
      <c r="A238" s="391" t="s">
        <v>207</v>
      </c>
      <c r="B238" s="392">
        <v>8800000000</v>
      </c>
      <c r="C238" s="392">
        <v>7529150119</v>
      </c>
      <c r="D238" s="392">
        <v>6345235429.3400002</v>
      </c>
      <c r="E238" s="392">
        <v>6340751294.3400002</v>
      </c>
      <c r="F238" s="393">
        <f t="shared" si="13"/>
        <v>1270849881</v>
      </c>
      <c r="G238" s="394">
        <f t="shared" si="14"/>
        <v>85.55852407954545</v>
      </c>
      <c r="H238" s="394">
        <f t="shared" si="15"/>
        <v>72.104948060681821</v>
      </c>
      <c r="I238" s="394">
        <f t="shared" si="12"/>
        <v>72.053991981136363</v>
      </c>
    </row>
    <row r="239" spans="1:9" x14ac:dyDescent="0.2">
      <c r="A239" s="391" t="s">
        <v>208</v>
      </c>
      <c r="B239" s="392">
        <v>19210503984</v>
      </c>
      <c r="C239" s="392">
        <v>17255765003</v>
      </c>
      <c r="D239" s="392">
        <v>12230813466.75</v>
      </c>
      <c r="E239" s="392">
        <v>12213540876.75</v>
      </c>
      <c r="F239" s="393">
        <f t="shared" si="13"/>
        <v>1954738981</v>
      </c>
      <c r="G239" s="394">
        <f t="shared" si="14"/>
        <v>89.824634571648616</v>
      </c>
      <c r="H239" s="394">
        <f t="shared" si="15"/>
        <v>63.667322194861576</v>
      </c>
      <c r="I239" s="394">
        <f t="shared" si="12"/>
        <v>63.577409978011957</v>
      </c>
    </row>
    <row r="240" spans="1:9" x14ac:dyDescent="0.2">
      <c r="A240" s="391" t="s">
        <v>1719</v>
      </c>
      <c r="B240" s="392">
        <v>3500000000</v>
      </c>
      <c r="C240" s="392">
        <v>3397696451</v>
      </c>
      <c r="D240" s="392">
        <v>2197077714</v>
      </c>
      <c r="E240" s="392">
        <v>2196144153</v>
      </c>
      <c r="F240" s="393">
        <f t="shared" si="13"/>
        <v>102303549</v>
      </c>
      <c r="G240" s="394">
        <f t="shared" si="14"/>
        <v>97.077041457142855</v>
      </c>
      <c r="H240" s="394">
        <f t="shared" si="15"/>
        <v>62.773648971428578</v>
      </c>
      <c r="I240" s="394">
        <f t="shared" si="12"/>
        <v>62.746975800000001</v>
      </c>
    </row>
    <row r="241" spans="1:9" x14ac:dyDescent="0.2">
      <c r="A241" s="391" t="s">
        <v>1660</v>
      </c>
      <c r="B241" s="392">
        <v>1200000000</v>
      </c>
      <c r="C241" s="392">
        <v>1200000000</v>
      </c>
      <c r="D241" s="392">
        <v>1200000000</v>
      </c>
      <c r="E241" s="392">
        <v>1200000000</v>
      </c>
      <c r="F241" s="393">
        <f t="shared" si="13"/>
        <v>0</v>
      </c>
      <c r="G241" s="394">
        <f t="shared" si="14"/>
        <v>100</v>
      </c>
      <c r="H241" s="394">
        <f t="shared" si="15"/>
        <v>100</v>
      </c>
      <c r="I241" s="394">
        <f t="shared" si="12"/>
        <v>100</v>
      </c>
    </row>
    <row r="242" spans="1:9" x14ac:dyDescent="0.2">
      <c r="A242" s="391" t="s">
        <v>209</v>
      </c>
      <c r="B242" s="392">
        <v>1500000000</v>
      </c>
      <c r="C242" s="392">
        <v>1500000000</v>
      </c>
      <c r="D242" s="392">
        <v>1500000000</v>
      </c>
      <c r="E242" s="392">
        <v>1500000000</v>
      </c>
      <c r="F242" s="393">
        <f t="shared" si="13"/>
        <v>0</v>
      </c>
      <c r="G242" s="394">
        <f t="shared" si="14"/>
        <v>100</v>
      </c>
      <c r="H242" s="394">
        <f t="shared" si="15"/>
        <v>100</v>
      </c>
      <c r="I242" s="394">
        <f t="shared" si="12"/>
        <v>100</v>
      </c>
    </row>
    <row r="243" spans="1:9" x14ac:dyDescent="0.2">
      <c r="A243" s="391" t="s">
        <v>210</v>
      </c>
      <c r="B243" s="392">
        <v>6000000000</v>
      </c>
      <c r="C243" s="392">
        <v>5350277066</v>
      </c>
      <c r="D243" s="392">
        <v>4408098799</v>
      </c>
      <c r="E243" s="392">
        <v>4406809219</v>
      </c>
      <c r="F243" s="393">
        <f t="shared" si="13"/>
        <v>649722934</v>
      </c>
      <c r="G243" s="394">
        <f t="shared" si="14"/>
        <v>89.171284433333327</v>
      </c>
      <c r="H243" s="394">
        <f t="shared" si="15"/>
        <v>73.468313316666666</v>
      </c>
      <c r="I243" s="394">
        <f t="shared" si="12"/>
        <v>73.446820316666674</v>
      </c>
    </row>
    <row r="244" spans="1:9" x14ac:dyDescent="0.2">
      <c r="A244" s="391" t="s">
        <v>211</v>
      </c>
      <c r="B244" s="392">
        <v>4500000000</v>
      </c>
      <c r="C244" s="392">
        <v>4267342515</v>
      </c>
      <c r="D244" s="392">
        <v>2674294292</v>
      </c>
      <c r="E244" s="392">
        <v>2674294292</v>
      </c>
      <c r="F244" s="393">
        <f t="shared" si="13"/>
        <v>232657485</v>
      </c>
      <c r="G244" s="394">
        <f t="shared" si="14"/>
        <v>94.829833666666659</v>
      </c>
      <c r="H244" s="394">
        <f t="shared" si="15"/>
        <v>59.428762044444447</v>
      </c>
      <c r="I244" s="394">
        <f t="shared" si="12"/>
        <v>59.428762044444447</v>
      </c>
    </row>
    <row r="245" spans="1:9" x14ac:dyDescent="0.2">
      <c r="A245" s="319" t="s">
        <v>212</v>
      </c>
      <c r="B245" s="313">
        <v>159711284264</v>
      </c>
      <c r="C245" s="313">
        <v>110621712656.23001</v>
      </c>
      <c r="D245" s="313">
        <v>82444897353.090012</v>
      </c>
      <c r="E245" s="313">
        <v>82279956526.490005</v>
      </c>
      <c r="F245" s="158">
        <f t="shared" si="13"/>
        <v>49089571607.769989</v>
      </c>
      <c r="G245" s="385">
        <f t="shared" si="14"/>
        <v>69.263554648633487</v>
      </c>
      <c r="H245" s="385">
        <f t="shared" si="15"/>
        <v>51.621209943318732</v>
      </c>
      <c r="I245" s="385">
        <f t="shared" si="12"/>
        <v>51.517935570840855</v>
      </c>
    </row>
    <row r="246" spans="1:9" x14ac:dyDescent="0.2">
      <c r="A246" s="319" t="s">
        <v>109</v>
      </c>
      <c r="B246" s="313">
        <v>69700540000</v>
      </c>
      <c r="C246" s="313">
        <v>43715238555.290001</v>
      </c>
      <c r="D246" s="313">
        <v>41562554977.440002</v>
      </c>
      <c r="E246" s="313">
        <v>41527249464.440002</v>
      </c>
      <c r="F246" s="158">
        <f t="shared" si="13"/>
        <v>25985301444.709999</v>
      </c>
      <c r="G246" s="385">
        <f t="shared" si="14"/>
        <v>62.718651183032449</v>
      </c>
      <c r="H246" s="385">
        <f t="shared" si="15"/>
        <v>59.630176433984595</v>
      </c>
      <c r="I246" s="385">
        <f t="shared" si="12"/>
        <v>59.579523292703328</v>
      </c>
    </row>
    <row r="247" spans="1:9" x14ac:dyDescent="0.2">
      <c r="A247" s="319" t="s">
        <v>28</v>
      </c>
      <c r="B247" s="313">
        <v>52366313000</v>
      </c>
      <c r="C247" s="313">
        <v>32946978856</v>
      </c>
      <c r="D247" s="313">
        <v>32946978856</v>
      </c>
      <c r="E247" s="313">
        <v>32917398905</v>
      </c>
      <c r="F247" s="158">
        <f t="shared" si="13"/>
        <v>19419334144</v>
      </c>
      <c r="G247" s="385">
        <f t="shared" si="14"/>
        <v>62.916361623549854</v>
      </c>
      <c r="H247" s="385">
        <f t="shared" si="15"/>
        <v>62.916361623549854</v>
      </c>
      <c r="I247" s="385">
        <f t="shared" si="12"/>
        <v>62.859875021180123</v>
      </c>
    </row>
    <row r="248" spans="1:9" x14ac:dyDescent="0.2">
      <c r="A248" s="391" t="s">
        <v>110</v>
      </c>
      <c r="B248" s="392">
        <v>36104404000</v>
      </c>
      <c r="C248" s="392">
        <v>22627077293</v>
      </c>
      <c r="D248" s="392">
        <v>22627077293</v>
      </c>
      <c r="E248" s="392">
        <v>22606544012</v>
      </c>
      <c r="F248" s="393">
        <f t="shared" si="13"/>
        <v>13477326707</v>
      </c>
      <c r="G248" s="394">
        <f t="shared" si="14"/>
        <v>62.671238924204374</v>
      </c>
      <c r="H248" s="394">
        <f t="shared" si="15"/>
        <v>62.671238924204374</v>
      </c>
      <c r="I248" s="394">
        <f t="shared" si="12"/>
        <v>62.614366967531168</v>
      </c>
    </row>
    <row r="249" spans="1:9" x14ac:dyDescent="0.2">
      <c r="A249" s="391" t="s">
        <v>111</v>
      </c>
      <c r="B249" s="392">
        <v>13366087000</v>
      </c>
      <c r="C249" s="392">
        <v>8602806058</v>
      </c>
      <c r="D249" s="392">
        <v>8602806058</v>
      </c>
      <c r="E249" s="392">
        <v>8602806058</v>
      </c>
      <c r="F249" s="393">
        <f t="shared" si="13"/>
        <v>4763280942</v>
      </c>
      <c r="G249" s="394">
        <f t="shared" si="14"/>
        <v>64.362936272972036</v>
      </c>
      <c r="H249" s="394">
        <f t="shared" si="15"/>
        <v>64.362936272972036</v>
      </c>
      <c r="I249" s="394">
        <f t="shared" si="12"/>
        <v>64.362936272972036</v>
      </c>
    </row>
    <row r="250" spans="1:9" x14ac:dyDescent="0.2">
      <c r="A250" s="391" t="s">
        <v>112</v>
      </c>
      <c r="B250" s="392">
        <v>2895822000</v>
      </c>
      <c r="C250" s="392">
        <v>1717095505</v>
      </c>
      <c r="D250" s="392">
        <v>1717095505</v>
      </c>
      <c r="E250" s="392">
        <v>1708048835</v>
      </c>
      <c r="F250" s="393">
        <f t="shared" si="13"/>
        <v>1178726495</v>
      </c>
      <c r="G250" s="394">
        <f t="shared" si="14"/>
        <v>59.295616408743356</v>
      </c>
      <c r="H250" s="394">
        <f t="shared" si="15"/>
        <v>59.295616408743356</v>
      </c>
      <c r="I250" s="394">
        <f t="shared" si="12"/>
        <v>58.983212193290889</v>
      </c>
    </row>
    <row r="251" spans="1:9" x14ac:dyDescent="0.2">
      <c r="A251" s="319" t="s">
        <v>29</v>
      </c>
      <c r="B251" s="313">
        <v>10414127000</v>
      </c>
      <c r="C251" s="313">
        <v>10163334658.290001</v>
      </c>
      <c r="D251" s="313">
        <v>8253272843.4399996</v>
      </c>
      <c r="E251" s="313">
        <v>8247547281.4399996</v>
      </c>
      <c r="F251" s="158">
        <f t="shared" si="13"/>
        <v>250792341.70999908</v>
      </c>
      <c r="G251" s="385">
        <f t="shared" si="14"/>
        <v>97.591806382714566</v>
      </c>
      <c r="H251" s="385">
        <f t="shared" si="15"/>
        <v>79.250741261749539</v>
      </c>
      <c r="I251" s="385">
        <f t="shared" si="12"/>
        <v>79.195762462278395</v>
      </c>
    </row>
    <row r="252" spans="1:9" x14ac:dyDescent="0.2">
      <c r="A252" s="391" t="s">
        <v>113</v>
      </c>
      <c r="B252" s="392">
        <v>10414127000</v>
      </c>
      <c r="C252" s="392">
        <v>10163334658.290001</v>
      </c>
      <c r="D252" s="392">
        <v>8253272843.4399996</v>
      </c>
      <c r="E252" s="392">
        <v>8247547281.4399996</v>
      </c>
      <c r="F252" s="393">
        <f t="shared" si="13"/>
        <v>250792341.70999908</v>
      </c>
      <c r="G252" s="394">
        <f t="shared" si="14"/>
        <v>97.591806382714566</v>
      </c>
      <c r="H252" s="394">
        <f t="shared" si="15"/>
        <v>79.250741261749539</v>
      </c>
      <c r="I252" s="394">
        <f t="shared" si="12"/>
        <v>79.195762462278395</v>
      </c>
    </row>
    <row r="253" spans="1:9" x14ac:dyDescent="0.2">
      <c r="A253" s="319" t="s">
        <v>30</v>
      </c>
      <c r="B253" s="313">
        <v>6193800000</v>
      </c>
      <c r="C253" s="313">
        <v>314499748</v>
      </c>
      <c r="D253" s="313">
        <v>71928335</v>
      </c>
      <c r="E253" s="313">
        <v>71928335</v>
      </c>
      <c r="F253" s="158">
        <f t="shared" si="13"/>
        <v>5879300252</v>
      </c>
      <c r="G253" s="385">
        <f t="shared" si="14"/>
        <v>5.0776542348800415</v>
      </c>
      <c r="H253" s="385">
        <f t="shared" si="15"/>
        <v>1.161295731215086</v>
      </c>
      <c r="I253" s="385">
        <f t="shared" si="12"/>
        <v>1.161295731215086</v>
      </c>
    </row>
    <row r="254" spans="1:9" x14ac:dyDescent="0.2">
      <c r="A254" s="391" t="s">
        <v>186</v>
      </c>
      <c r="B254" s="392">
        <v>1000000000</v>
      </c>
      <c r="C254" s="392">
        <v>240000000</v>
      </c>
      <c r="D254" s="392">
        <v>0</v>
      </c>
      <c r="E254" s="392">
        <v>0</v>
      </c>
      <c r="F254" s="393">
        <f t="shared" si="13"/>
        <v>760000000</v>
      </c>
      <c r="G254" s="394">
        <f t="shared" si="14"/>
        <v>24</v>
      </c>
      <c r="H254" s="394">
        <f t="shared" si="15"/>
        <v>0</v>
      </c>
      <c r="I254" s="394">
        <f t="shared" si="12"/>
        <v>0</v>
      </c>
    </row>
    <row r="255" spans="1:9" x14ac:dyDescent="0.2">
      <c r="A255" s="391" t="s">
        <v>115</v>
      </c>
      <c r="B255" s="392">
        <v>5000000000</v>
      </c>
      <c r="C255" s="392">
        <v>0</v>
      </c>
      <c r="D255" s="392">
        <v>0</v>
      </c>
      <c r="E255" s="392">
        <v>0</v>
      </c>
      <c r="F255" s="393">
        <f t="shared" si="13"/>
        <v>5000000000</v>
      </c>
      <c r="G255" s="394">
        <f t="shared" si="14"/>
        <v>0</v>
      </c>
      <c r="H255" s="394">
        <f t="shared" si="15"/>
        <v>0</v>
      </c>
      <c r="I255" s="394">
        <f t="shared" si="12"/>
        <v>0</v>
      </c>
    </row>
    <row r="256" spans="1:9" x14ac:dyDescent="0.2">
      <c r="A256" s="391" t="s">
        <v>118</v>
      </c>
      <c r="B256" s="392">
        <v>97850000</v>
      </c>
      <c r="C256" s="392">
        <v>74499748</v>
      </c>
      <c r="D256" s="392">
        <v>71928335</v>
      </c>
      <c r="E256" s="392">
        <v>71928335</v>
      </c>
      <c r="F256" s="393">
        <f t="shared" si="13"/>
        <v>23350252</v>
      </c>
      <c r="G256" s="394">
        <f t="shared" si="14"/>
        <v>76.136686765457327</v>
      </c>
      <c r="H256" s="394">
        <f t="shared" si="15"/>
        <v>73.5087736331119</v>
      </c>
      <c r="I256" s="394">
        <f t="shared" si="12"/>
        <v>73.5087736331119</v>
      </c>
    </row>
    <row r="257" spans="1:9" x14ac:dyDescent="0.2">
      <c r="A257" s="391" t="s">
        <v>124</v>
      </c>
      <c r="B257" s="392">
        <v>95950000</v>
      </c>
      <c r="C257" s="392">
        <v>0</v>
      </c>
      <c r="D257" s="392">
        <v>0</v>
      </c>
      <c r="E257" s="392">
        <v>0</v>
      </c>
      <c r="F257" s="393">
        <f t="shared" si="13"/>
        <v>95950000</v>
      </c>
      <c r="G257" s="394">
        <f t="shared" si="14"/>
        <v>0</v>
      </c>
      <c r="H257" s="394">
        <f t="shared" si="15"/>
        <v>0</v>
      </c>
      <c r="I257" s="394">
        <f t="shared" si="12"/>
        <v>0</v>
      </c>
    </row>
    <row r="258" spans="1:9" x14ac:dyDescent="0.2">
      <c r="A258" s="319" t="s">
        <v>127</v>
      </c>
      <c r="B258" s="313">
        <v>726300000</v>
      </c>
      <c r="C258" s="313">
        <v>290425293</v>
      </c>
      <c r="D258" s="313">
        <v>290374943</v>
      </c>
      <c r="E258" s="313">
        <v>290374943</v>
      </c>
      <c r="F258" s="158">
        <f t="shared" si="13"/>
        <v>435874707</v>
      </c>
      <c r="G258" s="385">
        <f t="shared" si="14"/>
        <v>39.986960346964061</v>
      </c>
      <c r="H258" s="385">
        <f t="shared" si="15"/>
        <v>39.980027949882967</v>
      </c>
      <c r="I258" s="385">
        <f t="shared" si="12"/>
        <v>39.980027949882967</v>
      </c>
    </row>
    <row r="259" spans="1:9" x14ac:dyDescent="0.2">
      <c r="A259" s="391" t="s">
        <v>128</v>
      </c>
      <c r="B259" s="392">
        <v>330000000</v>
      </c>
      <c r="C259" s="392">
        <v>290425293</v>
      </c>
      <c r="D259" s="392">
        <v>290374943</v>
      </c>
      <c r="E259" s="392">
        <v>290374943</v>
      </c>
      <c r="F259" s="393">
        <f t="shared" si="13"/>
        <v>39574707</v>
      </c>
      <c r="G259" s="394">
        <f t="shared" si="14"/>
        <v>88.007664545454546</v>
      </c>
      <c r="H259" s="394">
        <f t="shared" si="15"/>
        <v>87.992406969696972</v>
      </c>
      <c r="I259" s="394">
        <f t="shared" si="12"/>
        <v>87.992406969696972</v>
      </c>
    </row>
    <row r="260" spans="1:9" x14ac:dyDescent="0.2">
      <c r="A260" s="391" t="s">
        <v>130</v>
      </c>
      <c r="B260" s="392">
        <v>396300000</v>
      </c>
      <c r="C260" s="392">
        <v>0</v>
      </c>
      <c r="D260" s="392">
        <v>0</v>
      </c>
      <c r="E260" s="392">
        <v>0</v>
      </c>
      <c r="F260" s="393">
        <f t="shared" si="13"/>
        <v>396300000</v>
      </c>
      <c r="G260" s="394">
        <f t="shared" si="14"/>
        <v>0</v>
      </c>
      <c r="H260" s="394">
        <f t="shared" si="15"/>
        <v>0</v>
      </c>
      <c r="I260" s="394">
        <f t="shared" si="12"/>
        <v>0</v>
      </c>
    </row>
    <row r="261" spans="1:9" x14ac:dyDescent="0.2">
      <c r="A261" s="319" t="s">
        <v>131</v>
      </c>
      <c r="B261" s="313">
        <v>90010744264</v>
      </c>
      <c r="C261" s="313">
        <v>66906474100.939995</v>
      </c>
      <c r="D261" s="313">
        <v>40882342375.650002</v>
      </c>
      <c r="E261" s="313">
        <v>40752707062.050003</v>
      </c>
      <c r="F261" s="158">
        <f t="shared" si="13"/>
        <v>23104270163.060005</v>
      </c>
      <c r="G261" s="385">
        <f t="shared" si="14"/>
        <v>74.331653013227424</v>
      </c>
      <c r="H261" s="385">
        <f t="shared" si="15"/>
        <v>45.419402661245392</v>
      </c>
      <c r="I261" s="385">
        <f t="shared" si="12"/>
        <v>45.275380617366075</v>
      </c>
    </row>
    <row r="262" spans="1:9" x14ac:dyDescent="0.2">
      <c r="A262" s="319" t="s">
        <v>1651</v>
      </c>
      <c r="B262" s="313">
        <v>90010744264</v>
      </c>
      <c r="C262" s="313">
        <v>66906474100.939995</v>
      </c>
      <c r="D262" s="313">
        <v>40882342375.650002</v>
      </c>
      <c r="E262" s="313">
        <v>40752707062.050003</v>
      </c>
      <c r="F262" s="158">
        <f t="shared" si="13"/>
        <v>23104270163.060005</v>
      </c>
      <c r="G262" s="385">
        <f t="shared" si="14"/>
        <v>74.331653013227424</v>
      </c>
      <c r="H262" s="385">
        <f t="shared" si="15"/>
        <v>45.419402661245392</v>
      </c>
      <c r="I262" s="385">
        <f t="shared" si="12"/>
        <v>45.275380617366075</v>
      </c>
    </row>
    <row r="263" spans="1:9" x14ac:dyDescent="0.2">
      <c r="A263" s="391" t="s">
        <v>213</v>
      </c>
      <c r="B263" s="392">
        <v>61010744264</v>
      </c>
      <c r="C263" s="392">
        <v>49419099653.839996</v>
      </c>
      <c r="D263" s="392">
        <v>32264205324.799999</v>
      </c>
      <c r="E263" s="392">
        <v>32264205324.799999</v>
      </c>
      <c r="F263" s="393">
        <f t="shared" si="13"/>
        <v>11591644610.160004</v>
      </c>
      <c r="G263" s="394">
        <f t="shared" si="14"/>
        <v>81.00065037724876</v>
      </c>
      <c r="H263" s="394">
        <f t="shared" si="15"/>
        <v>52.882825335139891</v>
      </c>
      <c r="I263" s="394">
        <f t="shared" ref="I263:I326" si="16">IFERROR(IF(E263&gt;0,+E263/B263*100,0),0)</f>
        <v>52.882825335139891</v>
      </c>
    </row>
    <row r="264" spans="1:9" x14ac:dyDescent="0.2">
      <c r="A264" s="391" t="s">
        <v>214</v>
      </c>
      <c r="B264" s="392">
        <v>20000000000</v>
      </c>
      <c r="C264" s="392">
        <v>11965669118.1</v>
      </c>
      <c r="D264" s="392">
        <v>7211023310.75</v>
      </c>
      <c r="E264" s="392">
        <v>7211023310.75</v>
      </c>
      <c r="F264" s="393">
        <f t="shared" si="13"/>
        <v>8034330881.8999996</v>
      </c>
      <c r="G264" s="394">
        <f t="shared" si="14"/>
        <v>59.8283455905</v>
      </c>
      <c r="H264" s="394">
        <f t="shared" si="15"/>
        <v>36.055116553749997</v>
      </c>
      <c r="I264" s="394">
        <f t="shared" si="16"/>
        <v>36.055116553749997</v>
      </c>
    </row>
    <row r="265" spans="1:9" x14ac:dyDescent="0.2">
      <c r="A265" s="391" t="s">
        <v>1661</v>
      </c>
      <c r="B265" s="392">
        <v>9000000000</v>
      </c>
      <c r="C265" s="392">
        <v>5521705329</v>
      </c>
      <c r="D265" s="392">
        <v>1407113740.0999999</v>
      </c>
      <c r="E265" s="392">
        <v>1277478426.5</v>
      </c>
      <c r="F265" s="393">
        <f t="shared" ref="F265:F328" si="17">+B265-C265</f>
        <v>3478294671</v>
      </c>
      <c r="G265" s="394">
        <f t="shared" ref="G265:G328" si="18">IFERROR(IF(C265&gt;0,+C265/B265*100,0),0)</f>
        <v>61.352281433333332</v>
      </c>
      <c r="H265" s="394">
        <f t="shared" ref="H265:H328" si="19">IFERROR(IF(D265&gt;0,+D265/B265*100,0),0)</f>
        <v>15.63459711222222</v>
      </c>
      <c r="I265" s="394">
        <f t="shared" si="16"/>
        <v>14.194204738888889</v>
      </c>
    </row>
    <row r="266" spans="1:9" ht="11.25" customHeight="1" x14ac:dyDescent="0.2">
      <c r="A266" s="319" t="s">
        <v>215</v>
      </c>
      <c r="B266" s="313">
        <v>126295932329</v>
      </c>
      <c r="C266" s="313">
        <v>97070666436.51001</v>
      </c>
      <c r="D266" s="313">
        <v>80027263460.440002</v>
      </c>
      <c r="E266" s="313">
        <v>79900637513.440002</v>
      </c>
      <c r="F266" s="158">
        <f t="shared" si="17"/>
        <v>29225265892.48999</v>
      </c>
      <c r="G266" s="385">
        <f t="shared" si="18"/>
        <v>76.859693456826164</v>
      </c>
      <c r="H266" s="385">
        <f t="shared" si="19"/>
        <v>63.364878016791195</v>
      </c>
      <c r="I266" s="385">
        <f t="shared" si="16"/>
        <v>63.26461671409924</v>
      </c>
    </row>
    <row r="267" spans="1:9" x14ac:dyDescent="0.2">
      <c r="A267" s="319" t="s">
        <v>109</v>
      </c>
      <c r="B267" s="313">
        <v>92642798000</v>
      </c>
      <c r="C267" s="313">
        <v>64033388374.380005</v>
      </c>
      <c r="D267" s="313">
        <v>58349964529.309998</v>
      </c>
      <c r="E267" s="313">
        <v>58223338582.309998</v>
      </c>
      <c r="F267" s="158">
        <f t="shared" si="17"/>
        <v>28609409625.619995</v>
      </c>
      <c r="G267" s="385">
        <f t="shared" si="18"/>
        <v>69.118582077346161</v>
      </c>
      <c r="H267" s="385">
        <f t="shared" si="19"/>
        <v>62.983810710585395</v>
      </c>
      <c r="I267" s="385">
        <f t="shared" si="16"/>
        <v>62.847128799272667</v>
      </c>
    </row>
    <row r="268" spans="1:9" x14ac:dyDescent="0.2">
      <c r="A268" s="319" t="s">
        <v>28</v>
      </c>
      <c r="B268" s="313">
        <v>69884035000</v>
      </c>
      <c r="C268" s="313">
        <v>46457982441</v>
      </c>
      <c r="D268" s="313">
        <v>46455741551</v>
      </c>
      <c r="E268" s="313">
        <v>46337384772</v>
      </c>
      <c r="F268" s="158">
        <f t="shared" si="17"/>
        <v>23426052559</v>
      </c>
      <c r="G268" s="385">
        <f t="shared" si="18"/>
        <v>66.47867777096728</v>
      </c>
      <c r="H268" s="385">
        <f t="shared" si="19"/>
        <v>66.475471187374907</v>
      </c>
      <c r="I268" s="385">
        <f t="shared" si="16"/>
        <v>66.306109502692564</v>
      </c>
    </row>
    <row r="269" spans="1:9" x14ac:dyDescent="0.2">
      <c r="A269" s="391" t="s">
        <v>110</v>
      </c>
      <c r="B269" s="392">
        <v>43492903000</v>
      </c>
      <c r="C269" s="392">
        <v>32115545166</v>
      </c>
      <c r="D269" s="392">
        <v>32115191935</v>
      </c>
      <c r="E269" s="392">
        <v>32036645213</v>
      </c>
      <c r="F269" s="393">
        <f t="shared" si="17"/>
        <v>11377357834</v>
      </c>
      <c r="G269" s="394">
        <f t="shared" si="18"/>
        <v>73.840886560273987</v>
      </c>
      <c r="H269" s="394">
        <f t="shared" si="19"/>
        <v>73.840074402483552</v>
      </c>
      <c r="I269" s="394">
        <f t="shared" si="16"/>
        <v>73.659477761233831</v>
      </c>
    </row>
    <row r="270" spans="1:9" x14ac:dyDescent="0.2">
      <c r="A270" s="391" t="s">
        <v>111</v>
      </c>
      <c r="B270" s="392">
        <v>15649756000</v>
      </c>
      <c r="C270" s="392">
        <v>11286592419</v>
      </c>
      <c r="D270" s="392">
        <v>11285032147</v>
      </c>
      <c r="E270" s="392">
        <v>11285032147</v>
      </c>
      <c r="F270" s="393">
        <f t="shared" si="17"/>
        <v>4363163581</v>
      </c>
      <c r="G270" s="394">
        <f t="shared" si="18"/>
        <v>72.119925825041619</v>
      </c>
      <c r="H270" s="394">
        <f t="shared" si="19"/>
        <v>72.10995588046228</v>
      </c>
      <c r="I270" s="394">
        <f t="shared" si="16"/>
        <v>72.10995588046228</v>
      </c>
    </row>
    <row r="271" spans="1:9" x14ac:dyDescent="0.2">
      <c r="A271" s="391" t="s">
        <v>112</v>
      </c>
      <c r="B271" s="392">
        <v>4046315000</v>
      </c>
      <c r="C271" s="392">
        <v>3055844856</v>
      </c>
      <c r="D271" s="392">
        <v>3055517469</v>
      </c>
      <c r="E271" s="392">
        <v>3015707412</v>
      </c>
      <c r="F271" s="393">
        <f t="shared" si="17"/>
        <v>990470144</v>
      </c>
      <c r="G271" s="394">
        <f t="shared" si="18"/>
        <v>75.521674807818968</v>
      </c>
      <c r="H271" s="394">
        <f t="shared" si="19"/>
        <v>75.513583816386017</v>
      </c>
      <c r="I271" s="394">
        <f t="shared" si="16"/>
        <v>74.529724255279177</v>
      </c>
    </row>
    <row r="272" spans="1:9" x14ac:dyDescent="0.2">
      <c r="A272" s="391" t="s">
        <v>216</v>
      </c>
      <c r="B272" s="392">
        <v>6695061000</v>
      </c>
      <c r="C272" s="392">
        <v>0</v>
      </c>
      <c r="D272" s="392">
        <v>0</v>
      </c>
      <c r="E272" s="392">
        <v>0</v>
      </c>
      <c r="F272" s="393">
        <f t="shared" si="17"/>
        <v>6695061000</v>
      </c>
      <c r="G272" s="394">
        <f t="shared" si="18"/>
        <v>0</v>
      </c>
      <c r="H272" s="394">
        <f t="shared" si="19"/>
        <v>0</v>
      </c>
      <c r="I272" s="394">
        <f t="shared" si="16"/>
        <v>0</v>
      </c>
    </row>
    <row r="273" spans="1:9" x14ac:dyDescent="0.2">
      <c r="A273" s="319" t="s">
        <v>29</v>
      </c>
      <c r="B273" s="313">
        <v>22188500000</v>
      </c>
      <c r="C273" s="313">
        <v>17413069601.380001</v>
      </c>
      <c r="D273" s="313">
        <v>11739321357.309999</v>
      </c>
      <c r="E273" s="313">
        <v>11731052189.309999</v>
      </c>
      <c r="F273" s="158">
        <f t="shared" si="17"/>
        <v>4775430398.6199989</v>
      </c>
      <c r="G273" s="385">
        <f t="shared" si="18"/>
        <v>78.47790342465693</v>
      </c>
      <c r="H273" s="385">
        <f t="shared" si="19"/>
        <v>52.907232833720165</v>
      </c>
      <c r="I273" s="385">
        <f t="shared" si="16"/>
        <v>52.869965023818644</v>
      </c>
    </row>
    <row r="274" spans="1:9" x14ac:dyDescent="0.2">
      <c r="A274" s="391" t="s">
        <v>113</v>
      </c>
      <c r="B274" s="392">
        <v>22188500000</v>
      </c>
      <c r="C274" s="392">
        <v>17413069601.380001</v>
      </c>
      <c r="D274" s="392">
        <v>11739321357.309999</v>
      </c>
      <c r="E274" s="392">
        <v>11731052189.309999</v>
      </c>
      <c r="F274" s="393">
        <f t="shared" si="17"/>
        <v>4775430398.6199989</v>
      </c>
      <c r="G274" s="394">
        <f t="shared" si="18"/>
        <v>78.47790342465693</v>
      </c>
      <c r="H274" s="394">
        <f t="shared" si="19"/>
        <v>52.907232833720165</v>
      </c>
      <c r="I274" s="394">
        <f t="shared" si="16"/>
        <v>52.869965023818644</v>
      </c>
    </row>
    <row r="275" spans="1:9" x14ac:dyDescent="0.2">
      <c r="A275" s="319" t="s">
        <v>30</v>
      </c>
      <c r="B275" s="313">
        <v>381900000</v>
      </c>
      <c r="C275" s="313">
        <v>161736332</v>
      </c>
      <c r="D275" s="313">
        <v>154301621</v>
      </c>
      <c r="E275" s="313">
        <v>154301621</v>
      </c>
      <c r="F275" s="158">
        <f t="shared" si="17"/>
        <v>220163668</v>
      </c>
      <c r="G275" s="385">
        <f t="shared" si="18"/>
        <v>42.350440429431792</v>
      </c>
      <c r="H275" s="385">
        <f t="shared" si="19"/>
        <v>40.403671379942388</v>
      </c>
      <c r="I275" s="385">
        <f t="shared" si="16"/>
        <v>40.403671379942388</v>
      </c>
    </row>
    <row r="276" spans="1:9" x14ac:dyDescent="0.2">
      <c r="A276" s="391" t="s">
        <v>118</v>
      </c>
      <c r="B276" s="392">
        <v>275100000</v>
      </c>
      <c r="C276" s="392">
        <v>161736332</v>
      </c>
      <c r="D276" s="392">
        <v>154301621</v>
      </c>
      <c r="E276" s="392">
        <v>154301621</v>
      </c>
      <c r="F276" s="393">
        <f t="shared" si="17"/>
        <v>113363668</v>
      </c>
      <c r="G276" s="394">
        <f t="shared" si="18"/>
        <v>58.791832788077059</v>
      </c>
      <c r="H276" s="394">
        <f t="shared" si="19"/>
        <v>56.08928426026899</v>
      </c>
      <c r="I276" s="394">
        <f t="shared" si="16"/>
        <v>56.08928426026899</v>
      </c>
    </row>
    <row r="277" spans="1:9" x14ac:dyDescent="0.2">
      <c r="A277" s="391" t="s">
        <v>124</v>
      </c>
      <c r="B277" s="392">
        <v>106800000</v>
      </c>
      <c r="C277" s="392">
        <v>0</v>
      </c>
      <c r="D277" s="392">
        <v>0</v>
      </c>
      <c r="E277" s="392">
        <v>0</v>
      </c>
      <c r="F277" s="393">
        <f t="shared" si="17"/>
        <v>106800000</v>
      </c>
      <c r="G277" s="394">
        <f t="shared" si="18"/>
        <v>0</v>
      </c>
      <c r="H277" s="394">
        <f t="shared" si="19"/>
        <v>0</v>
      </c>
      <c r="I277" s="394">
        <f t="shared" si="16"/>
        <v>0</v>
      </c>
    </row>
    <row r="278" spans="1:9" ht="11.45" customHeight="1" x14ac:dyDescent="0.2">
      <c r="A278" s="319" t="s">
        <v>127</v>
      </c>
      <c r="B278" s="313">
        <v>188363000</v>
      </c>
      <c r="C278" s="313">
        <v>600000</v>
      </c>
      <c r="D278" s="313">
        <v>600000</v>
      </c>
      <c r="E278" s="313">
        <v>600000</v>
      </c>
      <c r="F278" s="158">
        <f t="shared" si="17"/>
        <v>187763000</v>
      </c>
      <c r="G278" s="385">
        <f t="shared" si="18"/>
        <v>0.31853389466084103</v>
      </c>
      <c r="H278" s="385">
        <f t="shared" si="19"/>
        <v>0.31853389466084103</v>
      </c>
      <c r="I278" s="385">
        <f t="shared" si="16"/>
        <v>0.31853389466084103</v>
      </c>
    </row>
    <row r="279" spans="1:9" x14ac:dyDescent="0.2">
      <c r="A279" s="391" t="s">
        <v>128</v>
      </c>
      <c r="B279" s="392">
        <v>28063000</v>
      </c>
      <c r="C279" s="392">
        <v>600000</v>
      </c>
      <c r="D279" s="392">
        <v>600000</v>
      </c>
      <c r="E279" s="392">
        <v>600000</v>
      </c>
      <c r="F279" s="393">
        <f t="shared" si="17"/>
        <v>27463000</v>
      </c>
      <c r="G279" s="394">
        <f t="shared" si="18"/>
        <v>2.1380465381463138</v>
      </c>
      <c r="H279" s="394">
        <f t="shared" si="19"/>
        <v>2.1380465381463138</v>
      </c>
      <c r="I279" s="394">
        <f t="shared" si="16"/>
        <v>2.1380465381463138</v>
      </c>
    </row>
    <row r="280" spans="1:9" x14ac:dyDescent="0.2">
      <c r="A280" s="391" t="s">
        <v>130</v>
      </c>
      <c r="B280" s="392">
        <v>160300000</v>
      </c>
      <c r="C280" s="392">
        <v>0</v>
      </c>
      <c r="D280" s="392">
        <v>0</v>
      </c>
      <c r="E280" s="392">
        <v>0</v>
      </c>
      <c r="F280" s="393">
        <f t="shared" si="17"/>
        <v>160300000</v>
      </c>
      <c r="G280" s="394">
        <f t="shared" si="18"/>
        <v>0</v>
      </c>
      <c r="H280" s="394">
        <f t="shared" si="19"/>
        <v>0</v>
      </c>
      <c r="I280" s="394">
        <f t="shared" si="16"/>
        <v>0</v>
      </c>
    </row>
    <row r="281" spans="1:9" x14ac:dyDescent="0.2">
      <c r="A281" s="319" t="s">
        <v>131</v>
      </c>
      <c r="B281" s="313">
        <v>33653134329</v>
      </c>
      <c r="C281" s="313">
        <v>33037278062.129997</v>
      </c>
      <c r="D281" s="313">
        <v>21677298931.129997</v>
      </c>
      <c r="E281" s="313">
        <v>21677298931.129997</v>
      </c>
      <c r="F281" s="158">
        <f t="shared" si="17"/>
        <v>615856266.87000275</v>
      </c>
      <c r="G281" s="385">
        <f t="shared" si="18"/>
        <v>98.169988385482128</v>
      </c>
      <c r="H281" s="385">
        <f t="shared" si="19"/>
        <v>64.413907837553069</v>
      </c>
      <c r="I281" s="385">
        <f t="shared" si="16"/>
        <v>64.413907837553069</v>
      </c>
    </row>
    <row r="282" spans="1:9" x14ac:dyDescent="0.2">
      <c r="A282" s="319" t="s">
        <v>1651</v>
      </c>
      <c r="B282" s="313">
        <v>33653134329</v>
      </c>
      <c r="C282" s="313">
        <v>33037278062.129997</v>
      </c>
      <c r="D282" s="313">
        <v>21677298931.129997</v>
      </c>
      <c r="E282" s="313">
        <v>21677298931.129997</v>
      </c>
      <c r="F282" s="158">
        <f t="shared" si="17"/>
        <v>615856266.87000275</v>
      </c>
      <c r="G282" s="385">
        <f t="shared" si="18"/>
        <v>98.169988385482128</v>
      </c>
      <c r="H282" s="385">
        <f t="shared" si="19"/>
        <v>64.413907837553069</v>
      </c>
      <c r="I282" s="385">
        <f t="shared" si="16"/>
        <v>64.413907837553069</v>
      </c>
    </row>
    <row r="283" spans="1:9" x14ac:dyDescent="0.2">
      <c r="A283" s="391" t="s">
        <v>214</v>
      </c>
      <c r="B283" s="392">
        <v>13653134329</v>
      </c>
      <c r="C283" s="392">
        <v>13249715635.129999</v>
      </c>
      <c r="D283" s="392">
        <v>8763372584.1299992</v>
      </c>
      <c r="E283" s="392">
        <v>8763372584.1299992</v>
      </c>
      <c r="F283" s="393">
        <f t="shared" si="17"/>
        <v>403418693.87000084</v>
      </c>
      <c r="G283" s="394">
        <f t="shared" si="18"/>
        <v>97.045230170971678</v>
      </c>
      <c r="H283" s="394">
        <f t="shared" si="19"/>
        <v>64.185793334766501</v>
      </c>
      <c r="I283" s="394">
        <f t="shared" si="16"/>
        <v>64.185793334766501</v>
      </c>
    </row>
    <row r="284" spans="1:9" x14ac:dyDescent="0.2">
      <c r="A284" s="391" t="s">
        <v>217</v>
      </c>
      <c r="B284" s="392">
        <v>20000000000</v>
      </c>
      <c r="C284" s="392">
        <v>19787562427</v>
      </c>
      <c r="D284" s="392">
        <v>12913926347</v>
      </c>
      <c r="E284" s="392">
        <v>12913926347</v>
      </c>
      <c r="F284" s="393">
        <f t="shared" si="17"/>
        <v>212437573</v>
      </c>
      <c r="G284" s="394">
        <f t="shared" si="18"/>
        <v>98.937812135000001</v>
      </c>
      <c r="H284" s="394">
        <f t="shared" si="19"/>
        <v>64.569631735000002</v>
      </c>
      <c r="I284" s="394">
        <f t="shared" si="16"/>
        <v>64.569631735000002</v>
      </c>
    </row>
    <row r="285" spans="1:9" x14ac:dyDescent="0.2">
      <c r="A285" s="319" t="s">
        <v>218</v>
      </c>
      <c r="B285" s="313">
        <v>97681276482</v>
      </c>
      <c r="C285" s="313">
        <v>77117446723.089996</v>
      </c>
      <c r="D285" s="313">
        <v>60314562909.190002</v>
      </c>
      <c r="E285" s="313">
        <v>60314562909.190002</v>
      </c>
      <c r="F285" s="158">
        <f t="shared" si="17"/>
        <v>20563829758.910004</v>
      </c>
      <c r="G285" s="385">
        <f t="shared" si="18"/>
        <v>78.948033339122716</v>
      </c>
      <c r="H285" s="385">
        <f t="shared" si="19"/>
        <v>61.746288625030758</v>
      </c>
      <c r="I285" s="385">
        <f t="shared" si="16"/>
        <v>61.746288625030758</v>
      </c>
    </row>
    <row r="286" spans="1:9" x14ac:dyDescent="0.2">
      <c r="A286" s="319" t="s">
        <v>109</v>
      </c>
      <c r="B286" s="313">
        <v>61520291000</v>
      </c>
      <c r="C286" s="313">
        <v>48642456336.009995</v>
      </c>
      <c r="D286" s="313">
        <v>43484026716.75</v>
      </c>
      <c r="E286" s="313">
        <v>43484026716.75</v>
      </c>
      <c r="F286" s="158">
        <f t="shared" si="17"/>
        <v>12877834663.990005</v>
      </c>
      <c r="G286" s="385">
        <f t="shared" si="18"/>
        <v>79.067337857699656</v>
      </c>
      <c r="H286" s="385">
        <f t="shared" si="19"/>
        <v>70.68241389942385</v>
      </c>
      <c r="I286" s="385">
        <f t="shared" si="16"/>
        <v>70.68241389942385</v>
      </c>
    </row>
    <row r="287" spans="1:9" x14ac:dyDescent="0.2">
      <c r="A287" s="319" t="s">
        <v>28</v>
      </c>
      <c r="B287" s="313">
        <v>38683060000</v>
      </c>
      <c r="C287" s="313">
        <v>28377635246</v>
      </c>
      <c r="D287" s="313">
        <v>28362419255</v>
      </c>
      <c r="E287" s="313">
        <v>28362419255</v>
      </c>
      <c r="F287" s="158">
        <f t="shared" si="17"/>
        <v>10305424754</v>
      </c>
      <c r="G287" s="385">
        <f t="shared" si="18"/>
        <v>73.359334152985838</v>
      </c>
      <c r="H287" s="385">
        <f t="shared" si="19"/>
        <v>73.319999128817628</v>
      </c>
      <c r="I287" s="385">
        <f t="shared" si="16"/>
        <v>73.319999128817628</v>
      </c>
    </row>
    <row r="288" spans="1:9" x14ac:dyDescent="0.2">
      <c r="A288" s="391" t="s">
        <v>110</v>
      </c>
      <c r="B288" s="392">
        <v>26106767000</v>
      </c>
      <c r="C288" s="392">
        <v>18818540794</v>
      </c>
      <c r="D288" s="392">
        <v>18806216091</v>
      </c>
      <c r="E288" s="392">
        <v>18806216091</v>
      </c>
      <c r="F288" s="393">
        <f t="shared" si="17"/>
        <v>7288226206</v>
      </c>
      <c r="G288" s="394">
        <f t="shared" si="18"/>
        <v>72.082999760177131</v>
      </c>
      <c r="H288" s="394">
        <f t="shared" si="19"/>
        <v>72.035790915818879</v>
      </c>
      <c r="I288" s="394">
        <f t="shared" si="16"/>
        <v>72.035790915818879</v>
      </c>
    </row>
    <row r="289" spans="1:9" x14ac:dyDescent="0.2">
      <c r="A289" s="391" t="s">
        <v>111</v>
      </c>
      <c r="B289" s="392">
        <v>9818933000</v>
      </c>
      <c r="C289" s="392">
        <v>7854696055</v>
      </c>
      <c r="D289" s="392">
        <v>7853205255</v>
      </c>
      <c r="E289" s="392">
        <v>7853205255</v>
      </c>
      <c r="F289" s="393">
        <f t="shared" si="17"/>
        <v>1964236945</v>
      </c>
      <c r="G289" s="394">
        <f t="shared" si="18"/>
        <v>79.995413503687217</v>
      </c>
      <c r="H289" s="394">
        <f t="shared" si="19"/>
        <v>79.980230591246524</v>
      </c>
      <c r="I289" s="394">
        <f t="shared" si="16"/>
        <v>79.980230591246524</v>
      </c>
    </row>
    <row r="290" spans="1:9" x14ac:dyDescent="0.2">
      <c r="A290" s="391" t="s">
        <v>112</v>
      </c>
      <c r="B290" s="392">
        <v>2757360000</v>
      </c>
      <c r="C290" s="392">
        <v>1704398397</v>
      </c>
      <c r="D290" s="392">
        <v>1702997909</v>
      </c>
      <c r="E290" s="392">
        <v>1702997909</v>
      </c>
      <c r="F290" s="393">
        <f t="shared" si="17"/>
        <v>1052961603</v>
      </c>
      <c r="G290" s="394">
        <f t="shared" si="18"/>
        <v>61.812690290712858</v>
      </c>
      <c r="H290" s="394">
        <f t="shared" si="19"/>
        <v>61.761899389270901</v>
      </c>
      <c r="I290" s="394">
        <f t="shared" si="16"/>
        <v>61.761899389270901</v>
      </c>
    </row>
    <row r="291" spans="1:9" x14ac:dyDescent="0.2">
      <c r="A291" s="319" t="s">
        <v>29</v>
      </c>
      <c r="B291" s="313">
        <v>22049200000</v>
      </c>
      <c r="C291" s="313">
        <v>20102370658.009998</v>
      </c>
      <c r="D291" s="313">
        <v>14963976745.75</v>
      </c>
      <c r="E291" s="313">
        <v>14963976745.75</v>
      </c>
      <c r="F291" s="158">
        <f t="shared" si="17"/>
        <v>1946829341.9900017</v>
      </c>
      <c r="G291" s="385">
        <f t="shared" si="18"/>
        <v>91.170521642553908</v>
      </c>
      <c r="H291" s="385">
        <f t="shared" si="19"/>
        <v>67.866302386254375</v>
      </c>
      <c r="I291" s="385">
        <f t="shared" si="16"/>
        <v>67.866302386254375</v>
      </c>
    </row>
    <row r="292" spans="1:9" x14ac:dyDescent="0.2">
      <c r="A292" s="391" t="s">
        <v>113</v>
      </c>
      <c r="B292" s="392">
        <v>22049200000</v>
      </c>
      <c r="C292" s="392">
        <v>20102370658.009998</v>
      </c>
      <c r="D292" s="392">
        <v>14963976745.75</v>
      </c>
      <c r="E292" s="392">
        <v>14963976745.75</v>
      </c>
      <c r="F292" s="393">
        <f t="shared" si="17"/>
        <v>1946829341.9900017</v>
      </c>
      <c r="G292" s="394">
        <f t="shared" si="18"/>
        <v>91.170521642553908</v>
      </c>
      <c r="H292" s="394">
        <f t="shared" si="19"/>
        <v>67.866302386254375</v>
      </c>
      <c r="I292" s="394">
        <f t="shared" si="16"/>
        <v>67.866302386254375</v>
      </c>
    </row>
    <row r="293" spans="1:9" x14ac:dyDescent="0.2">
      <c r="A293" s="319" t="s">
        <v>30</v>
      </c>
      <c r="B293" s="313">
        <v>284031000</v>
      </c>
      <c r="C293" s="313">
        <v>74945507</v>
      </c>
      <c r="D293" s="313">
        <v>70125791</v>
      </c>
      <c r="E293" s="313">
        <v>70125791</v>
      </c>
      <c r="F293" s="158">
        <f t="shared" si="17"/>
        <v>209085493</v>
      </c>
      <c r="G293" s="385">
        <f t="shared" si="18"/>
        <v>26.38638282441001</v>
      </c>
      <c r="H293" s="385">
        <f t="shared" si="19"/>
        <v>24.68948495058638</v>
      </c>
      <c r="I293" s="385">
        <f t="shared" si="16"/>
        <v>24.68948495058638</v>
      </c>
    </row>
    <row r="294" spans="1:9" x14ac:dyDescent="0.2">
      <c r="A294" s="391" t="s">
        <v>118</v>
      </c>
      <c r="B294" s="392">
        <v>124031000</v>
      </c>
      <c r="C294" s="392">
        <v>74945507</v>
      </c>
      <c r="D294" s="392">
        <v>70125791</v>
      </c>
      <c r="E294" s="392">
        <v>70125791</v>
      </c>
      <c r="F294" s="393">
        <f t="shared" si="17"/>
        <v>49085493</v>
      </c>
      <c r="G294" s="394">
        <f t="shared" si="18"/>
        <v>60.424818795301171</v>
      </c>
      <c r="H294" s="394">
        <f t="shared" si="19"/>
        <v>56.538922527432653</v>
      </c>
      <c r="I294" s="394">
        <f t="shared" si="16"/>
        <v>56.538922527432653</v>
      </c>
    </row>
    <row r="295" spans="1:9" x14ac:dyDescent="0.2">
      <c r="A295" s="391" t="s">
        <v>124</v>
      </c>
      <c r="B295" s="392">
        <v>160000000</v>
      </c>
      <c r="C295" s="392">
        <v>0</v>
      </c>
      <c r="D295" s="392">
        <v>0</v>
      </c>
      <c r="E295" s="392">
        <v>0</v>
      </c>
      <c r="F295" s="393">
        <f t="shared" si="17"/>
        <v>160000000</v>
      </c>
      <c r="G295" s="394">
        <f t="shared" si="18"/>
        <v>0</v>
      </c>
      <c r="H295" s="394">
        <f t="shared" si="19"/>
        <v>0</v>
      </c>
      <c r="I295" s="394">
        <f t="shared" si="16"/>
        <v>0</v>
      </c>
    </row>
    <row r="296" spans="1:9" x14ac:dyDescent="0.2">
      <c r="A296" s="319" t="s">
        <v>127</v>
      </c>
      <c r="B296" s="313">
        <v>504000000</v>
      </c>
      <c r="C296" s="313">
        <v>87504925</v>
      </c>
      <c r="D296" s="313">
        <v>87504925</v>
      </c>
      <c r="E296" s="313">
        <v>87504925</v>
      </c>
      <c r="F296" s="158">
        <f t="shared" si="17"/>
        <v>416495075</v>
      </c>
      <c r="G296" s="385">
        <f t="shared" si="18"/>
        <v>17.362088293650793</v>
      </c>
      <c r="H296" s="385">
        <f t="shared" si="19"/>
        <v>17.362088293650793</v>
      </c>
      <c r="I296" s="385">
        <f t="shared" si="16"/>
        <v>17.362088293650793</v>
      </c>
    </row>
    <row r="297" spans="1:9" x14ac:dyDescent="0.2">
      <c r="A297" s="391" t="s">
        <v>128</v>
      </c>
      <c r="B297" s="392">
        <v>259800000</v>
      </c>
      <c r="C297" s="392">
        <v>87504925</v>
      </c>
      <c r="D297" s="392">
        <v>87504925</v>
      </c>
      <c r="E297" s="392">
        <v>87504925</v>
      </c>
      <c r="F297" s="393">
        <f t="shared" si="17"/>
        <v>172295075</v>
      </c>
      <c r="G297" s="394">
        <f t="shared" si="18"/>
        <v>33.681649345650499</v>
      </c>
      <c r="H297" s="394">
        <f t="shared" si="19"/>
        <v>33.681649345650499</v>
      </c>
      <c r="I297" s="394">
        <f t="shared" si="16"/>
        <v>33.681649345650499</v>
      </c>
    </row>
    <row r="298" spans="1:9" x14ac:dyDescent="0.2">
      <c r="A298" s="391" t="s">
        <v>130</v>
      </c>
      <c r="B298" s="392">
        <v>244200000</v>
      </c>
      <c r="C298" s="392">
        <v>0</v>
      </c>
      <c r="D298" s="392">
        <v>0</v>
      </c>
      <c r="E298" s="392">
        <v>0</v>
      </c>
      <c r="F298" s="393">
        <f t="shared" si="17"/>
        <v>244200000</v>
      </c>
      <c r="G298" s="394">
        <f t="shared" si="18"/>
        <v>0</v>
      </c>
      <c r="H298" s="394">
        <f t="shared" si="19"/>
        <v>0</v>
      </c>
      <c r="I298" s="394">
        <f t="shared" si="16"/>
        <v>0</v>
      </c>
    </row>
    <row r="299" spans="1:9" x14ac:dyDescent="0.2">
      <c r="A299" s="319" t="s">
        <v>131</v>
      </c>
      <c r="B299" s="313">
        <v>36160985482</v>
      </c>
      <c r="C299" s="313">
        <v>28474990387.080002</v>
      </c>
      <c r="D299" s="313">
        <v>16830536192.440001</v>
      </c>
      <c r="E299" s="313">
        <v>16830536192.440001</v>
      </c>
      <c r="F299" s="158">
        <f t="shared" si="17"/>
        <v>7685995094.9199982</v>
      </c>
      <c r="G299" s="385">
        <f t="shared" si="18"/>
        <v>78.745061860258517</v>
      </c>
      <c r="H299" s="385">
        <f t="shared" si="19"/>
        <v>46.543355962513253</v>
      </c>
      <c r="I299" s="385">
        <f t="shared" si="16"/>
        <v>46.543355962513253</v>
      </c>
    </row>
    <row r="300" spans="1:9" x14ac:dyDescent="0.2">
      <c r="A300" s="319" t="s">
        <v>1651</v>
      </c>
      <c r="B300" s="313">
        <v>36160985482</v>
      </c>
      <c r="C300" s="313">
        <v>28474990387.080002</v>
      </c>
      <c r="D300" s="313">
        <v>16830536192.440001</v>
      </c>
      <c r="E300" s="313">
        <v>16830536192.440001</v>
      </c>
      <c r="F300" s="158">
        <f t="shared" si="17"/>
        <v>7685995094.9199982</v>
      </c>
      <c r="G300" s="385">
        <f t="shared" si="18"/>
        <v>78.745061860258517</v>
      </c>
      <c r="H300" s="385">
        <f t="shared" si="19"/>
        <v>46.543355962513253</v>
      </c>
      <c r="I300" s="385">
        <f t="shared" si="16"/>
        <v>46.543355962513253</v>
      </c>
    </row>
    <row r="301" spans="1:9" x14ac:dyDescent="0.2">
      <c r="A301" s="391" t="s">
        <v>214</v>
      </c>
      <c r="B301" s="392">
        <v>14208904727</v>
      </c>
      <c r="C301" s="392">
        <v>8946883063.75</v>
      </c>
      <c r="D301" s="392">
        <v>4112776157.4400001</v>
      </c>
      <c r="E301" s="392">
        <v>4112776157.4400001</v>
      </c>
      <c r="F301" s="393">
        <f t="shared" si="17"/>
        <v>5262021663.25</v>
      </c>
      <c r="G301" s="394">
        <f t="shared" si="18"/>
        <v>62.966732733093657</v>
      </c>
      <c r="H301" s="394">
        <f t="shared" si="19"/>
        <v>28.945061118080645</v>
      </c>
      <c r="I301" s="394">
        <f t="shared" si="16"/>
        <v>28.945061118080645</v>
      </c>
    </row>
    <row r="302" spans="1:9" x14ac:dyDescent="0.2">
      <c r="A302" s="391" t="s">
        <v>219</v>
      </c>
      <c r="B302" s="392">
        <v>3816584452</v>
      </c>
      <c r="C302" s="392">
        <v>3805082648</v>
      </c>
      <c r="D302" s="392">
        <v>3103995090</v>
      </c>
      <c r="E302" s="392">
        <v>3103995090</v>
      </c>
      <c r="F302" s="393">
        <f t="shared" si="17"/>
        <v>11501804</v>
      </c>
      <c r="G302" s="394">
        <f t="shared" si="18"/>
        <v>99.698636198290529</v>
      </c>
      <c r="H302" s="394">
        <f t="shared" si="19"/>
        <v>81.329134178425349</v>
      </c>
      <c r="I302" s="394">
        <f t="shared" si="16"/>
        <v>81.329134178425349</v>
      </c>
    </row>
    <row r="303" spans="1:9" x14ac:dyDescent="0.2">
      <c r="A303" s="391" t="s">
        <v>220</v>
      </c>
      <c r="B303" s="392">
        <v>18135496303</v>
      </c>
      <c r="C303" s="392">
        <v>15723024675.33</v>
      </c>
      <c r="D303" s="392">
        <v>9613764945</v>
      </c>
      <c r="E303" s="392">
        <v>9613764945</v>
      </c>
      <c r="F303" s="393">
        <f t="shared" si="17"/>
        <v>2412471627.6700001</v>
      </c>
      <c r="G303" s="394">
        <f t="shared" si="18"/>
        <v>86.697515263086984</v>
      </c>
      <c r="H303" s="394">
        <f t="shared" si="19"/>
        <v>53.010762894918273</v>
      </c>
      <c r="I303" s="394">
        <f t="shared" si="16"/>
        <v>53.010762894918273</v>
      </c>
    </row>
    <row r="304" spans="1:9" x14ac:dyDescent="0.2">
      <c r="A304" s="319" t="s">
        <v>221</v>
      </c>
      <c r="B304" s="313">
        <v>273351559454</v>
      </c>
      <c r="C304" s="313">
        <v>216877900690</v>
      </c>
      <c r="D304" s="313">
        <v>157900205094.87997</v>
      </c>
      <c r="E304" s="313">
        <v>157887491176.87997</v>
      </c>
      <c r="F304" s="158">
        <f t="shared" si="17"/>
        <v>56473658764</v>
      </c>
      <c r="G304" s="385">
        <f t="shared" si="18"/>
        <v>79.340282939375925</v>
      </c>
      <c r="H304" s="385">
        <f t="shared" si="19"/>
        <v>57.764515926038328</v>
      </c>
      <c r="I304" s="385">
        <f t="shared" si="16"/>
        <v>57.759864802764923</v>
      </c>
    </row>
    <row r="305" spans="1:9" x14ac:dyDescent="0.2">
      <c r="A305" s="319" t="s">
        <v>109</v>
      </c>
      <c r="B305" s="313">
        <v>94262862000</v>
      </c>
      <c r="C305" s="313">
        <v>92837254589</v>
      </c>
      <c r="D305" s="313">
        <v>92837254589</v>
      </c>
      <c r="E305" s="313">
        <v>92837254589</v>
      </c>
      <c r="F305" s="158">
        <f t="shared" si="17"/>
        <v>1425607411</v>
      </c>
      <c r="G305" s="385">
        <f>IFERROR(IF(C305&gt;0,+C305/B305*100,0),0)</f>
        <v>98.487625581536022</v>
      </c>
      <c r="H305" s="385">
        <f t="shared" si="19"/>
        <v>98.487625581536022</v>
      </c>
      <c r="I305" s="385">
        <f t="shared" si="16"/>
        <v>98.487625581536022</v>
      </c>
    </row>
    <row r="306" spans="1:9" x14ac:dyDescent="0.2">
      <c r="A306" s="319" t="s">
        <v>30</v>
      </c>
      <c r="B306" s="313">
        <v>92742798000</v>
      </c>
      <c r="C306" s="313">
        <v>92642798000</v>
      </c>
      <c r="D306" s="313">
        <v>92642798000</v>
      </c>
      <c r="E306" s="313">
        <v>92642798000</v>
      </c>
      <c r="F306" s="158">
        <f t="shared" si="17"/>
        <v>100000000</v>
      </c>
      <c r="G306" s="385">
        <f t="shared" si="18"/>
        <v>99.892174915835511</v>
      </c>
      <c r="H306" s="385">
        <f t="shared" si="19"/>
        <v>99.892174915835511</v>
      </c>
      <c r="I306" s="385">
        <f t="shared" si="16"/>
        <v>99.892174915835511</v>
      </c>
    </row>
    <row r="307" spans="1:9" x14ac:dyDescent="0.2">
      <c r="A307" s="391" t="s">
        <v>222</v>
      </c>
      <c r="B307" s="392">
        <v>92642798000</v>
      </c>
      <c r="C307" s="392">
        <v>92642798000</v>
      </c>
      <c r="D307" s="392">
        <v>92642798000</v>
      </c>
      <c r="E307" s="392">
        <v>92642798000</v>
      </c>
      <c r="F307" s="393">
        <f t="shared" si="17"/>
        <v>0</v>
      </c>
      <c r="G307" s="394">
        <f t="shared" si="18"/>
        <v>100</v>
      </c>
      <c r="H307" s="394">
        <f t="shared" si="19"/>
        <v>100</v>
      </c>
      <c r="I307" s="394">
        <f t="shared" si="16"/>
        <v>100</v>
      </c>
    </row>
    <row r="308" spans="1:9" x14ac:dyDescent="0.2">
      <c r="A308" s="319" t="s">
        <v>124</v>
      </c>
      <c r="B308" s="313">
        <v>100000000</v>
      </c>
      <c r="C308" s="313">
        <v>0</v>
      </c>
      <c r="D308" s="313">
        <v>0</v>
      </c>
      <c r="E308" s="313">
        <v>0</v>
      </c>
      <c r="F308" s="194">
        <f t="shared" si="17"/>
        <v>100000000</v>
      </c>
      <c r="G308" s="388">
        <f t="shared" si="18"/>
        <v>0</v>
      </c>
      <c r="H308" s="388">
        <f t="shared" si="19"/>
        <v>0</v>
      </c>
      <c r="I308" s="388">
        <f t="shared" si="16"/>
        <v>0</v>
      </c>
    </row>
    <row r="309" spans="1:9" x14ac:dyDescent="0.2">
      <c r="A309" s="319" t="s">
        <v>127</v>
      </c>
      <c r="B309" s="313">
        <v>1520064000</v>
      </c>
      <c r="C309" s="313">
        <v>194456589</v>
      </c>
      <c r="D309" s="313">
        <v>194456589</v>
      </c>
      <c r="E309" s="313">
        <v>194456589</v>
      </c>
      <c r="F309" s="158">
        <f t="shared" si="17"/>
        <v>1325607411</v>
      </c>
      <c r="G309" s="385">
        <f t="shared" si="18"/>
        <v>12.79265800650499</v>
      </c>
      <c r="H309" s="385">
        <f t="shared" si="19"/>
        <v>12.79265800650499</v>
      </c>
      <c r="I309" s="385">
        <f t="shared" si="16"/>
        <v>12.79265800650499</v>
      </c>
    </row>
    <row r="310" spans="1:9" x14ac:dyDescent="0.2">
      <c r="A310" s="391" t="s">
        <v>130</v>
      </c>
      <c r="B310" s="392">
        <v>1520064000</v>
      </c>
      <c r="C310" s="392">
        <v>194456589</v>
      </c>
      <c r="D310" s="392">
        <v>194456589</v>
      </c>
      <c r="E310" s="392">
        <v>194456589</v>
      </c>
      <c r="F310" s="393">
        <f t="shared" si="17"/>
        <v>1325607411</v>
      </c>
      <c r="G310" s="394">
        <f t="shared" si="18"/>
        <v>12.79265800650499</v>
      </c>
      <c r="H310" s="394">
        <f t="shared" si="19"/>
        <v>12.79265800650499</v>
      </c>
      <c r="I310" s="394">
        <f t="shared" si="16"/>
        <v>12.79265800650499</v>
      </c>
    </row>
    <row r="311" spans="1:9" x14ac:dyDescent="0.2">
      <c r="A311" s="319" t="s">
        <v>131</v>
      </c>
      <c r="B311" s="313">
        <v>179088697454</v>
      </c>
      <c r="C311" s="313">
        <v>124040646101</v>
      </c>
      <c r="D311" s="313">
        <v>65062950505.880005</v>
      </c>
      <c r="E311" s="313">
        <v>65050236587.880005</v>
      </c>
      <c r="F311" s="158">
        <f t="shared" si="17"/>
        <v>55048051353</v>
      </c>
      <c r="G311" s="385">
        <f t="shared" si="18"/>
        <v>69.262129807416002</v>
      </c>
      <c r="H311" s="385">
        <f t="shared" si="19"/>
        <v>36.330014920451255</v>
      </c>
      <c r="I311" s="385">
        <f t="shared" si="16"/>
        <v>36.322915690750698</v>
      </c>
    </row>
    <row r="312" spans="1:9" x14ac:dyDescent="0.2">
      <c r="A312" s="319" t="s">
        <v>1651</v>
      </c>
      <c r="B312" s="313">
        <v>179088697454</v>
      </c>
      <c r="C312" s="313">
        <v>124040646101</v>
      </c>
      <c r="D312" s="313">
        <v>65062950505.880005</v>
      </c>
      <c r="E312" s="313">
        <v>65050236587.880005</v>
      </c>
      <c r="F312" s="158">
        <f t="shared" si="17"/>
        <v>55048051353</v>
      </c>
      <c r="G312" s="385">
        <f t="shared" si="18"/>
        <v>69.262129807416002</v>
      </c>
      <c r="H312" s="385">
        <f t="shared" si="19"/>
        <v>36.330014920451255</v>
      </c>
      <c r="I312" s="385">
        <f t="shared" si="16"/>
        <v>36.322915690750698</v>
      </c>
    </row>
    <row r="313" spans="1:9" x14ac:dyDescent="0.2">
      <c r="A313" s="391" t="s">
        <v>223</v>
      </c>
      <c r="B313" s="392">
        <v>70978302363</v>
      </c>
      <c r="C313" s="392">
        <v>64323060122</v>
      </c>
      <c r="D313" s="392">
        <v>41540745837</v>
      </c>
      <c r="E313" s="392">
        <v>41528031919</v>
      </c>
      <c r="F313" s="393">
        <f t="shared" si="17"/>
        <v>6655242241</v>
      </c>
      <c r="G313" s="394">
        <f t="shared" si="18"/>
        <v>90.623553932068575</v>
      </c>
      <c r="H313" s="394">
        <f t="shared" si="19"/>
        <v>58.525978297636229</v>
      </c>
      <c r="I313" s="394">
        <f t="shared" si="16"/>
        <v>58.508065896836648</v>
      </c>
    </row>
    <row r="314" spans="1:9" x14ac:dyDescent="0.2">
      <c r="A314" s="391" t="s">
        <v>224</v>
      </c>
      <c r="B314" s="392">
        <v>11839129296</v>
      </c>
      <c r="C314" s="392">
        <v>4729457430</v>
      </c>
      <c r="D314" s="392">
        <v>2627778488.75</v>
      </c>
      <c r="E314" s="392">
        <v>2627778488.75</v>
      </c>
      <c r="F314" s="393">
        <f t="shared" si="17"/>
        <v>7109671866</v>
      </c>
      <c r="G314" s="394">
        <f t="shared" si="18"/>
        <v>39.947679527394868</v>
      </c>
      <c r="H314" s="394">
        <f t="shared" si="19"/>
        <v>22.195707328222426</v>
      </c>
      <c r="I314" s="394">
        <f t="shared" si="16"/>
        <v>22.195707328222426</v>
      </c>
    </row>
    <row r="315" spans="1:9" x14ac:dyDescent="0.2">
      <c r="A315" s="391" t="s">
        <v>225</v>
      </c>
      <c r="B315" s="392">
        <v>3215410000</v>
      </c>
      <c r="C315" s="392">
        <v>3215410000</v>
      </c>
      <c r="D315" s="392">
        <v>63700000</v>
      </c>
      <c r="E315" s="392">
        <v>63700000</v>
      </c>
      <c r="F315" s="393">
        <f t="shared" si="17"/>
        <v>0</v>
      </c>
      <c r="G315" s="394">
        <f t="shared" si="18"/>
        <v>100</v>
      </c>
      <c r="H315" s="394">
        <f t="shared" si="19"/>
        <v>1.9810848383254389</v>
      </c>
      <c r="I315" s="394">
        <f t="shared" si="16"/>
        <v>1.9810848383254389</v>
      </c>
    </row>
    <row r="316" spans="1:9" x14ac:dyDescent="0.2">
      <c r="A316" s="391" t="s">
        <v>226</v>
      </c>
      <c r="B316" s="392">
        <v>150000000</v>
      </c>
      <c r="C316" s="392">
        <v>124700000</v>
      </c>
      <c r="D316" s="392">
        <v>77133333</v>
      </c>
      <c r="E316" s="392">
        <v>77133333</v>
      </c>
      <c r="F316" s="393">
        <f t="shared" si="17"/>
        <v>25300000</v>
      </c>
      <c r="G316" s="394">
        <f t="shared" si="18"/>
        <v>83.13333333333334</v>
      </c>
      <c r="H316" s="394">
        <f t="shared" si="19"/>
        <v>51.422221999999998</v>
      </c>
      <c r="I316" s="394">
        <f t="shared" si="16"/>
        <v>51.422221999999998</v>
      </c>
    </row>
    <row r="317" spans="1:9" x14ac:dyDescent="0.2">
      <c r="A317" s="391" t="s">
        <v>227</v>
      </c>
      <c r="B317" s="392">
        <v>62334940158</v>
      </c>
      <c r="C317" s="392">
        <v>36080597632.099998</v>
      </c>
      <c r="D317" s="392">
        <v>11270714723.049999</v>
      </c>
      <c r="E317" s="392">
        <v>11270714723.049999</v>
      </c>
      <c r="F317" s="393">
        <f t="shared" si="17"/>
        <v>26254342525.900002</v>
      </c>
      <c r="G317" s="394">
        <f t="shared" si="18"/>
        <v>57.88181963541912</v>
      </c>
      <c r="H317" s="394">
        <f t="shared" si="19"/>
        <v>18.080894430125682</v>
      </c>
      <c r="I317" s="394">
        <f t="shared" si="16"/>
        <v>18.080894430125682</v>
      </c>
    </row>
    <row r="318" spans="1:9" x14ac:dyDescent="0.2">
      <c r="A318" s="391" t="s">
        <v>228</v>
      </c>
      <c r="B318" s="392">
        <v>24570915637</v>
      </c>
      <c r="C318" s="392">
        <v>12482880915.9</v>
      </c>
      <c r="D318" s="392">
        <v>9482878124.0799999</v>
      </c>
      <c r="E318" s="392">
        <v>9482878124.0799999</v>
      </c>
      <c r="F318" s="393">
        <f t="shared" si="17"/>
        <v>12088034721.1</v>
      </c>
      <c r="G318" s="394">
        <f t="shared" si="18"/>
        <v>50.803482866966142</v>
      </c>
      <c r="H318" s="394">
        <f t="shared" si="19"/>
        <v>38.593914301672392</v>
      </c>
      <c r="I318" s="394">
        <f t="shared" si="16"/>
        <v>38.593914301672392</v>
      </c>
    </row>
    <row r="319" spans="1:9" x14ac:dyDescent="0.2">
      <c r="A319" s="391" t="s">
        <v>229</v>
      </c>
      <c r="B319" s="392">
        <v>6000000000</v>
      </c>
      <c r="C319" s="392">
        <v>3084540001</v>
      </c>
      <c r="D319" s="392">
        <v>0</v>
      </c>
      <c r="E319" s="392">
        <v>0</v>
      </c>
      <c r="F319" s="393">
        <f t="shared" si="17"/>
        <v>2915459999</v>
      </c>
      <c r="G319" s="394">
        <f t="shared" si="18"/>
        <v>51.40900001666666</v>
      </c>
      <c r="H319" s="394">
        <f t="shared" si="19"/>
        <v>0</v>
      </c>
      <c r="I319" s="394">
        <f t="shared" si="16"/>
        <v>0</v>
      </c>
    </row>
    <row r="320" spans="1:9" x14ac:dyDescent="0.2">
      <c r="A320" s="319" t="s">
        <v>230</v>
      </c>
      <c r="B320" s="313">
        <v>9685122371</v>
      </c>
      <c r="C320" s="313">
        <v>8423412863</v>
      </c>
      <c r="D320" s="313">
        <v>4913098978</v>
      </c>
      <c r="E320" s="313">
        <v>4908009538</v>
      </c>
      <c r="F320" s="158">
        <f t="shared" si="17"/>
        <v>1261709508</v>
      </c>
      <c r="G320" s="385">
        <f t="shared" si="18"/>
        <v>86.972704528980287</v>
      </c>
      <c r="H320" s="385">
        <f t="shared" si="19"/>
        <v>50.728310802878553</v>
      </c>
      <c r="I320" s="385">
        <f t="shared" si="16"/>
        <v>50.675761750785632</v>
      </c>
    </row>
    <row r="321" spans="1:9" x14ac:dyDescent="0.2">
      <c r="A321" s="319" t="s">
        <v>109</v>
      </c>
      <c r="B321" s="313">
        <v>4807199150</v>
      </c>
      <c r="C321" s="313">
        <v>3714646260</v>
      </c>
      <c r="D321" s="313">
        <v>3581867873</v>
      </c>
      <c r="E321" s="313">
        <v>3576778433</v>
      </c>
      <c r="F321" s="158">
        <f t="shared" si="17"/>
        <v>1092552890</v>
      </c>
      <c r="G321" s="385">
        <f t="shared" si="18"/>
        <v>77.272568580812788</v>
      </c>
      <c r="H321" s="385">
        <f t="shared" si="19"/>
        <v>74.510494806523681</v>
      </c>
      <c r="I321" s="385">
        <f t="shared" si="16"/>
        <v>74.404623594593531</v>
      </c>
    </row>
    <row r="322" spans="1:9" x14ac:dyDescent="0.2">
      <c r="A322" s="319" t="s">
        <v>28</v>
      </c>
      <c r="B322" s="313">
        <v>3149989920</v>
      </c>
      <c r="C322" s="313">
        <v>2266546401</v>
      </c>
      <c r="D322" s="313">
        <v>2266546401</v>
      </c>
      <c r="E322" s="313">
        <v>2266546401</v>
      </c>
      <c r="F322" s="158">
        <f t="shared" si="17"/>
        <v>883443519</v>
      </c>
      <c r="G322" s="385">
        <f t="shared" si="18"/>
        <v>71.95408425306961</v>
      </c>
      <c r="H322" s="385">
        <f t="shared" si="19"/>
        <v>71.95408425306961</v>
      </c>
      <c r="I322" s="385">
        <f t="shared" si="16"/>
        <v>71.95408425306961</v>
      </c>
    </row>
    <row r="323" spans="1:9" x14ac:dyDescent="0.2">
      <c r="A323" s="391" t="s">
        <v>110</v>
      </c>
      <c r="B323" s="392">
        <v>2037952260</v>
      </c>
      <c r="C323" s="392">
        <v>1504715184</v>
      </c>
      <c r="D323" s="392">
        <v>1504715184</v>
      </c>
      <c r="E323" s="392">
        <v>1504715184</v>
      </c>
      <c r="F323" s="393">
        <f t="shared" si="17"/>
        <v>533237076</v>
      </c>
      <c r="G323" s="394">
        <f t="shared" si="18"/>
        <v>73.834663035727829</v>
      </c>
      <c r="H323" s="394">
        <f t="shared" si="19"/>
        <v>73.834663035727829</v>
      </c>
      <c r="I323" s="394">
        <f t="shared" si="16"/>
        <v>73.834663035727829</v>
      </c>
    </row>
    <row r="324" spans="1:9" x14ac:dyDescent="0.2">
      <c r="A324" s="391" t="s">
        <v>111</v>
      </c>
      <c r="B324" s="392">
        <v>799338816</v>
      </c>
      <c r="C324" s="392">
        <v>556060669</v>
      </c>
      <c r="D324" s="392">
        <v>556060669</v>
      </c>
      <c r="E324" s="392">
        <v>556060669</v>
      </c>
      <c r="F324" s="393">
        <f t="shared" si="17"/>
        <v>243278147</v>
      </c>
      <c r="G324" s="394">
        <f t="shared" si="18"/>
        <v>69.565077770475753</v>
      </c>
      <c r="H324" s="394">
        <f t="shared" si="19"/>
        <v>69.565077770475753</v>
      </c>
      <c r="I324" s="394">
        <f t="shared" si="16"/>
        <v>69.565077770475753</v>
      </c>
    </row>
    <row r="325" spans="1:9" x14ac:dyDescent="0.2">
      <c r="A325" s="391" t="s">
        <v>112</v>
      </c>
      <c r="B325" s="392">
        <v>312698844</v>
      </c>
      <c r="C325" s="392">
        <v>205770548</v>
      </c>
      <c r="D325" s="392">
        <v>205770548</v>
      </c>
      <c r="E325" s="392">
        <v>205770548</v>
      </c>
      <c r="F325" s="393">
        <f t="shared" si="17"/>
        <v>106928296</v>
      </c>
      <c r="G325" s="394">
        <f t="shared" si="18"/>
        <v>65.804703774344617</v>
      </c>
      <c r="H325" s="394">
        <f t="shared" si="19"/>
        <v>65.804703774344617</v>
      </c>
      <c r="I325" s="394">
        <f t="shared" si="16"/>
        <v>65.804703774344617</v>
      </c>
    </row>
    <row r="326" spans="1:9" x14ac:dyDescent="0.2">
      <c r="A326" s="319" t="s">
        <v>29</v>
      </c>
      <c r="B326" s="313">
        <v>744853000</v>
      </c>
      <c r="C326" s="313">
        <v>674144433</v>
      </c>
      <c r="D326" s="313">
        <v>582344646</v>
      </c>
      <c r="E326" s="313">
        <v>582344646</v>
      </c>
      <c r="F326" s="158">
        <f t="shared" si="17"/>
        <v>70708567</v>
      </c>
      <c r="G326" s="385">
        <f t="shared" si="18"/>
        <v>90.507044074468396</v>
      </c>
      <c r="H326" s="385">
        <f t="shared" si="19"/>
        <v>78.182493189931435</v>
      </c>
      <c r="I326" s="385">
        <f t="shared" si="16"/>
        <v>78.182493189931435</v>
      </c>
    </row>
    <row r="327" spans="1:9" x14ac:dyDescent="0.2">
      <c r="A327" s="391" t="s">
        <v>113</v>
      </c>
      <c r="B327" s="392">
        <v>744853000</v>
      </c>
      <c r="C327" s="392">
        <v>674144433</v>
      </c>
      <c r="D327" s="392">
        <v>582344646</v>
      </c>
      <c r="E327" s="392">
        <v>582344646</v>
      </c>
      <c r="F327" s="393">
        <f t="shared" si="17"/>
        <v>70708567</v>
      </c>
      <c r="G327" s="394">
        <f t="shared" si="18"/>
        <v>90.507044074468396</v>
      </c>
      <c r="H327" s="394">
        <f t="shared" si="19"/>
        <v>78.182493189931435</v>
      </c>
      <c r="I327" s="394">
        <f t="shared" ref="I327:I390" si="20">IFERROR(IF(E327&gt;0,+E327/B327*100,0),0)</f>
        <v>78.182493189931435</v>
      </c>
    </row>
    <row r="328" spans="1:9" x14ac:dyDescent="0.2">
      <c r="A328" s="319" t="s">
        <v>30</v>
      </c>
      <c r="B328" s="313">
        <v>418170839</v>
      </c>
      <c r="C328" s="313">
        <v>381602269</v>
      </c>
      <c r="D328" s="313">
        <v>381602269</v>
      </c>
      <c r="E328" s="313">
        <v>381602269</v>
      </c>
      <c r="F328" s="158">
        <f t="shared" si="17"/>
        <v>36568570</v>
      </c>
      <c r="G328" s="385">
        <f t="shared" si="18"/>
        <v>91.255112363298963</v>
      </c>
      <c r="H328" s="385">
        <f t="shared" si="19"/>
        <v>91.255112363298963</v>
      </c>
      <c r="I328" s="385">
        <f t="shared" si="20"/>
        <v>91.255112363298963</v>
      </c>
    </row>
    <row r="329" spans="1:9" x14ac:dyDescent="0.2">
      <c r="A329" s="391" t="s">
        <v>117</v>
      </c>
      <c r="B329" s="392">
        <v>388495000</v>
      </c>
      <c r="C329" s="392">
        <v>357623000</v>
      </c>
      <c r="D329" s="392">
        <v>357623000</v>
      </c>
      <c r="E329" s="392">
        <v>357623000</v>
      </c>
      <c r="F329" s="393">
        <f t="shared" ref="F329:F392" si="21">+B329-C329</f>
        <v>30872000</v>
      </c>
      <c r="G329" s="394">
        <f t="shared" ref="G329:G392" si="22">IFERROR(IF(C329&gt;0,+C329/B329*100,0),0)</f>
        <v>92.053436981170933</v>
      </c>
      <c r="H329" s="394">
        <f t="shared" ref="H329:H392" si="23">IFERROR(IF(D329&gt;0,+D329/B329*100,0),0)</f>
        <v>92.053436981170933</v>
      </c>
      <c r="I329" s="394">
        <f t="shared" si="20"/>
        <v>92.053436981170933</v>
      </c>
    </row>
    <row r="330" spans="1:9" x14ac:dyDescent="0.2">
      <c r="A330" s="391" t="s">
        <v>118</v>
      </c>
      <c r="B330" s="392">
        <v>14213000</v>
      </c>
      <c r="C330" s="392">
        <v>14213000</v>
      </c>
      <c r="D330" s="392">
        <v>14213000</v>
      </c>
      <c r="E330" s="392">
        <v>14213000</v>
      </c>
      <c r="F330" s="396">
        <f t="shared" si="21"/>
        <v>0</v>
      </c>
      <c r="G330" s="397">
        <f t="shared" si="22"/>
        <v>100</v>
      </c>
      <c r="H330" s="397">
        <f t="shared" si="23"/>
        <v>100</v>
      </c>
      <c r="I330" s="397">
        <f t="shared" si="20"/>
        <v>100</v>
      </c>
    </row>
    <row r="331" spans="1:9" x14ac:dyDescent="0.2">
      <c r="A331" s="391" t="s">
        <v>124</v>
      </c>
      <c r="B331" s="392">
        <v>15462839</v>
      </c>
      <c r="C331" s="392">
        <v>9766269</v>
      </c>
      <c r="D331" s="392">
        <v>9766269</v>
      </c>
      <c r="E331" s="392">
        <v>9766269</v>
      </c>
      <c r="F331" s="393">
        <f t="shared" si="21"/>
        <v>5696570</v>
      </c>
      <c r="G331" s="394">
        <f t="shared" si="22"/>
        <v>63.159611246033151</v>
      </c>
      <c r="H331" s="394">
        <f t="shared" si="23"/>
        <v>63.159611246033151</v>
      </c>
      <c r="I331" s="394">
        <f t="shared" si="20"/>
        <v>63.159611246033151</v>
      </c>
    </row>
    <row r="332" spans="1:9" x14ac:dyDescent="0.2">
      <c r="A332" s="319" t="s">
        <v>127</v>
      </c>
      <c r="B332" s="313">
        <v>494185391</v>
      </c>
      <c r="C332" s="313">
        <v>392353157</v>
      </c>
      <c r="D332" s="313">
        <v>351374557</v>
      </c>
      <c r="E332" s="313">
        <v>346285117</v>
      </c>
      <c r="F332" s="194">
        <f t="shared" si="21"/>
        <v>101832234</v>
      </c>
      <c r="G332" s="388">
        <f t="shared" si="22"/>
        <v>79.393920610656011</v>
      </c>
      <c r="H332" s="388">
        <f t="shared" si="23"/>
        <v>71.101769376262283</v>
      </c>
      <c r="I332" s="388">
        <f t="shared" si="20"/>
        <v>70.071904857260336</v>
      </c>
    </row>
    <row r="333" spans="1:9" x14ac:dyDescent="0.2">
      <c r="A333" s="391" t="s">
        <v>128</v>
      </c>
      <c r="B333" s="392">
        <v>449186613</v>
      </c>
      <c r="C333" s="392">
        <v>392353157</v>
      </c>
      <c r="D333" s="392">
        <v>351374557</v>
      </c>
      <c r="E333" s="392">
        <v>346285117</v>
      </c>
      <c r="F333" s="396">
        <f t="shared" si="21"/>
        <v>56833456</v>
      </c>
      <c r="G333" s="397">
        <f t="shared" si="22"/>
        <v>87.347473331757556</v>
      </c>
      <c r="H333" s="397">
        <f t="shared" si="23"/>
        <v>78.224627989970841</v>
      </c>
      <c r="I333" s="397">
        <f t="shared" si="20"/>
        <v>77.091593332947355</v>
      </c>
    </row>
    <row r="334" spans="1:9" x14ac:dyDescent="0.2">
      <c r="A334" s="391" t="s">
        <v>130</v>
      </c>
      <c r="B334" s="392">
        <v>44998778</v>
      </c>
      <c r="C334" s="392">
        <v>0</v>
      </c>
      <c r="D334" s="392">
        <v>0</v>
      </c>
      <c r="E334" s="392">
        <v>0</v>
      </c>
      <c r="F334" s="396">
        <f t="shared" si="21"/>
        <v>44998778</v>
      </c>
      <c r="G334" s="397">
        <f t="shared" si="22"/>
        <v>0</v>
      </c>
      <c r="H334" s="397">
        <f t="shared" si="23"/>
        <v>0</v>
      </c>
      <c r="I334" s="397">
        <f t="shared" si="20"/>
        <v>0</v>
      </c>
    </row>
    <row r="335" spans="1:9" x14ac:dyDescent="0.2">
      <c r="A335" s="319" t="s">
        <v>131</v>
      </c>
      <c r="B335" s="313">
        <v>4877923221</v>
      </c>
      <c r="C335" s="313">
        <v>4708766603</v>
      </c>
      <c r="D335" s="313">
        <v>1331231105</v>
      </c>
      <c r="E335" s="313">
        <v>1331231105</v>
      </c>
      <c r="F335" s="194">
        <f t="shared" si="21"/>
        <v>169156618</v>
      </c>
      <c r="G335" s="388">
        <f t="shared" si="22"/>
        <v>96.532200070887512</v>
      </c>
      <c r="H335" s="388">
        <f t="shared" si="23"/>
        <v>27.29094011297477</v>
      </c>
      <c r="I335" s="388">
        <f t="shared" si="20"/>
        <v>27.29094011297477</v>
      </c>
    </row>
    <row r="336" spans="1:9" x14ac:dyDescent="0.2">
      <c r="A336" s="319" t="s">
        <v>1651</v>
      </c>
      <c r="B336" s="313">
        <v>4877923221</v>
      </c>
      <c r="C336" s="313">
        <v>4708766603</v>
      </c>
      <c r="D336" s="313">
        <v>1331231105</v>
      </c>
      <c r="E336" s="313">
        <v>1331231105</v>
      </c>
      <c r="F336" s="194">
        <f t="shared" si="21"/>
        <v>169156618</v>
      </c>
      <c r="G336" s="388">
        <f t="shared" si="22"/>
        <v>96.532200070887512</v>
      </c>
      <c r="H336" s="388">
        <f t="shared" si="23"/>
        <v>27.29094011297477</v>
      </c>
      <c r="I336" s="388">
        <f t="shared" si="20"/>
        <v>27.29094011297477</v>
      </c>
    </row>
    <row r="337" spans="1:9" x14ac:dyDescent="0.2">
      <c r="A337" s="391" t="s">
        <v>231</v>
      </c>
      <c r="B337" s="392">
        <v>3555502554</v>
      </c>
      <c r="C337" s="392">
        <v>3386400839</v>
      </c>
      <c r="D337" s="392">
        <v>1331231105</v>
      </c>
      <c r="E337" s="392">
        <v>1331231105</v>
      </c>
      <c r="F337" s="396">
        <f t="shared" si="21"/>
        <v>169101715</v>
      </c>
      <c r="G337" s="397">
        <f t="shared" si="22"/>
        <v>95.243943368575074</v>
      </c>
      <c r="H337" s="397">
        <f t="shared" si="23"/>
        <v>37.441432955865629</v>
      </c>
      <c r="I337" s="397">
        <f t="shared" si="20"/>
        <v>37.441432955865629</v>
      </c>
    </row>
    <row r="338" spans="1:9" x14ac:dyDescent="0.2">
      <c r="A338" s="391" t="s">
        <v>1662</v>
      </c>
      <c r="B338" s="392">
        <v>1322420667</v>
      </c>
      <c r="C338" s="392">
        <v>1322365764</v>
      </c>
      <c r="D338" s="392">
        <v>0</v>
      </c>
      <c r="E338" s="392">
        <v>0</v>
      </c>
      <c r="F338" s="396">
        <f t="shared" si="21"/>
        <v>54903</v>
      </c>
      <c r="G338" s="397">
        <f t="shared" si="22"/>
        <v>99.995848295374529</v>
      </c>
      <c r="H338" s="397">
        <f t="shared" si="23"/>
        <v>0</v>
      </c>
      <c r="I338" s="397">
        <f t="shared" si="20"/>
        <v>0</v>
      </c>
    </row>
    <row r="339" spans="1:9" x14ac:dyDescent="0.2">
      <c r="A339" s="319" t="s">
        <v>232</v>
      </c>
      <c r="B339" s="313">
        <v>6312398800</v>
      </c>
      <c r="C339" s="313">
        <v>4498974346</v>
      </c>
      <c r="D339" s="313">
        <v>4498974346</v>
      </c>
      <c r="E339" s="313">
        <v>4498974346</v>
      </c>
      <c r="F339" s="158">
        <f t="shared" si="21"/>
        <v>1813424454</v>
      </c>
      <c r="G339" s="385">
        <f t="shared" si="22"/>
        <v>71.272023339209809</v>
      </c>
      <c r="H339" s="385">
        <f t="shared" si="23"/>
        <v>71.272023339209809</v>
      </c>
      <c r="I339" s="385">
        <f t="shared" si="20"/>
        <v>71.272023339209809</v>
      </c>
    </row>
    <row r="340" spans="1:9" x14ac:dyDescent="0.2">
      <c r="A340" s="319" t="s">
        <v>109</v>
      </c>
      <c r="B340" s="313">
        <v>6312398800</v>
      </c>
      <c r="C340" s="313">
        <v>4498974346</v>
      </c>
      <c r="D340" s="313">
        <v>4498974346</v>
      </c>
      <c r="E340" s="313">
        <v>4498974346</v>
      </c>
      <c r="F340" s="194">
        <f t="shared" si="21"/>
        <v>1813424454</v>
      </c>
      <c r="G340" s="388">
        <f t="shared" si="22"/>
        <v>71.272023339209809</v>
      </c>
      <c r="H340" s="388">
        <f t="shared" si="23"/>
        <v>71.272023339209809</v>
      </c>
      <c r="I340" s="388">
        <f t="shared" si="20"/>
        <v>71.272023339209809</v>
      </c>
    </row>
    <row r="341" spans="1:9" x14ac:dyDescent="0.2">
      <c r="A341" s="319" t="s">
        <v>28</v>
      </c>
      <c r="B341" s="313">
        <v>5692029200</v>
      </c>
      <c r="C341" s="313">
        <v>4115609340</v>
      </c>
      <c r="D341" s="313">
        <v>4115609340</v>
      </c>
      <c r="E341" s="313">
        <v>4115609340</v>
      </c>
      <c r="F341" s="194">
        <f t="shared" si="21"/>
        <v>1576419860</v>
      </c>
      <c r="G341" s="388">
        <f t="shared" si="22"/>
        <v>72.304782624797497</v>
      </c>
      <c r="H341" s="388">
        <f t="shared" si="23"/>
        <v>72.304782624797497</v>
      </c>
      <c r="I341" s="388">
        <f t="shared" si="20"/>
        <v>72.304782624797497</v>
      </c>
    </row>
    <row r="342" spans="1:9" x14ac:dyDescent="0.2">
      <c r="A342" s="391" t="s">
        <v>110</v>
      </c>
      <c r="B342" s="392">
        <v>4449548400</v>
      </c>
      <c r="C342" s="392">
        <v>3084620468</v>
      </c>
      <c r="D342" s="392">
        <v>3084620468</v>
      </c>
      <c r="E342" s="392">
        <v>3084620468</v>
      </c>
      <c r="F342" s="393">
        <f t="shared" si="21"/>
        <v>1364927932</v>
      </c>
      <c r="G342" s="394">
        <f t="shared" si="22"/>
        <v>69.324349140690316</v>
      </c>
      <c r="H342" s="394">
        <f t="shared" si="23"/>
        <v>69.324349140690316</v>
      </c>
      <c r="I342" s="394">
        <f t="shared" si="20"/>
        <v>69.324349140690316</v>
      </c>
    </row>
    <row r="343" spans="1:9" x14ac:dyDescent="0.2">
      <c r="A343" s="391" t="s">
        <v>111</v>
      </c>
      <c r="B343" s="392">
        <v>1117545000</v>
      </c>
      <c r="C343" s="392">
        <v>907074896</v>
      </c>
      <c r="D343" s="392">
        <v>907074896</v>
      </c>
      <c r="E343" s="392">
        <v>907074896</v>
      </c>
      <c r="F343" s="396">
        <f t="shared" si="21"/>
        <v>210470104</v>
      </c>
      <c r="G343" s="397">
        <f t="shared" si="22"/>
        <v>81.166744605362652</v>
      </c>
      <c r="H343" s="397">
        <f t="shared" si="23"/>
        <v>81.166744605362652</v>
      </c>
      <c r="I343" s="397">
        <f t="shared" si="20"/>
        <v>81.166744605362652</v>
      </c>
    </row>
    <row r="344" spans="1:9" x14ac:dyDescent="0.2">
      <c r="A344" s="391" t="s">
        <v>112</v>
      </c>
      <c r="B344" s="392">
        <v>124935800</v>
      </c>
      <c r="C344" s="392">
        <v>123913976</v>
      </c>
      <c r="D344" s="392">
        <v>123913976</v>
      </c>
      <c r="E344" s="392">
        <v>123913976</v>
      </c>
      <c r="F344" s="393">
        <f t="shared" si="21"/>
        <v>1021824</v>
      </c>
      <c r="G344" s="394">
        <f t="shared" si="22"/>
        <v>99.182120737210639</v>
      </c>
      <c r="H344" s="394">
        <f t="shared" si="23"/>
        <v>99.182120737210639</v>
      </c>
      <c r="I344" s="394">
        <f t="shared" si="20"/>
        <v>99.182120737210639</v>
      </c>
    </row>
    <row r="345" spans="1:9" x14ac:dyDescent="0.2">
      <c r="A345" s="319" t="s">
        <v>29</v>
      </c>
      <c r="B345" s="313">
        <v>246837200</v>
      </c>
      <c r="C345" s="313">
        <v>174077712</v>
      </c>
      <c r="D345" s="313">
        <v>174077712</v>
      </c>
      <c r="E345" s="313">
        <v>174077712</v>
      </c>
      <c r="F345" s="158">
        <f t="shared" si="21"/>
        <v>72759488</v>
      </c>
      <c r="G345" s="385">
        <f t="shared" si="22"/>
        <v>70.523289034229848</v>
      </c>
      <c r="H345" s="385">
        <f t="shared" si="23"/>
        <v>70.523289034229848</v>
      </c>
      <c r="I345" s="385">
        <f t="shared" si="20"/>
        <v>70.523289034229848</v>
      </c>
    </row>
    <row r="346" spans="1:9" x14ac:dyDescent="0.2">
      <c r="A346" s="391" t="s">
        <v>113</v>
      </c>
      <c r="B346" s="392">
        <v>246837200</v>
      </c>
      <c r="C346" s="392">
        <v>174077712</v>
      </c>
      <c r="D346" s="392">
        <v>174077712</v>
      </c>
      <c r="E346" s="392">
        <v>174077712</v>
      </c>
      <c r="F346" s="393">
        <f t="shared" si="21"/>
        <v>72759488</v>
      </c>
      <c r="G346" s="394">
        <f t="shared" si="22"/>
        <v>70.523289034229848</v>
      </c>
      <c r="H346" s="394">
        <f t="shared" si="23"/>
        <v>70.523289034229848</v>
      </c>
      <c r="I346" s="394">
        <f t="shared" si="20"/>
        <v>70.523289034229848</v>
      </c>
    </row>
    <row r="347" spans="1:9" x14ac:dyDescent="0.2">
      <c r="A347" s="319" t="s">
        <v>30</v>
      </c>
      <c r="B347" s="313">
        <v>356057200</v>
      </c>
      <c r="C347" s="313">
        <v>209287294</v>
      </c>
      <c r="D347" s="313">
        <v>209287294</v>
      </c>
      <c r="E347" s="313">
        <v>209287294</v>
      </c>
      <c r="F347" s="158">
        <f t="shared" si="21"/>
        <v>146769906</v>
      </c>
      <c r="G347" s="385">
        <f t="shared" si="22"/>
        <v>58.779121444531945</v>
      </c>
      <c r="H347" s="385">
        <f t="shared" si="23"/>
        <v>58.779121444531945</v>
      </c>
      <c r="I347" s="385">
        <f t="shared" si="20"/>
        <v>58.779121444531945</v>
      </c>
    </row>
    <row r="348" spans="1:9" x14ac:dyDescent="0.2">
      <c r="A348" s="391" t="s">
        <v>152</v>
      </c>
      <c r="B348" s="392">
        <v>356057200</v>
      </c>
      <c r="C348" s="392">
        <v>209287294</v>
      </c>
      <c r="D348" s="392">
        <v>209287294</v>
      </c>
      <c r="E348" s="392">
        <v>209287294</v>
      </c>
      <c r="F348" s="393">
        <f t="shared" si="21"/>
        <v>146769906</v>
      </c>
      <c r="G348" s="394">
        <f t="shared" si="22"/>
        <v>58.779121444531945</v>
      </c>
      <c r="H348" s="394">
        <f t="shared" si="23"/>
        <v>58.779121444531945</v>
      </c>
      <c r="I348" s="394">
        <f t="shared" si="20"/>
        <v>58.779121444531945</v>
      </c>
    </row>
    <row r="349" spans="1:9" ht="11.25" customHeight="1" x14ac:dyDescent="0.2">
      <c r="A349" s="319" t="s">
        <v>127</v>
      </c>
      <c r="B349" s="313">
        <v>17475200</v>
      </c>
      <c r="C349" s="313">
        <v>0</v>
      </c>
      <c r="D349" s="313">
        <v>0</v>
      </c>
      <c r="E349" s="313">
        <v>0</v>
      </c>
      <c r="F349" s="194">
        <f t="shared" si="21"/>
        <v>17475200</v>
      </c>
      <c r="G349" s="388">
        <f t="shared" si="22"/>
        <v>0</v>
      </c>
      <c r="H349" s="388">
        <f t="shared" si="23"/>
        <v>0</v>
      </c>
      <c r="I349" s="388">
        <f t="shared" si="20"/>
        <v>0</v>
      </c>
    </row>
    <row r="350" spans="1:9" x14ac:dyDescent="0.2">
      <c r="A350" s="391" t="s">
        <v>128</v>
      </c>
      <c r="B350" s="392">
        <v>3276600</v>
      </c>
      <c r="C350" s="392">
        <v>0</v>
      </c>
      <c r="D350" s="392">
        <v>0</v>
      </c>
      <c r="E350" s="392">
        <v>0</v>
      </c>
      <c r="F350" s="396">
        <f t="shared" si="21"/>
        <v>3276600</v>
      </c>
      <c r="G350" s="397">
        <f t="shared" si="22"/>
        <v>0</v>
      </c>
      <c r="H350" s="397">
        <f t="shared" si="23"/>
        <v>0</v>
      </c>
      <c r="I350" s="397">
        <f t="shared" si="20"/>
        <v>0</v>
      </c>
    </row>
    <row r="351" spans="1:9" x14ac:dyDescent="0.2">
      <c r="A351" s="391" t="s">
        <v>130</v>
      </c>
      <c r="B351" s="392">
        <v>14198600</v>
      </c>
      <c r="C351" s="392">
        <v>0</v>
      </c>
      <c r="D351" s="392">
        <v>0</v>
      </c>
      <c r="E351" s="392">
        <v>0</v>
      </c>
      <c r="F351" s="396">
        <f t="shared" si="21"/>
        <v>14198600</v>
      </c>
      <c r="G351" s="397">
        <f t="shared" si="22"/>
        <v>0</v>
      </c>
      <c r="H351" s="397">
        <f t="shared" si="23"/>
        <v>0</v>
      </c>
      <c r="I351" s="397">
        <f t="shared" si="20"/>
        <v>0</v>
      </c>
    </row>
    <row r="352" spans="1:9" x14ac:dyDescent="0.2">
      <c r="A352" s="319" t="s">
        <v>233</v>
      </c>
      <c r="B352" s="313">
        <v>11972913518</v>
      </c>
      <c r="C352" s="313">
        <v>8546405209</v>
      </c>
      <c r="D352" s="313">
        <v>4351071137</v>
      </c>
      <c r="E352" s="313">
        <v>4178535864</v>
      </c>
      <c r="F352" s="158">
        <f t="shared" si="21"/>
        <v>3426508309</v>
      </c>
      <c r="G352" s="385">
        <f t="shared" si="22"/>
        <v>71.381165462787237</v>
      </c>
      <c r="H352" s="385">
        <f t="shared" si="23"/>
        <v>36.340955194060562</v>
      </c>
      <c r="I352" s="385">
        <f t="shared" si="20"/>
        <v>34.899908511975944</v>
      </c>
    </row>
    <row r="353" spans="1:9" x14ac:dyDescent="0.2">
      <c r="A353" s="319" t="s">
        <v>109</v>
      </c>
      <c r="B353" s="313">
        <v>6371931094</v>
      </c>
      <c r="C353" s="313">
        <v>4541422785</v>
      </c>
      <c r="D353" s="313">
        <v>4351071137</v>
      </c>
      <c r="E353" s="313">
        <v>4178535864</v>
      </c>
      <c r="F353" s="194">
        <f t="shared" si="21"/>
        <v>1830508309</v>
      </c>
      <c r="G353" s="388">
        <f t="shared" si="22"/>
        <v>71.27231475048967</v>
      </c>
      <c r="H353" s="388">
        <f t="shared" si="23"/>
        <v>68.284968446961045</v>
      </c>
      <c r="I353" s="388">
        <f t="shared" si="20"/>
        <v>65.577229294501223</v>
      </c>
    </row>
    <row r="354" spans="1:9" x14ac:dyDescent="0.2">
      <c r="A354" s="319" t="s">
        <v>28</v>
      </c>
      <c r="B354" s="313">
        <v>6039116407</v>
      </c>
      <c r="C354" s="313">
        <v>4303140654</v>
      </c>
      <c r="D354" s="313">
        <v>4303140654</v>
      </c>
      <c r="E354" s="313">
        <v>4157736323</v>
      </c>
      <c r="F354" s="194">
        <f t="shared" si="21"/>
        <v>1735975753</v>
      </c>
      <c r="G354" s="388">
        <f t="shared" si="22"/>
        <v>71.254474396489314</v>
      </c>
      <c r="H354" s="388">
        <f t="shared" si="23"/>
        <v>71.254474396489314</v>
      </c>
      <c r="I354" s="388">
        <f t="shared" si="20"/>
        <v>68.846765698715899</v>
      </c>
    </row>
    <row r="355" spans="1:9" x14ac:dyDescent="0.2">
      <c r="A355" s="391" t="s">
        <v>110</v>
      </c>
      <c r="B355" s="392">
        <v>4086068868</v>
      </c>
      <c r="C355" s="392">
        <v>2931231701</v>
      </c>
      <c r="D355" s="392">
        <v>2931231701</v>
      </c>
      <c r="E355" s="392">
        <v>2799256070</v>
      </c>
      <c r="F355" s="393">
        <f t="shared" si="21"/>
        <v>1154837167</v>
      </c>
      <c r="G355" s="394">
        <f t="shared" si="22"/>
        <v>71.737207465001546</v>
      </c>
      <c r="H355" s="394">
        <f t="shared" si="23"/>
        <v>71.737207465001546</v>
      </c>
      <c r="I355" s="394">
        <f t="shared" si="20"/>
        <v>68.507314987330261</v>
      </c>
    </row>
    <row r="356" spans="1:9" x14ac:dyDescent="0.2">
      <c r="A356" s="391" t="s">
        <v>111</v>
      </c>
      <c r="B356" s="392">
        <v>1372514701</v>
      </c>
      <c r="C356" s="392">
        <v>915124394</v>
      </c>
      <c r="D356" s="392">
        <v>915124394</v>
      </c>
      <c r="E356" s="392">
        <v>901695694</v>
      </c>
      <c r="F356" s="396">
        <f t="shared" si="21"/>
        <v>457390307</v>
      </c>
      <c r="G356" s="397">
        <f t="shared" si="22"/>
        <v>66.675015818282304</v>
      </c>
      <c r="H356" s="397">
        <f t="shared" si="23"/>
        <v>66.675015818282304</v>
      </c>
      <c r="I356" s="397">
        <f t="shared" si="20"/>
        <v>65.696614640486828</v>
      </c>
    </row>
    <row r="357" spans="1:9" x14ac:dyDescent="0.2">
      <c r="A357" s="391" t="s">
        <v>112</v>
      </c>
      <c r="B357" s="392">
        <v>580532838</v>
      </c>
      <c r="C357" s="392">
        <v>456784559</v>
      </c>
      <c r="D357" s="392">
        <v>456784559</v>
      </c>
      <c r="E357" s="392">
        <v>456784559</v>
      </c>
      <c r="F357" s="393">
        <f t="shared" si="21"/>
        <v>123748279</v>
      </c>
      <c r="G357" s="394">
        <f t="shared" si="22"/>
        <v>78.683672843326733</v>
      </c>
      <c r="H357" s="394">
        <f t="shared" si="23"/>
        <v>78.683672843326733</v>
      </c>
      <c r="I357" s="394">
        <f t="shared" si="20"/>
        <v>78.683672843326733</v>
      </c>
    </row>
    <row r="358" spans="1:9" x14ac:dyDescent="0.2">
      <c r="A358" s="319" t="s">
        <v>29</v>
      </c>
      <c r="B358" s="313">
        <v>283729011</v>
      </c>
      <c r="C358" s="313">
        <v>212019455</v>
      </c>
      <c r="D358" s="313">
        <v>21667807</v>
      </c>
      <c r="E358" s="313">
        <v>20799541</v>
      </c>
      <c r="F358" s="158">
        <f t="shared" si="21"/>
        <v>71709556</v>
      </c>
      <c r="G358" s="385">
        <f t="shared" si="22"/>
        <v>74.726040263820607</v>
      </c>
      <c r="H358" s="385">
        <f t="shared" si="23"/>
        <v>7.636796436019015</v>
      </c>
      <c r="I358" s="385">
        <f t="shared" si="20"/>
        <v>7.3307769715519155</v>
      </c>
    </row>
    <row r="359" spans="1:9" x14ac:dyDescent="0.2">
      <c r="A359" s="391" t="s">
        <v>113</v>
      </c>
      <c r="B359" s="392">
        <v>283729011</v>
      </c>
      <c r="C359" s="392">
        <v>212019455</v>
      </c>
      <c r="D359" s="392">
        <v>21667807</v>
      </c>
      <c r="E359" s="392">
        <v>20799541</v>
      </c>
      <c r="F359" s="393">
        <f t="shared" si="21"/>
        <v>71709556</v>
      </c>
      <c r="G359" s="394">
        <f t="shared" si="22"/>
        <v>74.726040263820607</v>
      </c>
      <c r="H359" s="394">
        <f t="shared" si="23"/>
        <v>7.636796436019015</v>
      </c>
      <c r="I359" s="394">
        <f t="shared" si="20"/>
        <v>7.3307769715519155</v>
      </c>
    </row>
    <row r="360" spans="1:9" x14ac:dyDescent="0.2">
      <c r="A360" s="319" t="s">
        <v>30</v>
      </c>
      <c r="B360" s="313">
        <v>26262676</v>
      </c>
      <c r="C360" s="313">
        <v>26262676</v>
      </c>
      <c r="D360" s="313">
        <v>26262676</v>
      </c>
      <c r="E360" s="313">
        <v>0</v>
      </c>
      <c r="F360" s="158">
        <f t="shared" si="21"/>
        <v>0</v>
      </c>
      <c r="G360" s="385">
        <f t="shared" si="22"/>
        <v>100</v>
      </c>
      <c r="H360" s="385">
        <f t="shared" si="23"/>
        <v>100</v>
      </c>
      <c r="I360" s="385">
        <f t="shared" si="20"/>
        <v>0</v>
      </c>
    </row>
    <row r="361" spans="1:9" x14ac:dyDescent="0.2">
      <c r="A361" s="391" t="s">
        <v>153</v>
      </c>
      <c r="B361" s="392">
        <v>26262676</v>
      </c>
      <c r="C361" s="392">
        <v>26262676</v>
      </c>
      <c r="D361" s="392">
        <v>26262676</v>
      </c>
      <c r="E361" s="392">
        <v>0</v>
      </c>
      <c r="F361" s="396">
        <f t="shared" si="21"/>
        <v>0</v>
      </c>
      <c r="G361" s="397">
        <f t="shared" si="22"/>
        <v>100</v>
      </c>
      <c r="H361" s="397">
        <f t="shared" si="23"/>
        <v>100</v>
      </c>
      <c r="I361" s="397">
        <f t="shared" si="20"/>
        <v>0</v>
      </c>
    </row>
    <row r="362" spans="1:9" x14ac:dyDescent="0.2">
      <c r="A362" s="319" t="s">
        <v>127</v>
      </c>
      <c r="B362" s="313">
        <v>22823000</v>
      </c>
      <c r="C362" s="313">
        <v>0</v>
      </c>
      <c r="D362" s="313">
        <v>0</v>
      </c>
      <c r="E362" s="313">
        <v>0</v>
      </c>
      <c r="F362" s="194">
        <f t="shared" si="21"/>
        <v>22823000</v>
      </c>
      <c r="G362" s="388">
        <f t="shared" si="22"/>
        <v>0</v>
      </c>
      <c r="H362" s="388">
        <f t="shared" si="23"/>
        <v>0</v>
      </c>
      <c r="I362" s="388">
        <f t="shared" si="20"/>
        <v>0</v>
      </c>
    </row>
    <row r="363" spans="1:9" x14ac:dyDescent="0.2">
      <c r="A363" s="391" t="s">
        <v>130</v>
      </c>
      <c r="B363" s="392">
        <v>22823000</v>
      </c>
      <c r="C363" s="392">
        <v>0</v>
      </c>
      <c r="D363" s="392">
        <v>0</v>
      </c>
      <c r="E363" s="392">
        <v>0</v>
      </c>
      <c r="F363" s="396">
        <f t="shared" si="21"/>
        <v>22823000</v>
      </c>
      <c r="G363" s="397">
        <f t="shared" si="22"/>
        <v>0</v>
      </c>
      <c r="H363" s="397">
        <f t="shared" si="23"/>
        <v>0</v>
      </c>
      <c r="I363" s="397">
        <f t="shared" si="20"/>
        <v>0</v>
      </c>
    </row>
    <row r="364" spans="1:9" x14ac:dyDescent="0.2">
      <c r="A364" s="319" t="s">
        <v>131</v>
      </c>
      <c r="B364" s="313">
        <v>5600982424</v>
      </c>
      <c r="C364" s="313">
        <v>4004982424</v>
      </c>
      <c r="D364" s="313">
        <v>0</v>
      </c>
      <c r="E364" s="313">
        <v>0</v>
      </c>
      <c r="F364" s="158">
        <f t="shared" si="21"/>
        <v>1596000000</v>
      </c>
      <c r="G364" s="385">
        <f t="shared" si="22"/>
        <v>71.504998959446837</v>
      </c>
      <c r="H364" s="385">
        <f t="shared" si="23"/>
        <v>0</v>
      </c>
      <c r="I364" s="385">
        <f t="shared" si="20"/>
        <v>0</v>
      </c>
    </row>
    <row r="365" spans="1:9" x14ac:dyDescent="0.2">
      <c r="A365" s="319" t="s">
        <v>1651</v>
      </c>
      <c r="B365" s="313">
        <v>5600982424</v>
      </c>
      <c r="C365" s="313">
        <v>4004982424</v>
      </c>
      <c r="D365" s="313">
        <v>0</v>
      </c>
      <c r="E365" s="313">
        <v>0</v>
      </c>
      <c r="F365" s="158">
        <f t="shared" si="21"/>
        <v>1596000000</v>
      </c>
      <c r="G365" s="385">
        <f t="shared" si="22"/>
        <v>71.504998959446837</v>
      </c>
      <c r="H365" s="385">
        <f t="shared" si="23"/>
        <v>0</v>
      </c>
      <c r="I365" s="385">
        <f t="shared" si="20"/>
        <v>0</v>
      </c>
    </row>
    <row r="366" spans="1:9" x14ac:dyDescent="0.2">
      <c r="A366" s="391" t="s">
        <v>1663</v>
      </c>
      <c r="B366" s="392">
        <v>4004982424</v>
      </c>
      <c r="C366" s="392">
        <v>4004982424</v>
      </c>
      <c r="D366" s="392">
        <v>0</v>
      </c>
      <c r="E366" s="392">
        <v>0</v>
      </c>
      <c r="F366" s="393">
        <f t="shared" si="21"/>
        <v>0</v>
      </c>
      <c r="G366" s="394">
        <f t="shared" si="22"/>
        <v>100</v>
      </c>
      <c r="H366" s="394">
        <f t="shared" si="23"/>
        <v>0</v>
      </c>
      <c r="I366" s="394">
        <f t="shared" si="20"/>
        <v>0</v>
      </c>
    </row>
    <row r="367" spans="1:9" x14ac:dyDescent="0.2">
      <c r="A367" s="391" t="s">
        <v>1743</v>
      </c>
      <c r="B367" s="392">
        <v>1596000000</v>
      </c>
      <c r="C367" s="392">
        <v>0</v>
      </c>
      <c r="D367" s="392">
        <v>0</v>
      </c>
      <c r="E367" s="392">
        <v>0</v>
      </c>
      <c r="F367" s="393">
        <f t="shared" si="21"/>
        <v>1596000000</v>
      </c>
      <c r="G367" s="394">
        <f t="shared" si="22"/>
        <v>0</v>
      </c>
      <c r="H367" s="394">
        <f t="shared" si="23"/>
        <v>0</v>
      </c>
      <c r="I367" s="394">
        <f t="shared" si="20"/>
        <v>0</v>
      </c>
    </row>
    <row r="368" spans="1:9" x14ac:dyDescent="0.2">
      <c r="A368" s="319" t="s">
        <v>1720</v>
      </c>
      <c r="B368" s="313">
        <v>4770067000</v>
      </c>
      <c r="C368" s="313">
        <v>3427188000</v>
      </c>
      <c r="D368" s="313">
        <v>3427188000</v>
      </c>
      <c r="E368" s="313">
        <v>3427188000</v>
      </c>
      <c r="F368" s="194">
        <f t="shared" si="21"/>
        <v>1342879000</v>
      </c>
      <c r="G368" s="388">
        <f t="shared" si="22"/>
        <v>71.847795848569845</v>
      </c>
      <c r="H368" s="388">
        <f t="shared" si="23"/>
        <v>71.847795848569845</v>
      </c>
      <c r="I368" s="388">
        <f t="shared" si="20"/>
        <v>71.847795848569845</v>
      </c>
    </row>
    <row r="369" spans="1:9" x14ac:dyDescent="0.2">
      <c r="A369" s="319" t="s">
        <v>109</v>
      </c>
      <c r="B369" s="313">
        <v>4770067000</v>
      </c>
      <c r="C369" s="313">
        <v>3427188000</v>
      </c>
      <c r="D369" s="313">
        <v>3427188000</v>
      </c>
      <c r="E369" s="313">
        <v>3427188000</v>
      </c>
      <c r="F369" s="158">
        <f t="shared" si="21"/>
        <v>1342879000</v>
      </c>
      <c r="G369" s="385">
        <f t="shared" si="22"/>
        <v>71.847795848569845</v>
      </c>
      <c r="H369" s="385">
        <f t="shared" si="23"/>
        <v>71.847795848569845</v>
      </c>
      <c r="I369" s="385">
        <f t="shared" si="20"/>
        <v>71.847795848569845</v>
      </c>
    </row>
    <row r="370" spans="1:9" x14ac:dyDescent="0.2">
      <c r="A370" s="319" t="s">
        <v>28</v>
      </c>
      <c r="B370" s="313">
        <v>4715467000</v>
      </c>
      <c r="C370" s="313">
        <v>3384600000</v>
      </c>
      <c r="D370" s="313">
        <v>3384600000</v>
      </c>
      <c r="E370" s="313">
        <v>3384600000</v>
      </c>
      <c r="F370" s="194">
        <f t="shared" si="21"/>
        <v>1330867000</v>
      </c>
      <c r="G370" s="388">
        <f t="shared" si="22"/>
        <v>71.776559988650106</v>
      </c>
      <c r="H370" s="388">
        <f t="shared" si="23"/>
        <v>71.776559988650106</v>
      </c>
      <c r="I370" s="388">
        <f t="shared" si="20"/>
        <v>71.776559988650106</v>
      </c>
    </row>
    <row r="371" spans="1:9" x14ac:dyDescent="0.2">
      <c r="A371" s="391" t="s">
        <v>110</v>
      </c>
      <c r="B371" s="392">
        <v>3380144000</v>
      </c>
      <c r="C371" s="392">
        <v>2293325716</v>
      </c>
      <c r="D371" s="392">
        <v>2293325716</v>
      </c>
      <c r="E371" s="392">
        <v>2293325716</v>
      </c>
      <c r="F371" s="396">
        <f t="shared" si="21"/>
        <v>1086818284</v>
      </c>
      <c r="G371" s="397">
        <f t="shared" si="22"/>
        <v>67.84698273209662</v>
      </c>
      <c r="H371" s="397">
        <f t="shared" si="23"/>
        <v>67.84698273209662</v>
      </c>
      <c r="I371" s="397">
        <f t="shared" si="20"/>
        <v>67.84698273209662</v>
      </c>
    </row>
    <row r="372" spans="1:9" x14ac:dyDescent="0.2">
      <c r="A372" s="391" t="s">
        <v>111</v>
      </c>
      <c r="B372" s="392">
        <v>1024703000</v>
      </c>
      <c r="C372" s="392">
        <v>876644006</v>
      </c>
      <c r="D372" s="392">
        <v>876644006</v>
      </c>
      <c r="E372" s="392">
        <v>876644006</v>
      </c>
      <c r="F372" s="393">
        <f t="shared" si="21"/>
        <v>148058994</v>
      </c>
      <c r="G372" s="394">
        <f t="shared" si="22"/>
        <v>85.551033421391367</v>
      </c>
      <c r="H372" s="394">
        <f t="shared" si="23"/>
        <v>85.551033421391367</v>
      </c>
      <c r="I372" s="394">
        <f t="shared" si="20"/>
        <v>85.551033421391367</v>
      </c>
    </row>
    <row r="373" spans="1:9" x14ac:dyDescent="0.2">
      <c r="A373" s="391" t="s">
        <v>112</v>
      </c>
      <c r="B373" s="392">
        <v>310620000</v>
      </c>
      <c r="C373" s="392">
        <v>214630278</v>
      </c>
      <c r="D373" s="392">
        <v>214630278</v>
      </c>
      <c r="E373" s="392">
        <v>214630278</v>
      </c>
      <c r="F373" s="396">
        <f t="shared" si="21"/>
        <v>95989722</v>
      </c>
      <c r="G373" s="397">
        <f t="shared" si="22"/>
        <v>69.097378790805493</v>
      </c>
      <c r="H373" s="397">
        <f t="shared" si="23"/>
        <v>69.097378790805493</v>
      </c>
      <c r="I373" s="397">
        <f t="shared" si="20"/>
        <v>69.097378790805493</v>
      </c>
    </row>
    <row r="374" spans="1:9" x14ac:dyDescent="0.2">
      <c r="A374" s="319" t="s">
        <v>29</v>
      </c>
      <c r="B374" s="313">
        <v>42588000</v>
      </c>
      <c r="C374" s="313">
        <v>42588000</v>
      </c>
      <c r="D374" s="313">
        <v>42588000</v>
      </c>
      <c r="E374" s="313">
        <v>42588000</v>
      </c>
      <c r="F374" s="158">
        <f t="shared" si="21"/>
        <v>0</v>
      </c>
      <c r="G374" s="385">
        <f t="shared" si="22"/>
        <v>100</v>
      </c>
      <c r="H374" s="385">
        <f t="shared" si="23"/>
        <v>100</v>
      </c>
      <c r="I374" s="385">
        <f t="shared" si="20"/>
        <v>100</v>
      </c>
    </row>
    <row r="375" spans="1:9" x14ac:dyDescent="0.2">
      <c r="A375" s="391" t="s">
        <v>113</v>
      </c>
      <c r="B375" s="392">
        <v>42588000</v>
      </c>
      <c r="C375" s="392">
        <v>42588000</v>
      </c>
      <c r="D375" s="392">
        <v>42588000</v>
      </c>
      <c r="E375" s="392">
        <v>42588000</v>
      </c>
      <c r="F375" s="396">
        <f t="shared" si="21"/>
        <v>0</v>
      </c>
      <c r="G375" s="397">
        <f t="shared" si="22"/>
        <v>100</v>
      </c>
      <c r="H375" s="397">
        <f t="shared" si="23"/>
        <v>100</v>
      </c>
      <c r="I375" s="397">
        <f t="shared" si="20"/>
        <v>100</v>
      </c>
    </row>
    <row r="376" spans="1:9" x14ac:dyDescent="0.2">
      <c r="A376" s="319" t="s">
        <v>127</v>
      </c>
      <c r="B376" s="313">
        <v>12012000</v>
      </c>
      <c r="C376" s="313">
        <v>0</v>
      </c>
      <c r="D376" s="313">
        <v>0</v>
      </c>
      <c r="E376" s="313">
        <v>0</v>
      </c>
      <c r="F376" s="194">
        <f t="shared" si="21"/>
        <v>12012000</v>
      </c>
      <c r="G376" s="388">
        <f t="shared" si="22"/>
        <v>0</v>
      </c>
      <c r="H376" s="388">
        <f t="shared" si="23"/>
        <v>0</v>
      </c>
      <c r="I376" s="388">
        <f t="shared" si="20"/>
        <v>0</v>
      </c>
    </row>
    <row r="377" spans="1:9" x14ac:dyDescent="0.2">
      <c r="A377" s="391" t="s">
        <v>130</v>
      </c>
      <c r="B377" s="392">
        <v>12012000</v>
      </c>
      <c r="C377" s="392">
        <v>0</v>
      </c>
      <c r="D377" s="392">
        <v>0</v>
      </c>
      <c r="E377" s="392">
        <v>0</v>
      </c>
      <c r="F377" s="393">
        <f t="shared" si="21"/>
        <v>12012000</v>
      </c>
      <c r="G377" s="394">
        <f t="shared" si="22"/>
        <v>0</v>
      </c>
      <c r="H377" s="394">
        <f t="shared" si="23"/>
        <v>0</v>
      </c>
      <c r="I377" s="394">
        <f t="shared" si="20"/>
        <v>0</v>
      </c>
    </row>
    <row r="378" spans="1:9" x14ac:dyDescent="0.2">
      <c r="A378" s="319" t="s">
        <v>234</v>
      </c>
      <c r="B378" s="313">
        <v>10840756877</v>
      </c>
      <c r="C378" s="313">
        <v>7649988976.9099998</v>
      </c>
      <c r="D378" s="313">
        <v>3571235720</v>
      </c>
      <c r="E378" s="313">
        <v>3560294853</v>
      </c>
      <c r="F378" s="194">
        <f t="shared" si="21"/>
        <v>3190767900.0900002</v>
      </c>
      <c r="G378" s="388">
        <f t="shared" si="22"/>
        <v>70.566926864123232</v>
      </c>
      <c r="H378" s="388">
        <f t="shared" si="23"/>
        <v>32.942678823254639</v>
      </c>
      <c r="I378" s="388">
        <f t="shared" si="20"/>
        <v>32.841755362613142</v>
      </c>
    </row>
    <row r="379" spans="1:9" x14ac:dyDescent="0.2">
      <c r="A379" s="319" t="s">
        <v>109</v>
      </c>
      <c r="B379" s="313">
        <v>3663548277</v>
      </c>
      <c r="C379" s="313">
        <v>3624678938</v>
      </c>
      <c r="D379" s="313">
        <v>3571235720</v>
      </c>
      <c r="E379" s="313">
        <v>3560294853</v>
      </c>
      <c r="F379" s="158">
        <f t="shared" si="21"/>
        <v>38869339</v>
      </c>
      <c r="G379" s="385">
        <f t="shared" si="22"/>
        <v>98.939024790692002</v>
      </c>
      <c r="H379" s="385">
        <f t="shared" si="23"/>
        <v>97.480241830589648</v>
      </c>
      <c r="I379" s="385">
        <f t="shared" si="20"/>
        <v>97.181600563360064</v>
      </c>
    </row>
    <row r="380" spans="1:9" x14ac:dyDescent="0.2">
      <c r="A380" s="319" t="s">
        <v>28</v>
      </c>
      <c r="B380" s="313">
        <v>3442434033</v>
      </c>
      <c r="C380" s="313">
        <v>3433591387</v>
      </c>
      <c r="D380" s="313">
        <v>3433591387</v>
      </c>
      <c r="E380" s="313">
        <v>3422650520</v>
      </c>
      <c r="F380" s="194">
        <f t="shared" si="21"/>
        <v>8842646</v>
      </c>
      <c r="G380" s="388">
        <f t="shared" si="22"/>
        <v>99.743128091483172</v>
      </c>
      <c r="H380" s="388">
        <f t="shared" si="23"/>
        <v>99.743128091483172</v>
      </c>
      <c r="I380" s="388">
        <f t="shared" si="20"/>
        <v>99.425304513889003</v>
      </c>
    </row>
    <row r="381" spans="1:9" x14ac:dyDescent="0.2">
      <c r="A381" s="391" t="s">
        <v>110</v>
      </c>
      <c r="B381" s="392">
        <v>2512886502</v>
      </c>
      <c r="C381" s="392">
        <v>2506459956</v>
      </c>
      <c r="D381" s="392">
        <v>2506459956</v>
      </c>
      <c r="E381" s="392">
        <v>2502724289</v>
      </c>
      <c r="F381" s="396">
        <f t="shared" si="21"/>
        <v>6426546</v>
      </c>
      <c r="G381" s="397">
        <f t="shared" si="22"/>
        <v>99.744256416082251</v>
      </c>
      <c r="H381" s="397">
        <f t="shared" si="23"/>
        <v>99.744256416082251</v>
      </c>
      <c r="I381" s="397">
        <f t="shared" si="20"/>
        <v>99.595596021073291</v>
      </c>
    </row>
    <row r="382" spans="1:9" x14ac:dyDescent="0.2">
      <c r="A382" s="391" t="s">
        <v>111</v>
      </c>
      <c r="B382" s="392">
        <v>839797931</v>
      </c>
      <c r="C382" s="392">
        <v>837381831</v>
      </c>
      <c r="D382" s="392">
        <v>837381831</v>
      </c>
      <c r="E382" s="392">
        <v>830176631</v>
      </c>
      <c r="F382" s="393">
        <f t="shared" si="21"/>
        <v>2416100</v>
      </c>
      <c r="G382" s="394">
        <f t="shared" si="22"/>
        <v>99.7122998389478</v>
      </c>
      <c r="H382" s="394">
        <f t="shared" si="23"/>
        <v>99.7122998389478</v>
      </c>
      <c r="I382" s="394">
        <f t="shared" si="20"/>
        <v>98.854331542762523</v>
      </c>
    </row>
    <row r="383" spans="1:9" x14ac:dyDescent="0.2">
      <c r="A383" s="391" t="s">
        <v>112</v>
      </c>
      <c r="B383" s="392">
        <v>89749600</v>
      </c>
      <c r="C383" s="392">
        <v>89749600</v>
      </c>
      <c r="D383" s="392">
        <v>89749600</v>
      </c>
      <c r="E383" s="392">
        <v>89749600</v>
      </c>
      <c r="F383" s="396">
        <f t="shared" si="21"/>
        <v>0</v>
      </c>
      <c r="G383" s="397">
        <f>IFERROR(IF(C383&gt;0,+C383/B383*100,0),0)</f>
        <v>100</v>
      </c>
      <c r="H383" s="397">
        <f t="shared" si="23"/>
        <v>100</v>
      </c>
      <c r="I383" s="397">
        <f t="shared" si="20"/>
        <v>100</v>
      </c>
    </row>
    <row r="384" spans="1:9" x14ac:dyDescent="0.2">
      <c r="A384" s="319" t="s">
        <v>29</v>
      </c>
      <c r="B384" s="313">
        <v>102658244</v>
      </c>
      <c r="C384" s="313">
        <v>99276551</v>
      </c>
      <c r="D384" s="313">
        <v>45833333</v>
      </c>
      <c r="E384" s="313">
        <v>45833333</v>
      </c>
      <c r="F384" s="158">
        <f t="shared" si="21"/>
        <v>3381693</v>
      </c>
      <c r="G384" s="385">
        <f t="shared" si="22"/>
        <v>96.705872935056249</v>
      </c>
      <c r="H384" s="385">
        <f t="shared" si="23"/>
        <v>44.646519572261532</v>
      </c>
      <c r="I384" s="385">
        <f t="shared" si="20"/>
        <v>44.646519572261532</v>
      </c>
    </row>
    <row r="385" spans="1:9" x14ac:dyDescent="0.2">
      <c r="A385" s="391" t="s">
        <v>113</v>
      </c>
      <c r="B385" s="392">
        <v>102658244</v>
      </c>
      <c r="C385" s="392">
        <v>99276551</v>
      </c>
      <c r="D385" s="392">
        <v>45833333</v>
      </c>
      <c r="E385" s="392">
        <v>45833333</v>
      </c>
      <c r="F385" s="396">
        <f t="shared" si="21"/>
        <v>3381693</v>
      </c>
      <c r="G385" s="397">
        <f t="shared" si="22"/>
        <v>96.705872935056249</v>
      </c>
      <c r="H385" s="397">
        <f t="shared" si="23"/>
        <v>44.646519572261532</v>
      </c>
      <c r="I385" s="397">
        <f t="shared" si="20"/>
        <v>44.646519572261532</v>
      </c>
    </row>
    <row r="386" spans="1:9" x14ac:dyDescent="0.2">
      <c r="A386" s="319" t="s">
        <v>30</v>
      </c>
      <c r="B386" s="313">
        <v>91811000</v>
      </c>
      <c r="C386" s="313">
        <v>91811000</v>
      </c>
      <c r="D386" s="313">
        <v>91811000</v>
      </c>
      <c r="E386" s="313">
        <v>91811000</v>
      </c>
      <c r="F386" s="194">
        <f t="shared" si="21"/>
        <v>0</v>
      </c>
      <c r="G386" s="388">
        <f t="shared" si="22"/>
        <v>100</v>
      </c>
      <c r="H386" s="388">
        <f t="shared" si="23"/>
        <v>100</v>
      </c>
      <c r="I386" s="388">
        <f t="shared" si="20"/>
        <v>100</v>
      </c>
    </row>
    <row r="387" spans="1:9" x14ac:dyDescent="0.2">
      <c r="A387" s="391" t="s">
        <v>124</v>
      </c>
      <c r="B387" s="392">
        <v>91811000</v>
      </c>
      <c r="C387" s="392">
        <v>91811000</v>
      </c>
      <c r="D387" s="392">
        <v>91811000</v>
      </c>
      <c r="E387" s="392">
        <v>91811000</v>
      </c>
      <c r="F387" s="396">
        <f t="shared" si="21"/>
        <v>0</v>
      </c>
      <c r="G387" s="397">
        <f t="shared" si="22"/>
        <v>100</v>
      </c>
      <c r="H387" s="397">
        <f t="shared" si="23"/>
        <v>100</v>
      </c>
      <c r="I387" s="397">
        <f t="shared" si="20"/>
        <v>100</v>
      </c>
    </row>
    <row r="388" spans="1:9" x14ac:dyDescent="0.2">
      <c r="A388" s="319" t="s">
        <v>127</v>
      </c>
      <c r="B388" s="313">
        <v>26645000</v>
      </c>
      <c r="C388" s="313">
        <v>0</v>
      </c>
      <c r="D388" s="313">
        <v>0</v>
      </c>
      <c r="E388" s="313">
        <v>0</v>
      </c>
      <c r="F388" s="158">
        <f t="shared" si="21"/>
        <v>26645000</v>
      </c>
      <c r="G388" s="385">
        <f t="shared" si="22"/>
        <v>0</v>
      </c>
      <c r="H388" s="385">
        <f t="shared" si="23"/>
        <v>0</v>
      </c>
      <c r="I388" s="385">
        <f t="shared" si="20"/>
        <v>0</v>
      </c>
    </row>
    <row r="389" spans="1:9" x14ac:dyDescent="0.2">
      <c r="A389" s="391" t="s">
        <v>130</v>
      </c>
      <c r="B389" s="392">
        <v>26645000</v>
      </c>
      <c r="C389" s="392">
        <v>0</v>
      </c>
      <c r="D389" s="392">
        <v>0</v>
      </c>
      <c r="E389" s="392">
        <v>0</v>
      </c>
      <c r="F389" s="396">
        <f t="shared" si="21"/>
        <v>26645000</v>
      </c>
      <c r="G389" s="397">
        <f t="shared" si="22"/>
        <v>0</v>
      </c>
      <c r="H389" s="397">
        <f t="shared" si="23"/>
        <v>0</v>
      </c>
      <c r="I389" s="397">
        <f t="shared" si="20"/>
        <v>0</v>
      </c>
    </row>
    <row r="390" spans="1:9" x14ac:dyDescent="0.2">
      <c r="A390" s="319" t="s">
        <v>131</v>
      </c>
      <c r="B390" s="313">
        <v>7177208600</v>
      </c>
      <c r="C390" s="313">
        <v>4025310038.9099998</v>
      </c>
      <c r="D390" s="313">
        <v>0</v>
      </c>
      <c r="E390" s="313">
        <v>0</v>
      </c>
      <c r="F390" s="194">
        <f t="shared" si="21"/>
        <v>3151898561.0900002</v>
      </c>
      <c r="G390" s="388">
        <f t="shared" si="22"/>
        <v>56.084618174675867</v>
      </c>
      <c r="H390" s="388">
        <f t="shared" si="23"/>
        <v>0</v>
      </c>
      <c r="I390" s="388">
        <f t="shared" si="20"/>
        <v>0</v>
      </c>
    </row>
    <row r="391" spans="1:9" x14ac:dyDescent="0.2">
      <c r="A391" s="319" t="s">
        <v>1651</v>
      </c>
      <c r="B391" s="313">
        <v>7177208600</v>
      </c>
      <c r="C391" s="313">
        <v>4025310038.9099998</v>
      </c>
      <c r="D391" s="313">
        <v>0</v>
      </c>
      <c r="E391" s="313">
        <v>0</v>
      </c>
      <c r="F391" s="194">
        <f t="shared" si="21"/>
        <v>3151898561.0900002</v>
      </c>
      <c r="G391" s="388">
        <f t="shared" si="22"/>
        <v>56.084618174675867</v>
      </c>
      <c r="H391" s="388">
        <f t="shared" si="23"/>
        <v>0</v>
      </c>
      <c r="I391" s="388">
        <f t="shared" ref="I391:I454" si="24">IFERROR(IF(E391&gt;0,+E391/B391*100,0),0)</f>
        <v>0</v>
      </c>
    </row>
    <row r="392" spans="1:9" x14ac:dyDescent="0.2">
      <c r="A392" s="391" t="s">
        <v>1684</v>
      </c>
      <c r="B392" s="392">
        <v>4169836170</v>
      </c>
      <c r="C392" s="392">
        <v>4025310038.9099998</v>
      </c>
      <c r="D392" s="392">
        <v>0</v>
      </c>
      <c r="E392" s="392">
        <v>0</v>
      </c>
      <c r="F392" s="393">
        <f t="shared" si="21"/>
        <v>144526131.09000015</v>
      </c>
      <c r="G392" s="394">
        <f t="shared" si="22"/>
        <v>96.534009366367982</v>
      </c>
      <c r="H392" s="394">
        <f t="shared" si="23"/>
        <v>0</v>
      </c>
      <c r="I392" s="394">
        <f t="shared" si="24"/>
        <v>0</v>
      </c>
    </row>
    <row r="393" spans="1:9" x14ac:dyDescent="0.2">
      <c r="A393" s="391" t="s">
        <v>1702</v>
      </c>
      <c r="B393" s="392">
        <v>3007372430</v>
      </c>
      <c r="C393" s="392">
        <v>0</v>
      </c>
      <c r="D393" s="392">
        <v>0</v>
      </c>
      <c r="E393" s="392">
        <v>0</v>
      </c>
      <c r="F393" s="396">
        <f t="shared" ref="F393:F456" si="25">+B393-C393</f>
        <v>3007372430</v>
      </c>
      <c r="G393" s="397">
        <f t="shared" ref="G393:G456" si="26">IFERROR(IF(C393&gt;0,+C393/B393*100,0),0)</f>
        <v>0</v>
      </c>
      <c r="H393" s="397">
        <f t="shared" ref="H393:H456" si="27">IFERROR(IF(D393&gt;0,+D393/B393*100,0),0)</f>
        <v>0</v>
      </c>
      <c r="I393" s="397">
        <f t="shared" si="24"/>
        <v>0</v>
      </c>
    </row>
    <row r="394" spans="1:9" x14ac:dyDescent="0.2">
      <c r="A394" s="319" t="s">
        <v>235</v>
      </c>
      <c r="B394" s="313">
        <v>1535066000</v>
      </c>
      <c r="C394" s="313">
        <v>1535066000</v>
      </c>
      <c r="D394" s="313">
        <v>1138507286.3</v>
      </c>
      <c r="E394" s="313">
        <v>1138507286.3</v>
      </c>
      <c r="F394" s="194">
        <f t="shared" si="25"/>
        <v>0</v>
      </c>
      <c r="G394" s="388">
        <f t="shared" si="26"/>
        <v>100</v>
      </c>
      <c r="H394" s="388">
        <f t="shared" si="27"/>
        <v>74.166666859926551</v>
      </c>
      <c r="I394" s="388">
        <f t="shared" si="24"/>
        <v>74.166666859926551</v>
      </c>
    </row>
    <row r="395" spans="1:9" x14ac:dyDescent="0.2">
      <c r="A395" s="319" t="s">
        <v>109</v>
      </c>
      <c r="B395" s="313">
        <v>1535066000</v>
      </c>
      <c r="C395" s="313">
        <v>1535066000</v>
      </c>
      <c r="D395" s="313">
        <v>1138507286.3</v>
      </c>
      <c r="E395" s="313">
        <v>1138507286.3</v>
      </c>
      <c r="F395" s="158">
        <f t="shared" si="25"/>
        <v>0</v>
      </c>
      <c r="G395" s="385">
        <f t="shared" si="26"/>
        <v>100</v>
      </c>
      <c r="H395" s="385">
        <f t="shared" si="27"/>
        <v>74.166666859926551</v>
      </c>
      <c r="I395" s="385">
        <f t="shared" si="24"/>
        <v>74.166666859926551</v>
      </c>
    </row>
    <row r="396" spans="1:9" x14ac:dyDescent="0.2">
      <c r="A396" s="319" t="s">
        <v>28</v>
      </c>
      <c r="B396" s="313">
        <v>1535066000</v>
      </c>
      <c r="C396" s="313">
        <v>1535066000</v>
      </c>
      <c r="D396" s="313">
        <v>1138507286.3</v>
      </c>
      <c r="E396" s="313">
        <v>1138507286.3</v>
      </c>
      <c r="F396" s="194">
        <f t="shared" si="25"/>
        <v>0</v>
      </c>
      <c r="G396" s="388">
        <f t="shared" si="26"/>
        <v>100</v>
      </c>
      <c r="H396" s="388">
        <f t="shared" si="27"/>
        <v>74.166666859926551</v>
      </c>
      <c r="I396" s="388">
        <f t="shared" si="24"/>
        <v>74.166666859926551</v>
      </c>
    </row>
    <row r="397" spans="1:9" x14ac:dyDescent="0.2">
      <c r="A397" s="391" t="s">
        <v>110</v>
      </c>
      <c r="B397" s="392">
        <v>1535066000</v>
      </c>
      <c r="C397" s="392">
        <v>1535066000</v>
      </c>
      <c r="D397" s="392">
        <v>1138507286.3</v>
      </c>
      <c r="E397" s="392">
        <v>1138507286.3</v>
      </c>
      <c r="F397" s="393">
        <f t="shared" si="25"/>
        <v>0</v>
      </c>
      <c r="G397" s="394">
        <f t="shared" si="26"/>
        <v>100</v>
      </c>
      <c r="H397" s="394">
        <f t="shared" si="27"/>
        <v>74.166666859926551</v>
      </c>
      <c r="I397" s="394">
        <f t="shared" si="24"/>
        <v>74.166666859926551</v>
      </c>
    </row>
    <row r="398" spans="1:9" x14ac:dyDescent="0.2">
      <c r="A398" s="319" t="s">
        <v>236</v>
      </c>
      <c r="B398" s="313">
        <v>2651441000</v>
      </c>
      <c r="C398" s="313">
        <v>1772433432.0999999</v>
      </c>
      <c r="D398" s="313">
        <v>1772433432.0999999</v>
      </c>
      <c r="E398" s="313">
        <v>1772433432.0999999</v>
      </c>
      <c r="F398" s="158">
        <f t="shared" si="25"/>
        <v>879007567.9000001</v>
      </c>
      <c r="G398" s="385">
        <f t="shared" si="26"/>
        <v>66.847930317891297</v>
      </c>
      <c r="H398" s="385">
        <f t="shared" si="27"/>
        <v>66.847930317891297</v>
      </c>
      <c r="I398" s="385">
        <f t="shared" si="24"/>
        <v>66.847930317891297</v>
      </c>
    </row>
    <row r="399" spans="1:9" x14ac:dyDescent="0.2">
      <c r="A399" s="319" t="s">
        <v>109</v>
      </c>
      <c r="B399" s="313">
        <v>2651441000</v>
      </c>
      <c r="C399" s="313">
        <v>1772433432.0999999</v>
      </c>
      <c r="D399" s="313">
        <v>1772433432.0999999</v>
      </c>
      <c r="E399" s="313">
        <v>1772433432.0999999</v>
      </c>
      <c r="F399" s="158">
        <f t="shared" si="25"/>
        <v>879007567.9000001</v>
      </c>
      <c r="G399" s="385">
        <f t="shared" si="26"/>
        <v>66.847930317891297</v>
      </c>
      <c r="H399" s="385">
        <f t="shared" si="27"/>
        <v>66.847930317891297</v>
      </c>
      <c r="I399" s="385">
        <f t="shared" si="24"/>
        <v>66.847930317891297</v>
      </c>
    </row>
    <row r="400" spans="1:9" ht="11.25" customHeight="1" x14ac:dyDescent="0.2">
      <c r="A400" s="319" t="s">
        <v>28</v>
      </c>
      <c r="B400" s="313">
        <v>2519347000</v>
      </c>
      <c r="C400" s="313">
        <v>1715084368.0999999</v>
      </c>
      <c r="D400" s="313">
        <v>1715084368.0999999</v>
      </c>
      <c r="E400" s="313">
        <v>1715084368.0999999</v>
      </c>
      <c r="F400" s="158">
        <f t="shared" si="25"/>
        <v>804262631.9000001</v>
      </c>
      <c r="G400" s="385">
        <f t="shared" si="26"/>
        <v>68.076543965559324</v>
      </c>
      <c r="H400" s="385">
        <f t="shared" si="27"/>
        <v>68.076543965559324</v>
      </c>
      <c r="I400" s="385">
        <f t="shared" si="24"/>
        <v>68.076543965559324</v>
      </c>
    </row>
    <row r="401" spans="1:9" x14ac:dyDescent="0.2">
      <c r="A401" s="391" t="s">
        <v>110</v>
      </c>
      <c r="B401" s="392">
        <v>1946750000</v>
      </c>
      <c r="C401" s="392">
        <v>1300695421.0999999</v>
      </c>
      <c r="D401" s="392">
        <v>1300695421.0999999</v>
      </c>
      <c r="E401" s="392">
        <v>1300695421.0999999</v>
      </c>
      <c r="F401" s="393">
        <f t="shared" si="25"/>
        <v>646054578.9000001</v>
      </c>
      <c r="G401" s="394">
        <f t="shared" si="26"/>
        <v>66.813685429562085</v>
      </c>
      <c r="H401" s="394">
        <f t="shared" si="27"/>
        <v>66.813685429562085</v>
      </c>
      <c r="I401" s="394">
        <f t="shared" si="24"/>
        <v>66.813685429562085</v>
      </c>
    </row>
    <row r="402" spans="1:9" x14ac:dyDescent="0.2">
      <c r="A402" s="391" t="s">
        <v>111</v>
      </c>
      <c r="B402" s="392">
        <v>500060000</v>
      </c>
      <c r="C402" s="392">
        <v>359418021</v>
      </c>
      <c r="D402" s="392">
        <v>359418021</v>
      </c>
      <c r="E402" s="392">
        <v>359418021</v>
      </c>
      <c r="F402" s="393">
        <f t="shared" si="25"/>
        <v>140641979</v>
      </c>
      <c r="G402" s="394">
        <f t="shared" si="26"/>
        <v>71.874979202495709</v>
      </c>
      <c r="H402" s="394">
        <f t="shared" si="27"/>
        <v>71.874979202495709</v>
      </c>
      <c r="I402" s="394">
        <f t="shared" si="24"/>
        <v>71.874979202495709</v>
      </c>
    </row>
    <row r="403" spans="1:9" x14ac:dyDescent="0.2">
      <c r="A403" s="391" t="s">
        <v>112</v>
      </c>
      <c r="B403" s="392">
        <v>72537000</v>
      </c>
      <c r="C403" s="392">
        <v>54970926</v>
      </c>
      <c r="D403" s="392">
        <v>54970926</v>
      </c>
      <c r="E403" s="392">
        <v>54970926</v>
      </c>
      <c r="F403" s="393">
        <f t="shared" si="25"/>
        <v>17566074</v>
      </c>
      <c r="G403" s="394">
        <f t="shared" si="26"/>
        <v>75.78329128582655</v>
      </c>
      <c r="H403" s="394">
        <f t="shared" si="27"/>
        <v>75.78329128582655</v>
      </c>
      <c r="I403" s="394">
        <f t="shared" si="24"/>
        <v>75.78329128582655</v>
      </c>
    </row>
    <row r="404" spans="1:9" x14ac:dyDescent="0.2">
      <c r="A404" s="319" t="s">
        <v>29</v>
      </c>
      <c r="B404" s="313">
        <v>111821000</v>
      </c>
      <c r="C404" s="313">
        <v>47778064</v>
      </c>
      <c r="D404" s="313">
        <v>47778064</v>
      </c>
      <c r="E404" s="313">
        <v>47778064</v>
      </c>
      <c r="F404" s="158">
        <f t="shared" si="25"/>
        <v>64042936</v>
      </c>
      <c r="G404" s="385">
        <f t="shared" si="26"/>
        <v>42.727273052467787</v>
      </c>
      <c r="H404" s="385">
        <f t="shared" si="27"/>
        <v>42.727273052467787</v>
      </c>
      <c r="I404" s="385">
        <f t="shared" si="24"/>
        <v>42.727273052467787</v>
      </c>
    </row>
    <row r="405" spans="1:9" x14ac:dyDescent="0.2">
      <c r="A405" s="391" t="s">
        <v>113</v>
      </c>
      <c r="B405" s="392">
        <v>111821000</v>
      </c>
      <c r="C405" s="392">
        <v>47778064</v>
      </c>
      <c r="D405" s="392">
        <v>47778064</v>
      </c>
      <c r="E405" s="392">
        <v>47778064</v>
      </c>
      <c r="F405" s="393">
        <f t="shared" si="25"/>
        <v>64042936</v>
      </c>
      <c r="G405" s="394">
        <f t="shared" si="26"/>
        <v>42.727273052467787</v>
      </c>
      <c r="H405" s="394">
        <f t="shared" si="27"/>
        <v>42.727273052467787</v>
      </c>
      <c r="I405" s="394">
        <f t="shared" si="24"/>
        <v>42.727273052467787</v>
      </c>
    </row>
    <row r="406" spans="1:9" x14ac:dyDescent="0.2">
      <c r="A406" s="319" t="s">
        <v>127</v>
      </c>
      <c r="B406" s="313">
        <v>20273000</v>
      </c>
      <c r="C406" s="313">
        <v>9571000</v>
      </c>
      <c r="D406" s="313">
        <v>9571000</v>
      </c>
      <c r="E406" s="313">
        <v>9571000</v>
      </c>
      <c r="F406" s="158">
        <f t="shared" si="25"/>
        <v>10702000</v>
      </c>
      <c r="G406" s="385">
        <f t="shared" si="26"/>
        <v>47.210575642480144</v>
      </c>
      <c r="H406" s="385">
        <f t="shared" si="27"/>
        <v>47.210575642480144</v>
      </c>
      <c r="I406" s="385">
        <f t="shared" si="24"/>
        <v>47.210575642480144</v>
      </c>
    </row>
    <row r="407" spans="1:9" x14ac:dyDescent="0.2">
      <c r="A407" s="391" t="s">
        <v>128</v>
      </c>
      <c r="B407" s="392">
        <v>9571000</v>
      </c>
      <c r="C407" s="392">
        <v>9571000</v>
      </c>
      <c r="D407" s="392">
        <v>9571000</v>
      </c>
      <c r="E407" s="392">
        <v>9571000</v>
      </c>
      <c r="F407" s="393">
        <f t="shared" si="25"/>
        <v>0</v>
      </c>
      <c r="G407" s="394">
        <f t="shared" si="26"/>
        <v>100</v>
      </c>
      <c r="H407" s="394">
        <f t="shared" si="27"/>
        <v>100</v>
      </c>
      <c r="I407" s="394">
        <f t="shared" si="24"/>
        <v>100</v>
      </c>
    </row>
    <row r="408" spans="1:9" x14ac:dyDescent="0.2">
      <c r="A408" s="391" t="s">
        <v>130</v>
      </c>
      <c r="B408" s="392">
        <v>10702000</v>
      </c>
      <c r="C408" s="392">
        <v>0</v>
      </c>
      <c r="D408" s="392">
        <v>0</v>
      </c>
      <c r="E408" s="392">
        <v>0</v>
      </c>
      <c r="F408" s="393">
        <f t="shared" si="25"/>
        <v>10702000</v>
      </c>
      <c r="G408" s="394">
        <f t="shared" si="26"/>
        <v>0</v>
      </c>
      <c r="H408" s="394">
        <f t="shared" si="27"/>
        <v>0</v>
      </c>
      <c r="I408" s="394">
        <f t="shared" si="24"/>
        <v>0</v>
      </c>
    </row>
    <row r="409" spans="1:9" x14ac:dyDescent="0.2">
      <c r="A409" s="319" t="s">
        <v>237</v>
      </c>
      <c r="B409" s="313">
        <v>3183319000</v>
      </c>
      <c r="C409" s="313">
        <v>2157306677.8400002</v>
      </c>
      <c r="D409" s="313">
        <v>2157306677.8400002</v>
      </c>
      <c r="E409" s="313">
        <v>2157306677.8400002</v>
      </c>
      <c r="F409" s="158">
        <f t="shared" si="25"/>
        <v>1026012322.1599998</v>
      </c>
      <c r="G409" s="385">
        <f t="shared" si="26"/>
        <v>67.769101300874965</v>
      </c>
      <c r="H409" s="385">
        <f t="shared" si="27"/>
        <v>67.769101300874965</v>
      </c>
      <c r="I409" s="385">
        <f t="shared" si="24"/>
        <v>67.769101300874965</v>
      </c>
    </row>
    <row r="410" spans="1:9" x14ac:dyDescent="0.2">
      <c r="A410" s="319" t="s">
        <v>109</v>
      </c>
      <c r="B410" s="313">
        <v>3183319000</v>
      </c>
      <c r="C410" s="313">
        <v>2157306677.8400002</v>
      </c>
      <c r="D410" s="313">
        <v>2157306677.8400002</v>
      </c>
      <c r="E410" s="313">
        <v>2157306677.8400002</v>
      </c>
      <c r="F410" s="158">
        <f t="shared" si="25"/>
        <v>1026012322.1599998</v>
      </c>
      <c r="G410" s="385">
        <f t="shared" si="26"/>
        <v>67.769101300874965</v>
      </c>
      <c r="H410" s="385">
        <f t="shared" si="27"/>
        <v>67.769101300874965</v>
      </c>
      <c r="I410" s="385">
        <f t="shared" si="24"/>
        <v>67.769101300874965</v>
      </c>
    </row>
    <row r="411" spans="1:9" x14ac:dyDescent="0.2">
      <c r="A411" s="319" t="s">
        <v>28</v>
      </c>
      <c r="B411" s="313">
        <v>3023676000</v>
      </c>
      <c r="C411" s="313">
        <v>2047000000</v>
      </c>
      <c r="D411" s="313">
        <v>2047000000</v>
      </c>
      <c r="E411" s="313">
        <v>2047000000</v>
      </c>
      <c r="F411" s="158">
        <f t="shared" si="25"/>
        <v>976676000</v>
      </c>
      <c r="G411" s="385">
        <f t="shared" si="26"/>
        <v>67.699052411700194</v>
      </c>
      <c r="H411" s="385">
        <f t="shared" si="27"/>
        <v>67.699052411700194</v>
      </c>
      <c r="I411" s="385">
        <f t="shared" si="24"/>
        <v>67.699052411700194</v>
      </c>
    </row>
    <row r="412" spans="1:9" x14ac:dyDescent="0.2">
      <c r="A412" s="391" t="s">
        <v>110</v>
      </c>
      <c r="B412" s="392">
        <v>1885270000</v>
      </c>
      <c r="C412" s="392">
        <v>908594000</v>
      </c>
      <c r="D412" s="392">
        <v>908594000</v>
      </c>
      <c r="E412" s="392">
        <v>908594000</v>
      </c>
      <c r="F412" s="393">
        <f t="shared" si="25"/>
        <v>976676000</v>
      </c>
      <c r="G412" s="394">
        <f t="shared" si="26"/>
        <v>48.194370037183006</v>
      </c>
      <c r="H412" s="394">
        <f t="shared" si="27"/>
        <v>48.194370037183006</v>
      </c>
      <c r="I412" s="394">
        <f t="shared" si="24"/>
        <v>48.194370037183006</v>
      </c>
    </row>
    <row r="413" spans="1:9" x14ac:dyDescent="0.2">
      <c r="A413" s="391" t="s">
        <v>111</v>
      </c>
      <c r="B413" s="392">
        <v>601182000</v>
      </c>
      <c r="C413" s="392">
        <v>601182000</v>
      </c>
      <c r="D413" s="392">
        <v>601182000</v>
      </c>
      <c r="E413" s="392">
        <v>601182000</v>
      </c>
      <c r="F413" s="393">
        <f t="shared" si="25"/>
        <v>0</v>
      </c>
      <c r="G413" s="394">
        <f t="shared" si="26"/>
        <v>100</v>
      </c>
      <c r="H413" s="394">
        <f t="shared" si="27"/>
        <v>100</v>
      </c>
      <c r="I413" s="394">
        <f t="shared" si="24"/>
        <v>100</v>
      </c>
    </row>
    <row r="414" spans="1:9" x14ac:dyDescent="0.2">
      <c r="A414" s="391" t="s">
        <v>112</v>
      </c>
      <c r="B414" s="392">
        <v>537224000</v>
      </c>
      <c r="C414" s="392">
        <v>537224000</v>
      </c>
      <c r="D414" s="392">
        <v>537224000</v>
      </c>
      <c r="E414" s="392">
        <v>537224000</v>
      </c>
      <c r="F414" s="393">
        <f t="shared" si="25"/>
        <v>0</v>
      </c>
      <c r="G414" s="394">
        <f t="shared" si="26"/>
        <v>100</v>
      </c>
      <c r="H414" s="394">
        <f t="shared" si="27"/>
        <v>100</v>
      </c>
      <c r="I414" s="394">
        <f t="shared" si="24"/>
        <v>100</v>
      </c>
    </row>
    <row r="415" spans="1:9" x14ac:dyDescent="0.2">
      <c r="A415" s="319" t="s">
        <v>29</v>
      </c>
      <c r="B415" s="313">
        <v>97516000</v>
      </c>
      <c r="C415" s="313">
        <v>63904677.840000004</v>
      </c>
      <c r="D415" s="313">
        <v>63904677.840000004</v>
      </c>
      <c r="E415" s="313">
        <v>63904677.840000004</v>
      </c>
      <c r="F415" s="158">
        <f t="shared" si="25"/>
        <v>33611322.159999996</v>
      </c>
      <c r="G415" s="385">
        <f t="shared" si="26"/>
        <v>65.532505270929903</v>
      </c>
      <c r="H415" s="385">
        <f t="shared" si="27"/>
        <v>65.532505270929903</v>
      </c>
      <c r="I415" s="385">
        <f t="shared" si="24"/>
        <v>65.532505270929903</v>
      </c>
    </row>
    <row r="416" spans="1:9" x14ac:dyDescent="0.2">
      <c r="A416" s="391" t="s">
        <v>113</v>
      </c>
      <c r="B416" s="392">
        <v>97516000</v>
      </c>
      <c r="C416" s="392">
        <v>63904677.840000004</v>
      </c>
      <c r="D416" s="392">
        <v>63904677.840000004</v>
      </c>
      <c r="E416" s="392">
        <v>63904677.840000004</v>
      </c>
      <c r="F416" s="393">
        <f t="shared" si="25"/>
        <v>33611322.159999996</v>
      </c>
      <c r="G416" s="394">
        <f t="shared" si="26"/>
        <v>65.532505270929903</v>
      </c>
      <c r="H416" s="394">
        <f t="shared" si="27"/>
        <v>65.532505270929903</v>
      </c>
      <c r="I416" s="394">
        <f t="shared" si="24"/>
        <v>65.532505270929903</v>
      </c>
    </row>
    <row r="417" spans="1:9" x14ac:dyDescent="0.2">
      <c r="A417" s="319" t="s">
        <v>127</v>
      </c>
      <c r="B417" s="313">
        <v>62127000</v>
      </c>
      <c r="C417" s="313">
        <v>46402000</v>
      </c>
      <c r="D417" s="313">
        <v>46402000</v>
      </c>
      <c r="E417" s="313">
        <v>46402000</v>
      </c>
      <c r="F417" s="194">
        <f t="shared" si="25"/>
        <v>15725000</v>
      </c>
      <c r="G417" s="388">
        <f t="shared" si="26"/>
        <v>74.68894361549728</v>
      </c>
      <c r="H417" s="388">
        <f t="shared" si="27"/>
        <v>74.68894361549728</v>
      </c>
      <c r="I417" s="388">
        <f t="shared" si="24"/>
        <v>74.68894361549728</v>
      </c>
    </row>
    <row r="418" spans="1:9" x14ac:dyDescent="0.2">
      <c r="A418" s="391" t="s">
        <v>128</v>
      </c>
      <c r="B418" s="392">
        <v>46402000</v>
      </c>
      <c r="C418" s="392">
        <v>46402000</v>
      </c>
      <c r="D418" s="392">
        <v>46402000</v>
      </c>
      <c r="E418" s="392">
        <v>46402000</v>
      </c>
      <c r="F418" s="396">
        <f t="shared" si="25"/>
        <v>0</v>
      </c>
      <c r="G418" s="397">
        <f t="shared" si="26"/>
        <v>100</v>
      </c>
      <c r="H418" s="397">
        <f t="shared" si="27"/>
        <v>100</v>
      </c>
      <c r="I418" s="397">
        <f t="shared" si="24"/>
        <v>100</v>
      </c>
    </row>
    <row r="419" spans="1:9" x14ac:dyDescent="0.2">
      <c r="A419" s="391" t="s">
        <v>130</v>
      </c>
      <c r="B419" s="392">
        <v>15725000</v>
      </c>
      <c r="C419" s="392">
        <v>0</v>
      </c>
      <c r="D419" s="392">
        <v>0</v>
      </c>
      <c r="E419" s="392">
        <v>0</v>
      </c>
      <c r="F419" s="393">
        <f t="shared" si="25"/>
        <v>15725000</v>
      </c>
      <c r="G419" s="394">
        <f t="shared" si="26"/>
        <v>0</v>
      </c>
      <c r="H419" s="394">
        <f t="shared" si="27"/>
        <v>0</v>
      </c>
      <c r="I419" s="394">
        <f t="shared" si="24"/>
        <v>0</v>
      </c>
    </row>
    <row r="420" spans="1:9" x14ac:dyDescent="0.2">
      <c r="A420" s="319" t="s">
        <v>238</v>
      </c>
      <c r="B420" s="313">
        <v>9205986240</v>
      </c>
      <c r="C420" s="313">
        <v>8385904588</v>
      </c>
      <c r="D420" s="313">
        <v>4945615509</v>
      </c>
      <c r="E420" s="313">
        <v>4402501909</v>
      </c>
      <c r="F420" s="158">
        <f t="shared" si="25"/>
        <v>820081652</v>
      </c>
      <c r="G420" s="385">
        <f t="shared" si="26"/>
        <v>91.091865329574944</v>
      </c>
      <c r="H420" s="385">
        <f t="shared" si="27"/>
        <v>53.721734750279182</v>
      </c>
      <c r="I420" s="385">
        <f t="shared" si="24"/>
        <v>47.822164776557393</v>
      </c>
    </row>
    <row r="421" spans="1:9" x14ac:dyDescent="0.2">
      <c r="A421" s="319" t="s">
        <v>109</v>
      </c>
      <c r="B421" s="313">
        <v>4028276882</v>
      </c>
      <c r="C421" s="313">
        <v>3302667230</v>
      </c>
      <c r="D421" s="313">
        <v>3302667230</v>
      </c>
      <c r="E421" s="313">
        <v>3302667230</v>
      </c>
      <c r="F421" s="158">
        <f t="shared" si="25"/>
        <v>725609652</v>
      </c>
      <c r="G421" s="385">
        <f t="shared" si="26"/>
        <v>81.987095890991938</v>
      </c>
      <c r="H421" s="385">
        <f t="shared" si="27"/>
        <v>81.987095890991938</v>
      </c>
      <c r="I421" s="385">
        <f t="shared" si="24"/>
        <v>81.987095890991938</v>
      </c>
    </row>
    <row r="422" spans="1:9" x14ac:dyDescent="0.2">
      <c r="A422" s="319" t="s">
        <v>28</v>
      </c>
      <c r="B422" s="313">
        <v>3424334681</v>
      </c>
      <c r="C422" s="313">
        <v>3235633240</v>
      </c>
      <c r="D422" s="313">
        <v>3235633240</v>
      </c>
      <c r="E422" s="313">
        <v>3235633240</v>
      </c>
      <c r="F422" s="158">
        <f t="shared" si="25"/>
        <v>188701441</v>
      </c>
      <c r="G422" s="385">
        <f t="shared" si="26"/>
        <v>94.489398421041784</v>
      </c>
      <c r="H422" s="385">
        <f t="shared" si="27"/>
        <v>94.489398421041784</v>
      </c>
      <c r="I422" s="385">
        <f t="shared" si="24"/>
        <v>94.489398421041784</v>
      </c>
    </row>
    <row r="423" spans="1:9" x14ac:dyDescent="0.2">
      <c r="A423" s="391" t="s">
        <v>110</v>
      </c>
      <c r="B423" s="392">
        <v>2592861681</v>
      </c>
      <c r="C423" s="392">
        <v>2413871858</v>
      </c>
      <c r="D423" s="392">
        <v>2413871858</v>
      </c>
      <c r="E423" s="392">
        <v>2413871858</v>
      </c>
      <c r="F423" s="393">
        <f t="shared" si="25"/>
        <v>178989823</v>
      </c>
      <c r="G423" s="394">
        <f t="shared" si="26"/>
        <v>93.096823316430516</v>
      </c>
      <c r="H423" s="394">
        <f t="shared" si="27"/>
        <v>93.096823316430516</v>
      </c>
      <c r="I423" s="394">
        <f t="shared" si="24"/>
        <v>93.096823316430516</v>
      </c>
    </row>
    <row r="424" spans="1:9" x14ac:dyDescent="0.2">
      <c r="A424" s="391" t="s">
        <v>111</v>
      </c>
      <c r="B424" s="392">
        <v>651959000</v>
      </c>
      <c r="C424" s="392">
        <v>642247382</v>
      </c>
      <c r="D424" s="392">
        <v>642247382</v>
      </c>
      <c r="E424" s="392">
        <v>642247382</v>
      </c>
      <c r="F424" s="393">
        <f t="shared" si="25"/>
        <v>9711618</v>
      </c>
      <c r="G424" s="394">
        <f t="shared" si="26"/>
        <v>98.510394365289841</v>
      </c>
      <c r="H424" s="394">
        <f t="shared" si="27"/>
        <v>98.510394365289841</v>
      </c>
      <c r="I424" s="394">
        <f t="shared" si="24"/>
        <v>98.510394365289841</v>
      </c>
    </row>
    <row r="425" spans="1:9" x14ac:dyDescent="0.2">
      <c r="A425" s="391" t="s">
        <v>112</v>
      </c>
      <c r="B425" s="392">
        <v>179514000</v>
      </c>
      <c r="C425" s="392">
        <v>179514000</v>
      </c>
      <c r="D425" s="392">
        <v>179514000</v>
      </c>
      <c r="E425" s="392">
        <v>179514000</v>
      </c>
      <c r="F425" s="393">
        <f t="shared" si="25"/>
        <v>0</v>
      </c>
      <c r="G425" s="394">
        <f t="shared" si="26"/>
        <v>100</v>
      </c>
      <c r="H425" s="394">
        <f t="shared" si="27"/>
        <v>100</v>
      </c>
      <c r="I425" s="394">
        <f t="shared" si="24"/>
        <v>100</v>
      </c>
    </row>
    <row r="426" spans="1:9" x14ac:dyDescent="0.2">
      <c r="A426" s="319" t="s">
        <v>29</v>
      </c>
      <c r="B426" s="313">
        <v>451727201</v>
      </c>
      <c r="C426" s="313">
        <v>0</v>
      </c>
      <c r="D426" s="313">
        <v>0</v>
      </c>
      <c r="E426" s="313">
        <v>0</v>
      </c>
      <c r="F426" s="158">
        <f t="shared" si="25"/>
        <v>451727201</v>
      </c>
      <c r="G426" s="385">
        <f t="shared" si="26"/>
        <v>0</v>
      </c>
      <c r="H426" s="385">
        <f t="shared" si="27"/>
        <v>0</v>
      </c>
      <c r="I426" s="385">
        <f t="shared" si="24"/>
        <v>0</v>
      </c>
    </row>
    <row r="427" spans="1:9" x14ac:dyDescent="0.2">
      <c r="A427" s="391" t="s">
        <v>113</v>
      </c>
      <c r="B427" s="392">
        <v>451727201</v>
      </c>
      <c r="C427" s="392">
        <v>0</v>
      </c>
      <c r="D427" s="392">
        <v>0</v>
      </c>
      <c r="E427" s="392">
        <v>0</v>
      </c>
      <c r="F427" s="393">
        <f t="shared" si="25"/>
        <v>451727201</v>
      </c>
      <c r="G427" s="394">
        <f t="shared" si="26"/>
        <v>0</v>
      </c>
      <c r="H427" s="394">
        <f t="shared" si="27"/>
        <v>0</v>
      </c>
      <c r="I427" s="394">
        <f t="shared" si="24"/>
        <v>0</v>
      </c>
    </row>
    <row r="428" spans="1:9" x14ac:dyDescent="0.2">
      <c r="A428" s="319" t="s">
        <v>30</v>
      </c>
      <c r="B428" s="313">
        <v>134507000</v>
      </c>
      <c r="C428" s="313">
        <v>67033990</v>
      </c>
      <c r="D428" s="313">
        <v>67033990</v>
      </c>
      <c r="E428" s="313">
        <v>67033990</v>
      </c>
      <c r="F428" s="158">
        <f t="shared" si="25"/>
        <v>67473010</v>
      </c>
      <c r="G428" s="385">
        <f t="shared" si="26"/>
        <v>49.836804032503885</v>
      </c>
      <c r="H428" s="385">
        <f t="shared" si="27"/>
        <v>49.836804032503885</v>
      </c>
      <c r="I428" s="385">
        <f t="shared" si="24"/>
        <v>49.836804032503885</v>
      </c>
    </row>
    <row r="429" spans="1:9" x14ac:dyDescent="0.2">
      <c r="A429" s="391" t="s">
        <v>152</v>
      </c>
      <c r="B429" s="392">
        <v>121430000</v>
      </c>
      <c r="C429" s="392">
        <v>58425160</v>
      </c>
      <c r="D429" s="392">
        <v>58425160</v>
      </c>
      <c r="E429" s="392">
        <v>58425160</v>
      </c>
      <c r="F429" s="396">
        <f t="shared" si="25"/>
        <v>63004840</v>
      </c>
      <c r="G429" s="397">
        <f t="shared" si="26"/>
        <v>48.114271596804741</v>
      </c>
      <c r="H429" s="397">
        <f t="shared" si="27"/>
        <v>48.114271596804741</v>
      </c>
      <c r="I429" s="397">
        <f t="shared" si="24"/>
        <v>48.114271596804741</v>
      </c>
    </row>
    <row r="430" spans="1:9" x14ac:dyDescent="0.2">
      <c r="A430" s="391" t="s">
        <v>118</v>
      </c>
      <c r="B430" s="392">
        <v>13077000</v>
      </c>
      <c r="C430" s="392">
        <v>8608830</v>
      </c>
      <c r="D430" s="392">
        <v>8608830</v>
      </c>
      <c r="E430" s="392">
        <v>8608830</v>
      </c>
      <c r="F430" s="396">
        <f t="shared" si="25"/>
        <v>4468170</v>
      </c>
      <c r="G430" s="397">
        <f t="shared" si="26"/>
        <v>65.831842165634328</v>
      </c>
      <c r="H430" s="397">
        <f t="shared" si="27"/>
        <v>65.831842165634328</v>
      </c>
      <c r="I430" s="397">
        <f t="shared" si="24"/>
        <v>65.831842165634328</v>
      </c>
    </row>
    <row r="431" spans="1:9" x14ac:dyDescent="0.2">
      <c r="A431" s="319" t="s">
        <v>127</v>
      </c>
      <c r="B431" s="313">
        <v>17708000</v>
      </c>
      <c r="C431" s="313">
        <v>0</v>
      </c>
      <c r="D431" s="313">
        <v>0</v>
      </c>
      <c r="E431" s="313">
        <v>0</v>
      </c>
      <c r="F431" s="194">
        <f t="shared" si="25"/>
        <v>17708000</v>
      </c>
      <c r="G431" s="388">
        <f t="shared" si="26"/>
        <v>0</v>
      </c>
      <c r="H431" s="388">
        <f t="shared" si="27"/>
        <v>0</v>
      </c>
      <c r="I431" s="388">
        <f t="shared" si="24"/>
        <v>0</v>
      </c>
    </row>
    <row r="432" spans="1:9" x14ac:dyDescent="0.2">
      <c r="A432" s="391" t="s">
        <v>130</v>
      </c>
      <c r="B432" s="392">
        <v>17708000</v>
      </c>
      <c r="C432" s="392">
        <v>0</v>
      </c>
      <c r="D432" s="392">
        <v>0</v>
      </c>
      <c r="E432" s="392">
        <v>0</v>
      </c>
      <c r="F432" s="393">
        <f t="shared" si="25"/>
        <v>17708000</v>
      </c>
      <c r="G432" s="394">
        <f t="shared" si="26"/>
        <v>0</v>
      </c>
      <c r="H432" s="394">
        <f t="shared" si="27"/>
        <v>0</v>
      </c>
      <c r="I432" s="394">
        <f t="shared" si="24"/>
        <v>0</v>
      </c>
    </row>
    <row r="433" spans="1:9" x14ac:dyDescent="0.2">
      <c r="A433" s="319" t="s">
        <v>131</v>
      </c>
      <c r="B433" s="313">
        <v>5177709358</v>
      </c>
      <c r="C433" s="313">
        <v>5083237358</v>
      </c>
      <c r="D433" s="313">
        <v>1642948279</v>
      </c>
      <c r="E433" s="313">
        <v>1099834679</v>
      </c>
      <c r="F433" s="194">
        <f t="shared" si="25"/>
        <v>94472000</v>
      </c>
      <c r="G433" s="388">
        <f t="shared" si="26"/>
        <v>98.175409366034955</v>
      </c>
      <c r="H433" s="388">
        <f t="shared" si="27"/>
        <v>31.731180052845293</v>
      </c>
      <c r="I433" s="388">
        <f t="shared" si="24"/>
        <v>21.241722988963492</v>
      </c>
    </row>
    <row r="434" spans="1:9" x14ac:dyDescent="0.2">
      <c r="A434" s="319" t="s">
        <v>1651</v>
      </c>
      <c r="B434" s="313">
        <v>5177709358</v>
      </c>
      <c r="C434" s="313">
        <v>5083237358</v>
      </c>
      <c r="D434" s="313">
        <v>1642948279</v>
      </c>
      <c r="E434" s="313">
        <v>1099834679</v>
      </c>
      <c r="F434" s="158">
        <f t="shared" si="25"/>
        <v>94472000</v>
      </c>
      <c r="G434" s="385">
        <f t="shared" si="26"/>
        <v>98.175409366034955</v>
      </c>
      <c r="H434" s="385">
        <f t="shared" si="27"/>
        <v>31.731180052845293</v>
      </c>
      <c r="I434" s="385">
        <f t="shared" si="24"/>
        <v>21.241722988963492</v>
      </c>
    </row>
    <row r="435" spans="1:9" ht="11.25" customHeight="1" x14ac:dyDescent="0.2">
      <c r="A435" s="391" t="s">
        <v>1703</v>
      </c>
      <c r="B435" s="392">
        <v>2308869358</v>
      </c>
      <c r="C435" s="392">
        <v>2293469358</v>
      </c>
      <c r="D435" s="392">
        <v>1099834679</v>
      </c>
      <c r="E435" s="392">
        <v>1099834679</v>
      </c>
      <c r="F435" s="393">
        <f t="shared" si="25"/>
        <v>15400000</v>
      </c>
      <c r="G435" s="394">
        <f t="shared" si="26"/>
        <v>99.333006869936554</v>
      </c>
      <c r="H435" s="394">
        <f t="shared" si="27"/>
        <v>47.635206175229598</v>
      </c>
      <c r="I435" s="394">
        <f t="shared" si="24"/>
        <v>47.635206175229598</v>
      </c>
    </row>
    <row r="436" spans="1:9" x14ac:dyDescent="0.2">
      <c r="A436" s="391" t="s">
        <v>1704</v>
      </c>
      <c r="B436" s="392">
        <v>2868840000</v>
      </c>
      <c r="C436" s="392">
        <v>2789768000</v>
      </c>
      <c r="D436" s="392">
        <v>543113600</v>
      </c>
      <c r="E436" s="392">
        <v>0</v>
      </c>
      <c r="F436" s="396">
        <f t="shared" si="25"/>
        <v>79072000</v>
      </c>
      <c r="G436" s="397">
        <f t="shared" si="26"/>
        <v>97.24376403006093</v>
      </c>
      <c r="H436" s="397">
        <f t="shared" si="27"/>
        <v>18.931470559529288</v>
      </c>
      <c r="I436" s="397">
        <f t="shared" si="24"/>
        <v>0</v>
      </c>
    </row>
    <row r="437" spans="1:9" ht="11.25" customHeight="1" x14ac:dyDescent="0.2">
      <c r="A437" s="319" t="s">
        <v>239</v>
      </c>
      <c r="B437" s="313">
        <v>4794182000</v>
      </c>
      <c r="C437" s="313">
        <v>3570000000</v>
      </c>
      <c r="D437" s="313">
        <v>3570000000</v>
      </c>
      <c r="E437" s="313">
        <v>3570000000</v>
      </c>
      <c r="F437" s="194">
        <f t="shared" si="25"/>
        <v>1224182000</v>
      </c>
      <c r="G437" s="388">
        <f t="shared" si="26"/>
        <v>74.465258098253258</v>
      </c>
      <c r="H437" s="388">
        <f t="shared" si="27"/>
        <v>74.465258098253258</v>
      </c>
      <c r="I437" s="388">
        <f t="shared" si="24"/>
        <v>74.465258098253258</v>
      </c>
    </row>
    <row r="438" spans="1:9" x14ac:dyDescent="0.2">
      <c r="A438" s="319" t="s">
        <v>109</v>
      </c>
      <c r="B438" s="313">
        <v>4794182000</v>
      </c>
      <c r="C438" s="313">
        <v>3570000000</v>
      </c>
      <c r="D438" s="313">
        <v>3570000000</v>
      </c>
      <c r="E438" s="313">
        <v>3570000000</v>
      </c>
      <c r="F438" s="158">
        <f t="shared" si="25"/>
        <v>1224182000</v>
      </c>
      <c r="G438" s="385">
        <f t="shared" si="26"/>
        <v>74.465258098253258</v>
      </c>
      <c r="H438" s="385">
        <f t="shared" si="27"/>
        <v>74.465258098253258</v>
      </c>
      <c r="I438" s="385">
        <f t="shared" si="24"/>
        <v>74.465258098253258</v>
      </c>
    </row>
    <row r="439" spans="1:9" x14ac:dyDescent="0.2">
      <c r="A439" s="319" t="s">
        <v>28</v>
      </c>
      <c r="B439" s="313">
        <v>4779768000</v>
      </c>
      <c r="C439" s="313">
        <v>3570000000</v>
      </c>
      <c r="D439" s="313">
        <v>3570000000</v>
      </c>
      <c r="E439" s="313">
        <v>3570000000</v>
      </c>
      <c r="F439" s="158">
        <f t="shared" si="25"/>
        <v>1209768000</v>
      </c>
      <c r="G439" s="385">
        <f t="shared" si="26"/>
        <v>74.68981758110435</v>
      </c>
      <c r="H439" s="385">
        <f t="shared" si="27"/>
        <v>74.68981758110435</v>
      </c>
      <c r="I439" s="385">
        <f t="shared" si="24"/>
        <v>74.68981758110435</v>
      </c>
    </row>
    <row r="440" spans="1:9" x14ac:dyDescent="0.2">
      <c r="A440" s="391" t="s">
        <v>110</v>
      </c>
      <c r="B440" s="392">
        <v>3724577000</v>
      </c>
      <c r="C440" s="392">
        <v>2710141826</v>
      </c>
      <c r="D440" s="392">
        <v>2710141826</v>
      </c>
      <c r="E440" s="392">
        <v>2710141826</v>
      </c>
      <c r="F440" s="393">
        <f t="shared" si="25"/>
        <v>1014435174</v>
      </c>
      <c r="G440" s="394">
        <f t="shared" si="26"/>
        <v>72.763748098106177</v>
      </c>
      <c r="H440" s="394">
        <f t="shared" si="27"/>
        <v>72.763748098106177</v>
      </c>
      <c r="I440" s="394">
        <f t="shared" si="24"/>
        <v>72.763748098106177</v>
      </c>
    </row>
    <row r="441" spans="1:9" x14ac:dyDescent="0.2">
      <c r="A441" s="391" t="s">
        <v>111</v>
      </c>
      <c r="B441" s="392">
        <v>852314000</v>
      </c>
      <c r="C441" s="392">
        <v>717936234</v>
      </c>
      <c r="D441" s="392">
        <v>717936234</v>
      </c>
      <c r="E441" s="392">
        <v>717936234</v>
      </c>
      <c r="F441" s="396">
        <f t="shared" si="25"/>
        <v>134377766</v>
      </c>
      <c r="G441" s="397">
        <f t="shared" si="26"/>
        <v>84.233772295186981</v>
      </c>
      <c r="H441" s="397">
        <f t="shared" si="27"/>
        <v>84.233772295186981</v>
      </c>
      <c r="I441" s="397">
        <f t="shared" si="24"/>
        <v>84.233772295186981</v>
      </c>
    </row>
    <row r="442" spans="1:9" x14ac:dyDescent="0.2">
      <c r="A442" s="391" t="s">
        <v>112</v>
      </c>
      <c r="B442" s="392">
        <v>202877000</v>
      </c>
      <c r="C442" s="392">
        <v>141921940</v>
      </c>
      <c r="D442" s="392">
        <v>141921940</v>
      </c>
      <c r="E442" s="392">
        <v>141921940</v>
      </c>
      <c r="F442" s="396">
        <f t="shared" si="25"/>
        <v>60955060</v>
      </c>
      <c r="G442" s="397">
        <f t="shared" si="26"/>
        <v>69.954672042666246</v>
      </c>
      <c r="H442" s="397">
        <f t="shared" si="27"/>
        <v>69.954672042666246</v>
      </c>
      <c r="I442" s="397">
        <f t="shared" si="24"/>
        <v>69.954672042666246</v>
      </c>
    </row>
    <row r="443" spans="1:9" x14ac:dyDescent="0.2">
      <c r="A443" s="319" t="s">
        <v>127</v>
      </c>
      <c r="B443" s="313">
        <v>14414000</v>
      </c>
      <c r="C443" s="313">
        <v>0</v>
      </c>
      <c r="D443" s="313">
        <v>0</v>
      </c>
      <c r="E443" s="313">
        <v>0</v>
      </c>
      <c r="F443" s="158">
        <f t="shared" si="25"/>
        <v>14414000</v>
      </c>
      <c r="G443" s="385">
        <f t="shared" si="26"/>
        <v>0</v>
      </c>
      <c r="H443" s="385">
        <f t="shared" si="27"/>
        <v>0</v>
      </c>
      <c r="I443" s="385">
        <f t="shared" si="24"/>
        <v>0</v>
      </c>
    </row>
    <row r="444" spans="1:9" x14ac:dyDescent="0.2">
      <c r="A444" s="391" t="s">
        <v>130</v>
      </c>
      <c r="B444" s="392">
        <v>14414000</v>
      </c>
      <c r="C444" s="392">
        <v>0</v>
      </c>
      <c r="D444" s="392">
        <v>0</v>
      </c>
      <c r="E444" s="392">
        <v>0</v>
      </c>
      <c r="F444" s="393">
        <f t="shared" si="25"/>
        <v>14414000</v>
      </c>
      <c r="G444" s="394">
        <f t="shared" si="26"/>
        <v>0</v>
      </c>
      <c r="H444" s="394">
        <f t="shared" si="27"/>
        <v>0</v>
      </c>
      <c r="I444" s="394">
        <f t="shared" si="24"/>
        <v>0</v>
      </c>
    </row>
    <row r="445" spans="1:9" x14ac:dyDescent="0.2">
      <c r="A445" s="319" t="s">
        <v>240</v>
      </c>
      <c r="B445" s="313">
        <v>10103553371</v>
      </c>
      <c r="C445" s="313">
        <v>4023911464</v>
      </c>
      <c r="D445" s="313">
        <v>3292534833</v>
      </c>
      <c r="E445" s="313">
        <v>3292534833</v>
      </c>
      <c r="F445" s="194">
        <f t="shared" si="25"/>
        <v>6079641907</v>
      </c>
      <c r="G445" s="388">
        <f t="shared" si="26"/>
        <v>39.826695779622852</v>
      </c>
      <c r="H445" s="388">
        <f t="shared" si="27"/>
        <v>32.587889746299439</v>
      </c>
      <c r="I445" s="388">
        <f t="shared" si="24"/>
        <v>32.587889746299439</v>
      </c>
    </row>
    <row r="446" spans="1:9" x14ac:dyDescent="0.2">
      <c r="A446" s="319" t="s">
        <v>109</v>
      </c>
      <c r="B446" s="313">
        <v>5625390706</v>
      </c>
      <c r="C446" s="313">
        <v>4023911464</v>
      </c>
      <c r="D446" s="313">
        <v>3292534833</v>
      </c>
      <c r="E446" s="313">
        <v>3292534833</v>
      </c>
      <c r="F446" s="194">
        <f t="shared" si="25"/>
        <v>1601479242</v>
      </c>
      <c r="G446" s="388">
        <f t="shared" si="26"/>
        <v>71.531235327496915</v>
      </c>
      <c r="H446" s="388">
        <f t="shared" si="27"/>
        <v>58.52988716833849</v>
      </c>
      <c r="I446" s="388">
        <f t="shared" si="24"/>
        <v>58.52988716833849</v>
      </c>
    </row>
    <row r="447" spans="1:9" x14ac:dyDescent="0.2">
      <c r="A447" s="319" t="s">
        <v>28</v>
      </c>
      <c r="B447" s="313">
        <v>5061462422</v>
      </c>
      <c r="C447" s="313">
        <v>3574309346</v>
      </c>
      <c r="D447" s="313">
        <v>3292534833</v>
      </c>
      <c r="E447" s="313">
        <v>3292534833</v>
      </c>
      <c r="F447" s="158">
        <f t="shared" si="25"/>
        <v>1487153076</v>
      </c>
      <c r="G447" s="385">
        <f t="shared" si="26"/>
        <v>70.618114844911517</v>
      </c>
      <c r="H447" s="385">
        <f t="shared" si="27"/>
        <v>65.051057549864794</v>
      </c>
      <c r="I447" s="385">
        <f t="shared" si="24"/>
        <v>65.051057549864794</v>
      </c>
    </row>
    <row r="448" spans="1:9" x14ac:dyDescent="0.2">
      <c r="A448" s="391" t="s">
        <v>110</v>
      </c>
      <c r="B448" s="392">
        <v>3457131581</v>
      </c>
      <c r="C448" s="392">
        <v>2345679006</v>
      </c>
      <c r="D448" s="392">
        <v>2254681532</v>
      </c>
      <c r="E448" s="392">
        <v>2254681532</v>
      </c>
      <c r="F448" s="393">
        <f t="shared" si="25"/>
        <v>1111452575</v>
      </c>
      <c r="G448" s="394">
        <f t="shared" si="26"/>
        <v>67.850440489207401</v>
      </c>
      <c r="H448" s="394">
        <f t="shared" si="27"/>
        <v>65.218273565040789</v>
      </c>
      <c r="I448" s="394">
        <f t="shared" si="24"/>
        <v>65.218273565040789</v>
      </c>
    </row>
    <row r="449" spans="1:9" x14ac:dyDescent="0.2">
      <c r="A449" s="391" t="s">
        <v>111</v>
      </c>
      <c r="B449" s="392">
        <v>964581670</v>
      </c>
      <c r="C449" s="392">
        <v>865643639</v>
      </c>
      <c r="D449" s="392">
        <v>772178400</v>
      </c>
      <c r="E449" s="392">
        <v>772178400</v>
      </c>
      <c r="F449" s="396">
        <f t="shared" si="25"/>
        <v>98938031</v>
      </c>
      <c r="G449" s="397">
        <f t="shared" si="26"/>
        <v>89.742907824487276</v>
      </c>
      <c r="H449" s="397">
        <f t="shared" si="27"/>
        <v>80.053190312024071</v>
      </c>
      <c r="I449" s="397">
        <f t="shared" si="24"/>
        <v>80.053190312024071</v>
      </c>
    </row>
    <row r="450" spans="1:9" x14ac:dyDescent="0.2">
      <c r="A450" s="391" t="s">
        <v>112</v>
      </c>
      <c r="B450" s="392">
        <v>639749171</v>
      </c>
      <c r="C450" s="392">
        <v>362986701</v>
      </c>
      <c r="D450" s="392">
        <v>265674901</v>
      </c>
      <c r="E450" s="392">
        <v>265674901</v>
      </c>
      <c r="F450" s="393">
        <f t="shared" si="25"/>
        <v>276762470</v>
      </c>
      <c r="G450" s="394">
        <f t="shared" si="26"/>
        <v>56.738909162259787</v>
      </c>
      <c r="H450" s="394">
        <f t="shared" si="27"/>
        <v>41.527978939733558</v>
      </c>
      <c r="I450" s="394">
        <f t="shared" si="24"/>
        <v>41.527978939733558</v>
      </c>
    </row>
    <row r="451" spans="1:9" x14ac:dyDescent="0.2">
      <c r="A451" s="319" t="s">
        <v>29</v>
      </c>
      <c r="B451" s="313">
        <v>449602118</v>
      </c>
      <c r="C451" s="313">
        <v>449602118</v>
      </c>
      <c r="D451" s="313">
        <v>0</v>
      </c>
      <c r="E451" s="313">
        <v>0</v>
      </c>
      <c r="F451" s="158">
        <f t="shared" si="25"/>
        <v>0</v>
      </c>
      <c r="G451" s="385">
        <f t="shared" si="26"/>
        <v>100</v>
      </c>
      <c r="H451" s="385">
        <f t="shared" si="27"/>
        <v>0</v>
      </c>
      <c r="I451" s="385">
        <f t="shared" si="24"/>
        <v>0</v>
      </c>
    </row>
    <row r="452" spans="1:9" x14ac:dyDescent="0.2">
      <c r="A452" s="391" t="s">
        <v>113</v>
      </c>
      <c r="B452" s="392">
        <v>449602118</v>
      </c>
      <c r="C452" s="392">
        <v>449602118</v>
      </c>
      <c r="D452" s="392">
        <v>0</v>
      </c>
      <c r="E452" s="392">
        <v>0</v>
      </c>
      <c r="F452" s="396">
        <f t="shared" si="25"/>
        <v>0</v>
      </c>
      <c r="G452" s="397">
        <f t="shared" si="26"/>
        <v>100</v>
      </c>
      <c r="H452" s="397">
        <f t="shared" si="27"/>
        <v>0</v>
      </c>
      <c r="I452" s="397">
        <f t="shared" si="24"/>
        <v>0</v>
      </c>
    </row>
    <row r="453" spans="1:9" x14ac:dyDescent="0.2">
      <c r="A453" s="319" t="s">
        <v>127</v>
      </c>
      <c r="B453" s="313">
        <v>114326166</v>
      </c>
      <c r="C453" s="313">
        <v>0</v>
      </c>
      <c r="D453" s="313">
        <v>0</v>
      </c>
      <c r="E453" s="313">
        <v>0</v>
      </c>
      <c r="F453" s="158">
        <f t="shared" si="25"/>
        <v>114326166</v>
      </c>
      <c r="G453" s="385">
        <f t="shared" si="26"/>
        <v>0</v>
      </c>
      <c r="H453" s="385">
        <f t="shared" si="27"/>
        <v>0</v>
      </c>
      <c r="I453" s="385">
        <f t="shared" si="24"/>
        <v>0</v>
      </c>
    </row>
    <row r="454" spans="1:9" x14ac:dyDescent="0.2">
      <c r="A454" s="391" t="s">
        <v>128</v>
      </c>
      <c r="B454" s="392">
        <v>71426166</v>
      </c>
      <c r="C454" s="392">
        <v>0</v>
      </c>
      <c r="D454" s="392">
        <v>0</v>
      </c>
      <c r="E454" s="392">
        <v>0</v>
      </c>
      <c r="F454" s="393">
        <f t="shared" si="25"/>
        <v>71426166</v>
      </c>
      <c r="G454" s="394">
        <f t="shared" si="26"/>
        <v>0</v>
      </c>
      <c r="H454" s="394">
        <f t="shared" si="27"/>
        <v>0</v>
      </c>
      <c r="I454" s="394">
        <f t="shared" si="24"/>
        <v>0</v>
      </c>
    </row>
    <row r="455" spans="1:9" x14ac:dyDescent="0.2">
      <c r="A455" s="391" t="s">
        <v>130</v>
      </c>
      <c r="B455" s="392">
        <v>42900000</v>
      </c>
      <c r="C455" s="392">
        <v>0</v>
      </c>
      <c r="D455" s="392">
        <v>0</v>
      </c>
      <c r="E455" s="392">
        <v>0</v>
      </c>
      <c r="F455" s="393">
        <f t="shared" si="25"/>
        <v>42900000</v>
      </c>
      <c r="G455" s="394">
        <f t="shared" si="26"/>
        <v>0</v>
      </c>
      <c r="H455" s="394">
        <f t="shared" si="27"/>
        <v>0</v>
      </c>
      <c r="I455" s="394">
        <f t="shared" ref="I455:I518" si="28">IFERROR(IF(E455&gt;0,+E455/B455*100,0),0)</f>
        <v>0</v>
      </c>
    </row>
    <row r="456" spans="1:9" x14ac:dyDescent="0.2">
      <c r="A456" s="319" t="s">
        <v>131</v>
      </c>
      <c r="B456" s="313">
        <v>4478162665</v>
      </c>
      <c r="C456" s="313">
        <v>0</v>
      </c>
      <c r="D456" s="313">
        <v>0</v>
      </c>
      <c r="E456" s="313">
        <v>0</v>
      </c>
      <c r="F456" s="194">
        <f t="shared" si="25"/>
        <v>4478162665</v>
      </c>
      <c r="G456" s="388">
        <f t="shared" si="26"/>
        <v>0</v>
      </c>
      <c r="H456" s="388">
        <f t="shared" si="27"/>
        <v>0</v>
      </c>
      <c r="I456" s="388">
        <f t="shared" si="28"/>
        <v>0</v>
      </c>
    </row>
    <row r="457" spans="1:9" x14ac:dyDescent="0.2">
      <c r="A457" s="319" t="s">
        <v>1651</v>
      </c>
      <c r="B457" s="313">
        <v>4478162665</v>
      </c>
      <c r="C457" s="313">
        <v>0</v>
      </c>
      <c r="D457" s="313">
        <v>0</v>
      </c>
      <c r="E457" s="313">
        <v>0</v>
      </c>
      <c r="F457" s="158">
        <f t="shared" ref="F457:F520" si="29">+B457-C457</f>
        <v>4478162665</v>
      </c>
      <c r="G457" s="385">
        <f t="shared" ref="G457:G520" si="30">IFERROR(IF(C457&gt;0,+C457/B457*100,0),0)</f>
        <v>0</v>
      </c>
      <c r="H457" s="385">
        <f t="shared" ref="H457:H520" si="31">IFERROR(IF(D457&gt;0,+D457/B457*100,0),0)</f>
        <v>0</v>
      </c>
      <c r="I457" s="385">
        <f t="shared" si="28"/>
        <v>0</v>
      </c>
    </row>
    <row r="458" spans="1:9" x14ac:dyDescent="0.2">
      <c r="A458" s="391" t="s">
        <v>1664</v>
      </c>
      <c r="B458" s="392">
        <v>3486396196</v>
      </c>
      <c r="C458" s="392">
        <v>0</v>
      </c>
      <c r="D458" s="392">
        <v>0</v>
      </c>
      <c r="E458" s="392">
        <v>0</v>
      </c>
      <c r="F458" s="393">
        <f t="shared" si="29"/>
        <v>3486396196</v>
      </c>
      <c r="G458" s="394">
        <f t="shared" si="30"/>
        <v>0</v>
      </c>
      <c r="H458" s="394">
        <f t="shared" si="31"/>
        <v>0</v>
      </c>
      <c r="I458" s="394">
        <f t="shared" si="28"/>
        <v>0</v>
      </c>
    </row>
    <row r="459" spans="1:9" x14ac:dyDescent="0.2">
      <c r="A459" s="391" t="s">
        <v>1685</v>
      </c>
      <c r="B459" s="392">
        <v>991766469</v>
      </c>
      <c r="C459" s="392">
        <v>0</v>
      </c>
      <c r="D459" s="392">
        <v>0</v>
      </c>
      <c r="E459" s="392">
        <v>0</v>
      </c>
      <c r="F459" s="396">
        <f t="shared" si="29"/>
        <v>991766469</v>
      </c>
      <c r="G459" s="397">
        <f t="shared" si="30"/>
        <v>0</v>
      </c>
      <c r="H459" s="397">
        <f t="shared" si="31"/>
        <v>0</v>
      </c>
      <c r="I459" s="397">
        <f t="shared" si="28"/>
        <v>0</v>
      </c>
    </row>
    <row r="460" spans="1:9" x14ac:dyDescent="0.2">
      <c r="A460" s="319" t="s">
        <v>241</v>
      </c>
      <c r="B460" s="313">
        <v>6861149313</v>
      </c>
      <c r="C460" s="313">
        <v>3438394157</v>
      </c>
      <c r="D460" s="313">
        <v>3007000000</v>
      </c>
      <c r="E460" s="313">
        <v>3007000000</v>
      </c>
      <c r="F460" s="158">
        <f t="shared" si="29"/>
        <v>3422755156</v>
      </c>
      <c r="G460" s="385">
        <f t="shared" si="30"/>
        <v>50.113967793780326</v>
      </c>
      <c r="H460" s="385">
        <f t="shared" si="31"/>
        <v>43.8264766269196</v>
      </c>
      <c r="I460" s="385">
        <f t="shared" si="28"/>
        <v>43.8264766269196</v>
      </c>
    </row>
    <row r="461" spans="1:9" x14ac:dyDescent="0.2">
      <c r="A461" s="319" t="s">
        <v>109</v>
      </c>
      <c r="B461" s="313">
        <v>4067500757</v>
      </c>
      <c r="C461" s="313">
        <v>3438394157</v>
      </c>
      <c r="D461" s="313">
        <v>3007000000</v>
      </c>
      <c r="E461" s="313">
        <v>3007000000</v>
      </c>
      <c r="F461" s="158">
        <f t="shared" si="29"/>
        <v>629106600</v>
      </c>
      <c r="G461" s="385">
        <f t="shared" si="30"/>
        <v>84.533337850833007</v>
      </c>
      <c r="H461" s="385">
        <f t="shared" si="31"/>
        <v>73.927460119708101</v>
      </c>
      <c r="I461" s="385">
        <f t="shared" si="28"/>
        <v>73.927460119708101</v>
      </c>
    </row>
    <row r="462" spans="1:9" x14ac:dyDescent="0.2">
      <c r="A462" s="319" t="s">
        <v>28</v>
      </c>
      <c r="B462" s="313">
        <v>4003574967</v>
      </c>
      <c r="C462" s="313">
        <v>3401723367</v>
      </c>
      <c r="D462" s="313">
        <v>2972000000</v>
      </c>
      <c r="E462" s="313">
        <v>2972000000</v>
      </c>
      <c r="F462" s="194">
        <f t="shared" si="29"/>
        <v>601851600</v>
      </c>
      <c r="G462" s="388">
        <f t="shared" si="30"/>
        <v>84.967145489697543</v>
      </c>
      <c r="H462" s="388">
        <f t="shared" si="31"/>
        <v>74.233654283911392</v>
      </c>
      <c r="I462" s="388">
        <f t="shared" si="28"/>
        <v>74.233654283911392</v>
      </c>
    </row>
    <row r="463" spans="1:9" x14ac:dyDescent="0.2">
      <c r="A463" s="391" t="s">
        <v>110</v>
      </c>
      <c r="B463" s="392">
        <v>2834972763</v>
      </c>
      <c r="C463" s="392">
        <v>2333972763</v>
      </c>
      <c r="D463" s="392">
        <v>2034394400</v>
      </c>
      <c r="E463" s="392">
        <v>2034394400</v>
      </c>
      <c r="F463" s="393">
        <f t="shared" si="29"/>
        <v>501000000</v>
      </c>
      <c r="G463" s="394">
        <f t="shared" si="30"/>
        <v>82.327872544714111</v>
      </c>
      <c r="H463" s="394">
        <f t="shared" si="31"/>
        <v>71.760632996247239</v>
      </c>
      <c r="I463" s="394">
        <f t="shared" si="28"/>
        <v>71.760632996247239</v>
      </c>
    </row>
    <row r="464" spans="1:9" x14ac:dyDescent="0.2">
      <c r="A464" s="391" t="s">
        <v>111</v>
      </c>
      <c r="B464" s="392">
        <v>768718562</v>
      </c>
      <c r="C464" s="392">
        <v>746718562</v>
      </c>
      <c r="D464" s="392">
        <v>646234600</v>
      </c>
      <c r="E464" s="392">
        <v>646234600</v>
      </c>
      <c r="F464" s="393">
        <f t="shared" si="29"/>
        <v>22000000</v>
      </c>
      <c r="G464" s="394">
        <f t="shared" si="30"/>
        <v>97.138094344598386</v>
      </c>
      <c r="H464" s="394">
        <f t="shared" si="31"/>
        <v>84.066475293463768</v>
      </c>
      <c r="I464" s="394">
        <f t="shared" si="28"/>
        <v>84.066475293463768</v>
      </c>
    </row>
    <row r="465" spans="1:9" x14ac:dyDescent="0.2">
      <c r="A465" s="391" t="s">
        <v>112</v>
      </c>
      <c r="B465" s="392">
        <v>399883642</v>
      </c>
      <c r="C465" s="392">
        <v>321032042</v>
      </c>
      <c r="D465" s="392">
        <v>291371000</v>
      </c>
      <c r="E465" s="392">
        <v>291371000</v>
      </c>
      <c r="F465" s="396">
        <f t="shared" si="29"/>
        <v>78851600</v>
      </c>
      <c r="G465" s="397">
        <f t="shared" si="30"/>
        <v>80.281363947365463</v>
      </c>
      <c r="H465" s="397">
        <f t="shared" si="31"/>
        <v>72.863945757501128</v>
      </c>
      <c r="I465" s="397">
        <f t="shared" si="28"/>
        <v>72.863945757501128</v>
      </c>
    </row>
    <row r="466" spans="1:9" x14ac:dyDescent="0.2">
      <c r="A466" s="319" t="s">
        <v>29</v>
      </c>
      <c r="B466" s="313">
        <v>56280790</v>
      </c>
      <c r="C466" s="313">
        <v>36670790</v>
      </c>
      <c r="D466" s="313">
        <v>35000000</v>
      </c>
      <c r="E466" s="313">
        <v>35000000</v>
      </c>
      <c r="F466" s="194">
        <f t="shared" si="29"/>
        <v>19610000</v>
      </c>
      <c r="G466" s="388">
        <f t="shared" si="30"/>
        <v>65.156850143716895</v>
      </c>
      <c r="H466" s="388">
        <f t="shared" si="31"/>
        <v>62.188181793468075</v>
      </c>
      <c r="I466" s="388">
        <f t="shared" si="28"/>
        <v>62.188181793468075</v>
      </c>
    </row>
    <row r="467" spans="1:9" x14ac:dyDescent="0.2">
      <c r="A467" s="391" t="s">
        <v>113</v>
      </c>
      <c r="B467" s="392">
        <v>56280790</v>
      </c>
      <c r="C467" s="392">
        <v>36670790</v>
      </c>
      <c r="D467" s="392">
        <v>35000000</v>
      </c>
      <c r="E467" s="392">
        <v>35000000</v>
      </c>
      <c r="F467" s="396">
        <f t="shared" si="29"/>
        <v>19610000</v>
      </c>
      <c r="G467" s="397">
        <f t="shared" si="30"/>
        <v>65.156850143716895</v>
      </c>
      <c r="H467" s="397">
        <f t="shared" si="31"/>
        <v>62.188181793468075</v>
      </c>
      <c r="I467" s="397">
        <f t="shared" si="28"/>
        <v>62.188181793468075</v>
      </c>
    </row>
    <row r="468" spans="1:9" x14ac:dyDescent="0.2">
      <c r="A468" s="319" t="s">
        <v>127</v>
      </c>
      <c r="B468" s="313">
        <v>7645000</v>
      </c>
      <c r="C468" s="313">
        <v>0</v>
      </c>
      <c r="D468" s="313">
        <v>0</v>
      </c>
      <c r="E468" s="313">
        <v>0</v>
      </c>
      <c r="F468" s="194">
        <f t="shared" si="29"/>
        <v>7645000</v>
      </c>
      <c r="G468" s="388">
        <f t="shared" si="30"/>
        <v>0</v>
      </c>
      <c r="H468" s="388">
        <f t="shared" si="31"/>
        <v>0</v>
      </c>
      <c r="I468" s="388">
        <f t="shared" si="28"/>
        <v>0</v>
      </c>
    </row>
    <row r="469" spans="1:9" x14ac:dyDescent="0.2">
      <c r="A469" s="391" t="s">
        <v>130</v>
      </c>
      <c r="B469" s="392">
        <v>7645000</v>
      </c>
      <c r="C469" s="392">
        <v>0</v>
      </c>
      <c r="D469" s="392">
        <v>0</v>
      </c>
      <c r="E469" s="392">
        <v>0</v>
      </c>
      <c r="F469" s="393">
        <f t="shared" si="29"/>
        <v>7645000</v>
      </c>
      <c r="G469" s="394">
        <f t="shared" si="30"/>
        <v>0</v>
      </c>
      <c r="H469" s="394">
        <f t="shared" si="31"/>
        <v>0</v>
      </c>
      <c r="I469" s="394">
        <f t="shared" si="28"/>
        <v>0</v>
      </c>
    </row>
    <row r="470" spans="1:9" x14ac:dyDescent="0.2">
      <c r="A470" s="319" t="s">
        <v>131</v>
      </c>
      <c r="B470" s="313">
        <v>2793648556</v>
      </c>
      <c r="C470" s="313">
        <v>0</v>
      </c>
      <c r="D470" s="313">
        <v>0</v>
      </c>
      <c r="E470" s="313">
        <v>0</v>
      </c>
      <c r="F470" s="158">
        <f t="shared" si="29"/>
        <v>2793648556</v>
      </c>
      <c r="G470" s="385">
        <f t="shared" si="30"/>
        <v>0</v>
      </c>
      <c r="H470" s="385">
        <f t="shared" si="31"/>
        <v>0</v>
      </c>
      <c r="I470" s="385">
        <f t="shared" si="28"/>
        <v>0</v>
      </c>
    </row>
    <row r="471" spans="1:9" x14ac:dyDescent="0.2">
      <c r="A471" s="319" t="s">
        <v>1651</v>
      </c>
      <c r="B471" s="313">
        <v>2793648556</v>
      </c>
      <c r="C471" s="313">
        <v>0</v>
      </c>
      <c r="D471" s="313">
        <v>0</v>
      </c>
      <c r="E471" s="313">
        <v>0</v>
      </c>
      <c r="F471" s="158">
        <f t="shared" si="29"/>
        <v>2793648556</v>
      </c>
      <c r="G471" s="385">
        <f t="shared" si="30"/>
        <v>0</v>
      </c>
      <c r="H471" s="385">
        <f t="shared" si="31"/>
        <v>0</v>
      </c>
      <c r="I471" s="385">
        <f t="shared" si="28"/>
        <v>0</v>
      </c>
    </row>
    <row r="472" spans="1:9" x14ac:dyDescent="0.2">
      <c r="A472" s="391" t="s">
        <v>1721</v>
      </c>
      <c r="B472" s="392">
        <v>2793648556</v>
      </c>
      <c r="C472" s="392">
        <v>0</v>
      </c>
      <c r="D472" s="392">
        <v>0</v>
      </c>
      <c r="E472" s="392">
        <v>0</v>
      </c>
      <c r="F472" s="396">
        <f t="shared" si="29"/>
        <v>2793648556</v>
      </c>
      <c r="G472" s="397">
        <f t="shared" si="30"/>
        <v>0</v>
      </c>
      <c r="H472" s="397">
        <f t="shared" si="31"/>
        <v>0</v>
      </c>
      <c r="I472" s="397">
        <f t="shared" si="28"/>
        <v>0</v>
      </c>
    </row>
    <row r="473" spans="1:9" x14ac:dyDescent="0.2">
      <c r="A473" s="319" t="s">
        <v>242</v>
      </c>
      <c r="B473" s="313">
        <v>7207747000</v>
      </c>
      <c r="C473" s="313">
        <v>5320412441</v>
      </c>
      <c r="D473" s="313">
        <v>5320412441</v>
      </c>
      <c r="E473" s="313">
        <v>5320412441</v>
      </c>
      <c r="F473" s="194">
        <f t="shared" si="29"/>
        <v>1887334559</v>
      </c>
      <c r="G473" s="388">
        <f t="shared" si="30"/>
        <v>73.815194137641072</v>
      </c>
      <c r="H473" s="388">
        <f t="shared" si="31"/>
        <v>73.815194137641072</v>
      </c>
      <c r="I473" s="388">
        <f t="shared" si="28"/>
        <v>73.815194137641072</v>
      </c>
    </row>
    <row r="474" spans="1:9" x14ac:dyDescent="0.2">
      <c r="A474" s="319" t="s">
        <v>109</v>
      </c>
      <c r="B474" s="313">
        <v>7207747000</v>
      </c>
      <c r="C474" s="313">
        <v>5320412441</v>
      </c>
      <c r="D474" s="313">
        <v>5320412441</v>
      </c>
      <c r="E474" s="313">
        <v>5320412441</v>
      </c>
      <c r="F474" s="194">
        <f t="shared" si="29"/>
        <v>1887334559</v>
      </c>
      <c r="G474" s="388">
        <f t="shared" si="30"/>
        <v>73.815194137641072</v>
      </c>
      <c r="H474" s="388">
        <f t="shared" si="31"/>
        <v>73.815194137641072</v>
      </c>
      <c r="I474" s="388">
        <f t="shared" si="28"/>
        <v>73.815194137641072</v>
      </c>
    </row>
    <row r="475" spans="1:9" x14ac:dyDescent="0.2">
      <c r="A475" s="319" t="s">
        <v>28</v>
      </c>
      <c r="B475" s="313">
        <v>7193551000</v>
      </c>
      <c r="C475" s="313">
        <v>5320412441</v>
      </c>
      <c r="D475" s="313">
        <v>5320412441</v>
      </c>
      <c r="E475" s="313">
        <v>5320412441</v>
      </c>
      <c r="F475" s="194">
        <f t="shared" si="29"/>
        <v>1873138559</v>
      </c>
      <c r="G475" s="388">
        <f t="shared" si="30"/>
        <v>73.96086357071772</v>
      </c>
      <c r="H475" s="388">
        <f t="shared" si="31"/>
        <v>73.96086357071772</v>
      </c>
      <c r="I475" s="388">
        <f t="shared" si="28"/>
        <v>73.96086357071772</v>
      </c>
    </row>
    <row r="476" spans="1:9" x14ac:dyDescent="0.2">
      <c r="A476" s="391" t="s">
        <v>110</v>
      </c>
      <c r="B476" s="392">
        <v>5967117000</v>
      </c>
      <c r="C476" s="392">
        <v>4105556441</v>
      </c>
      <c r="D476" s="392">
        <v>4105556441</v>
      </c>
      <c r="E476" s="392">
        <v>4105556441</v>
      </c>
      <c r="F476" s="396">
        <f t="shared" si="29"/>
        <v>1861560559</v>
      </c>
      <c r="G476" s="397">
        <f t="shared" si="30"/>
        <v>68.803015610386055</v>
      </c>
      <c r="H476" s="397">
        <f t="shared" si="31"/>
        <v>68.803015610386055</v>
      </c>
      <c r="I476" s="397">
        <f t="shared" si="28"/>
        <v>68.803015610386055</v>
      </c>
    </row>
    <row r="477" spans="1:9" x14ac:dyDescent="0.2">
      <c r="A477" s="391" t="s">
        <v>111</v>
      </c>
      <c r="B477" s="392">
        <v>1146200000</v>
      </c>
      <c r="C477" s="392">
        <v>1134622000</v>
      </c>
      <c r="D477" s="392">
        <v>1134622000</v>
      </c>
      <c r="E477" s="392">
        <v>1134622000</v>
      </c>
      <c r="F477" s="393">
        <f t="shared" si="29"/>
        <v>11578000</v>
      </c>
      <c r="G477" s="394">
        <f t="shared" si="30"/>
        <v>98.989879602163668</v>
      </c>
      <c r="H477" s="394">
        <f t="shared" si="31"/>
        <v>98.989879602163668</v>
      </c>
      <c r="I477" s="394">
        <f t="shared" si="28"/>
        <v>98.989879602163668</v>
      </c>
    </row>
    <row r="478" spans="1:9" x14ac:dyDescent="0.2">
      <c r="A478" s="391" t="s">
        <v>112</v>
      </c>
      <c r="B478" s="392">
        <v>80234000</v>
      </c>
      <c r="C478" s="392">
        <v>80234000</v>
      </c>
      <c r="D478" s="392">
        <v>80234000</v>
      </c>
      <c r="E478" s="392">
        <v>80234000</v>
      </c>
      <c r="F478" s="396">
        <f t="shared" si="29"/>
        <v>0</v>
      </c>
      <c r="G478" s="397">
        <f t="shared" si="30"/>
        <v>100</v>
      </c>
      <c r="H478" s="397">
        <f t="shared" si="31"/>
        <v>100</v>
      </c>
      <c r="I478" s="397">
        <f t="shared" si="28"/>
        <v>100</v>
      </c>
    </row>
    <row r="479" spans="1:9" x14ac:dyDescent="0.2">
      <c r="A479" s="319" t="s">
        <v>29</v>
      </c>
      <c r="B479" s="313">
        <v>14196000</v>
      </c>
      <c r="C479" s="313">
        <v>0</v>
      </c>
      <c r="D479" s="313">
        <v>0</v>
      </c>
      <c r="E479" s="313">
        <v>0</v>
      </c>
      <c r="F479" s="194">
        <f t="shared" si="29"/>
        <v>14196000</v>
      </c>
      <c r="G479" s="388">
        <f t="shared" si="30"/>
        <v>0</v>
      </c>
      <c r="H479" s="388">
        <f t="shared" si="31"/>
        <v>0</v>
      </c>
      <c r="I479" s="388">
        <f t="shared" si="28"/>
        <v>0</v>
      </c>
    </row>
    <row r="480" spans="1:9" x14ac:dyDescent="0.2">
      <c r="A480" s="391" t="s">
        <v>113</v>
      </c>
      <c r="B480" s="392">
        <v>14196000</v>
      </c>
      <c r="C480" s="392">
        <v>0</v>
      </c>
      <c r="D480" s="392">
        <v>0</v>
      </c>
      <c r="E480" s="392">
        <v>0</v>
      </c>
      <c r="F480" s="396">
        <f t="shared" si="29"/>
        <v>14196000</v>
      </c>
      <c r="G480" s="397">
        <f t="shared" si="30"/>
        <v>0</v>
      </c>
      <c r="H480" s="397">
        <f t="shared" si="31"/>
        <v>0</v>
      </c>
      <c r="I480" s="397">
        <f t="shared" si="28"/>
        <v>0</v>
      </c>
    </row>
    <row r="481" spans="1:9" x14ac:dyDescent="0.2">
      <c r="A481" s="319" t="s">
        <v>243</v>
      </c>
      <c r="B481" s="313">
        <v>6007037000</v>
      </c>
      <c r="C481" s="313">
        <v>4802585787</v>
      </c>
      <c r="D481" s="313">
        <v>4779189528.8900003</v>
      </c>
      <c r="E481" s="313">
        <v>4779189528.8900003</v>
      </c>
      <c r="F481" s="158">
        <f t="shared" si="29"/>
        <v>1204451213</v>
      </c>
      <c r="G481" s="385">
        <f t="shared" si="30"/>
        <v>79.949329211722855</v>
      </c>
      <c r="H481" s="385">
        <f t="shared" si="31"/>
        <v>79.559848372666934</v>
      </c>
      <c r="I481" s="385">
        <f t="shared" si="28"/>
        <v>79.559848372666934</v>
      </c>
    </row>
    <row r="482" spans="1:9" x14ac:dyDescent="0.2">
      <c r="A482" s="319" t="s">
        <v>109</v>
      </c>
      <c r="B482" s="313">
        <v>6007037000</v>
      </c>
      <c r="C482" s="313">
        <v>4802585787</v>
      </c>
      <c r="D482" s="313">
        <v>4779189528.8900003</v>
      </c>
      <c r="E482" s="313">
        <v>4779189528.8900003</v>
      </c>
      <c r="F482" s="158">
        <f t="shared" si="29"/>
        <v>1204451213</v>
      </c>
      <c r="G482" s="385">
        <f t="shared" si="30"/>
        <v>79.949329211722855</v>
      </c>
      <c r="H482" s="385">
        <f t="shared" si="31"/>
        <v>79.559848372666934</v>
      </c>
      <c r="I482" s="385">
        <f t="shared" si="28"/>
        <v>79.559848372666934</v>
      </c>
    </row>
    <row r="483" spans="1:9" x14ac:dyDescent="0.2">
      <c r="A483" s="319" t="s">
        <v>28</v>
      </c>
      <c r="B483" s="313">
        <v>5909693000</v>
      </c>
      <c r="C483" s="313">
        <v>4723464787</v>
      </c>
      <c r="D483" s="313">
        <v>4723464787</v>
      </c>
      <c r="E483" s="313">
        <v>4723464787</v>
      </c>
      <c r="F483" s="194">
        <f t="shared" si="29"/>
        <v>1186228213</v>
      </c>
      <c r="G483" s="388">
        <f t="shared" si="30"/>
        <v>79.92741394519139</v>
      </c>
      <c r="H483" s="388">
        <f t="shared" si="31"/>
        <v>79.92741394519139</v>
      </c>
      <c r="I483" s="388">
        <f t="shared" si="28"/>
        <v>79.92741394519139</v>
      </c>
    </row>
    <row r="484" spans="1:9" x14ac:dyDescent="0.2">
      <c r="A484" s="391" t="s">
        <v>110</v>
      </c>
      <c r="B484" s="392">
        <v>4599357000</v>
      </c>
      <c r="C484" s="392">
        <v>3592987242</v>
      </c>
      <c r="D484" s="392">
        <v>3592987242</v>
      </c>
      <c r="E484" s="392">
        <v>3592987242</v>
      </c>
      <c r="F484" s="393">
        <f t="shared" si="29"/>
        <v>1006369758</v>
      </c>
      <c r="G484" s="394">
        <f t="shared" si="30"/>
        <v>78.119338029207128</v>
      </c>
      <c r="H484" s="394">
        <f t="shared" si="31"/>
        <v>78.119338029207128</v>
      </c>
      <c r="I484" s="394">
        <f t="shared" si="28"/>
        <v>78.119338029207128</v>
      </c>
    </row>
    <row r="485" spans="1:9" x14ac:dyDescent="0.2">
      <c r="A485" s="391" t="s">
        <v>111</v>
      </c>
      <c r="B485" s="392">
        <v>1207751000</v>
      </c>
      <c r="C485" s="392">
        <v>1027892545</v>
      </c>
      <c r="D485" s="392">
        <v>1027892545</v>
      </c>
      <c r="E485" s="392">
        <v>1027892545</v>
      </c>
      <c r="F485" s="393">
        <f t="shared" si="29"/>
        <v>179858455</v>
      </c>
      <c r="G485" s="394">
        <f t="shared" si="30"/>
        <v>85.107985420835917</v>
      </c>
      <c r="H485" s="394">
        <f t="shared" si="31"/>
        <v>85.107985420835917</v>
      </c>
      <c r="I485" s="394">
        <f t="shared" si="28"/>
        <v>85.107985420835917</v>
      </c>
    </row>
    <row r="486" spans="1:9" x14ac:dyDescent="0.2">
      <c r="A486" s="391" t="s">
        <v>112</v>
      </c>
      <c r="B486" s="392">
        <v>102585000</v>
      </c>
      <c r="C486" s="392">
        <v>102585000</v>
      </c>
      <c r="D486" s="392">
        <v>102585000</v>
      </c>
      <c r="E486" s="392">
        <v>102585000</v>
      </c>
      <c r="F486" s="396">
        <f t="shared" si="29"/>
        <v>0</v>
      </c>
      <c r="G486" s="397">
        <f t="shared" si="30"/>
        <v>100</v>
      </c>
      <c r="H486" s="397">
        <f t="shared" si="31"/>
        <v>100</v>
      </c>
      <c r="I486" s="397">
        <f t="shared" si="28"/>
        <v>100</v>
      </c>
    </row>
    <row r="487" spans="1:9" x14ac:dyDescent="0.2">
      <c r="A487" s="319" t="s">
        <v>29</v>
      </c>
      <c r="B487" s="313">
        <v>75661000</v>
      </c>
      <c r="C487" s="313">
        <v>75661000</v>
      </c>
      <c r="D487" s="313">
        <v>52264741.890000001</v>
      </c>
      <c r="E487" s="313">
        <v>52264741.890000001</v>
      </c>
      <c r="F487" s="194">
        <f t="shared" si="29"/>
        <v>0</v>
      </c>
      <c r="G487" s="388">
        <f t="shared" si="30"/>
        <v>100</v>
      </c>
      <c r="H487" s="388">
        <f t="shared" si="31"/>
        <v>69.077519316424571</v>
      </c>
      <c r="I487" s="388">
        <f t="shared" si="28"/>
        <v>69.077519316424571</v>
      </c>
    </row>
    <row r="488" spans="1:9" x14ac:dyDescent="0.2">
      <c r="A488" s="391" t="s">
        <v>113</v>
      </c>
      <c r="B488" s="392">
        <v>75661000</v>
      </c>
      <c r="C488" s="392">
        <v>75661000</v>
      </c>
      <c r="D488" s="392">
        <v>52264741.890000001</v>
      </c>
      <c r="E488" s="392">
        <v>52264741.890000001</v>
      </c>
      <c r="F488" s="396">
        <f t="shared" si="29"/>
        <v>0</v>
      </c>
      <c r="G488" s="397">
        <f t="shared" si="30"/>
        <v>100</v>
      </c>
      <c r="H488" s="397">
        <f t="shared" si="31"/>
        <v>69.077519316424571</v>
      </c>
      <c r="I488" s="397">
        <f t="shared" si="28"/>
        <v>69.077519316424571</v>
      </c>
    </row>
    <row r="489" spans="1:9" x14ac:dyDescent="0.2">
      <c r="A489" s="319" t="s">
        <v>127</v>
      </c>
      <c r="B489" s="313">
        <v>21683000</v>
      </c>
      <c r="C489" s="313">
        <v>3460000</v>
      </c>
      <c r="D489" s="313">
        <v>3460000</v>
      </c>
      <c r="E489" s="313">
        <v>3460000</v>
      </c>
      <c r="F489" s="194">
        <f t="shared" si="29"/>
        <v>18223000</v>
      </c>
      <c r="G489" s="388">
        <f t="shared" si="30"/>
        <v>15.957201494258175</v>
      </c>
      <c r="H489" s="388">
        <f t="shared" si="31"/>
        <v>15.957201494258175</v>
      </c>
      <c r="I489" s="388">
        <f t="shared" si="28"/>
        <v>15.957201494258175</v>
      </c>
    </row>
    <row r="490" spans="1:9" x14ac:dyDescent="0.2">
      <c r="A490" s="391" t="s">
        <v>128</v>
      </c>
      <c r="B490" s="392">
        <v>3460000</v>
      </c>
      <c r="C490" s="392">
        <v>3460000</v>
      </c>
      <c r="D490" s="392">
        <v>3460000</v>
      </c>
      <c r="E490" s="392">
        <v>3460000</v>
      </c>
      <c r="F490" s="393">
        <f t="shared" si="29"/>
        <v>0</v>
      </c>
      <c r="G490" s="394">
        <f t="shared" si="30"/>
        <v>100</v>
      </c>
      <c r="H490" s="394">
        <f t="shared" si="31"/>
        <v>100</v>
      </c>
      <c r="I490" s="394">
        <f t="shared" si="28"/>
        <v>100</v>
      </c>
    </row>
    <row r="491" spans="1:9" x14ac:dyDescent="0.2">
      <c r="A491" s="391" t="s">
        <v>130</v>
      </c>
      <c r="B491" s="392">
        <v>18223000</v>
      </c>
      <c r="C491" s="392">
        <v>0</v>
      </c>
      <c r="D491" s="392">
        <v>0</v>
      </c>
      <c r="E491" s="392">
        <v>0</v>
      </c>
      <c r="F491" s="396">
        <f t="shared" si="29"/>
        <v>18223000</v>
      </c>
      <c r="G491" s="397">
        <f t="shared" si="30"/>
        <v>0</v>
      </c>
      <c r="H491" s="397">
        <f t="shared" si="31"/>
        <v>0</v>
      </c>
      <c r="I491" s="397">
        <f t="shared" si="28"/>
        <v>0</v>
      </c>
    </row>
    <row r="492" spans="1:9" x14ac:dyDescent="0.2">
      <c r="A492" s="319" t="s">
        <v>244</v>
      </c>
      <c r="B492" s="313">
        <v>11927830578</v>
      </c>
      <c r="C492" s="313">
        <v>9147307414</v>
      </c>
      <c r="D492" s="313">
        <v>2719204009</v>
      </c>
      <c r="E492" s="313">
        <v>2483707130</v>
      </c>
      <c r="F492" s="158">
        <f t="shared" si="29"/>
        <v>2780523164</v>
      </c>
      <c r="G492" s="385">
        <f t="shared" si="30"/>
        <v>76.688777176895272</v>
      </c>
      <c r="H492" s="385">
        <f t="shared" si="31"/>
        <v>22.797138098317479</v>
      </c>
      <c r="I492" s="385">
        <f t="shared" si="28"/>
        <v>20.822790144093879</v>
      </c>
    </row>
    <row r="493" spans="1:9" x14ac:dyDescent="0.2">
      <c r="A493" s="319" t="s">
        <v>109</v>
      </c>
      <c r="B493" s="313">
        <v>4079120942</v>
      </c>
      <c r="C493" s="313">
        <v>2940185600</v>
      </c>
      <c r="D493" s="313">
        <v>2575466010</v>
      </c>
      <c r="E493" s="313">
        <v>2483707130</v>
      </c>
      <c r="F493" s="158">
        <f t="shared" si="29"/>
        <v>1138935342</v>
      </c>
      <c r="G493" s="385">
        <f t="shared" si="30"/>
        <v>72.078902337188893</v>
      </c>
      <c r="H493" s="385">
        <f t="shared" si="31"/>
        <v>63.137770284821336</v>
      </c>
      <c r="I493" s="385">
        <f t="shared" si="28"/>
        <v>60.888293466048452</v>
      </c>
    </row>
    <row r="494" spans="1:9" x14ac:dyDescent="0.2">
      <c r="A494" s="319" t="s">
        <v>28</v>
      </c>
      <c r="B494" s="313">
        <v>2896052667</v>
      </c>
      <c r="C494" s="313">
        <v>2282545394</v>
      </c>
      <c r="D494" s="313">
        <v>2086115727</v>
      </c>
      <c r="E494" s="313">
        <v>2086115727</v>
      </c>
      <c r="F494" s="194">
        <f t="shared" si="29"/>
        <v>613507273</v>
      </c>
      <c r="G494" s="388">
        <f t="shared" si="30"/>
        <v>78.81574185473886</v>
      </c>
      <c r="H494" s="388">
        <f t="shared" si="31"/>
        <v>72.033072836378778</v>
      </c>
      <c r="I494" s="388">
        <f t="shared" si="28"/>
        <v>72.033072836378778</v>
      </c>
    </row>
    <row r="495" spans="1:9" ht="11.25" customHeight="1" x14ac:dyDescent="0.2">
      <c r="A495" s="391" t="s">
        <v>110</v>
      </c>
      <c r="B495" s="392">
        <v>2158014667</v>
      </c>
      <c r="C495" s="392">
        <v>1572664667</v>
      </c>
      <c r="D495" s="392">
        <v>1432035000</v>
      </c>
      <c r="E495" s="392">
        <v>1432035000</v>
      </c>
      <c r="F495" s="393">
        <f t="shared" si="29"/>
        <v>585350000</v>
      </c>
      <c r="G495" s="394">
        <f t="shared" si="30"/>
        <v>72.875531897392804</v>
      </c>
      <c r="H495" s="394">
        <f t="shared" si="31"/>
        <v>66.35890950596584</v>
      </c>
      <c r="I495" s="394">
        <f t="shared" si="28"/>
        <v>66.35890950596584</v>
      </c>
    </row>
    <row r="496" spans="1:9" x14ac:dyDescent="0.2">
      <c r="A496" s="391" t="s">
        <v>111</v>
      </c>
      <c r="B496" s="392">
        <v>649781000</v>
      </c>
      <c r="C496" s="392">
        <v>626857363</v>
      </c>
      <c r="D496" s="392">
        <v>571057363</v>
      </c>
      <c r="E496" s="392">
        <v>571057363</v>
      </c>
      <c r="F496" s="393">
        <f t="shared" si="29"/>
        <v>22923637</v>
      </c>
      <c r="G496" s="394">
        <f t="shared" si="30"/>
        <v>96.47209798378222</v>
      </c>
      <c r="H496" s="394">
        <f t="shared" si="31"/>
        <v>87.884589269307654</v>
      </c>
      <c r="I496" s="394">
        <f t="shared" si="28"/>
        <v>87.884589269307654</v>
      </c>
    </row>
    <row r="497" spans="1:9" x14ac:dyDescent="0.2">
      <c r="A497" s="391" t="s">
        <v>112</v>
      </c>
      <c r="B497" s="392">
        <v>88257000</v>
      </c>
      <c r="C497" s="392">
        <v>83023364</v>
      </c>
      <c r="D497" s="392">
        <v>83023364</v>
      </c>
      <c r="E497" s="392">
        <v>83023364</v>
      </c>
      <c r="F497" s="396">
        <f t="shared" si="29"/>
        <v>5233636</v>
      </c>
      <c r="G497" s="397">
        <f t="shared" si="30"/>
        <v>94.070004645523866</v>
      </c>
      <c r="H497" s="397">
        <f t="shared" si="31"/>
        <v>94.070004645523866</v>
      </c>
      <c r="I497" s="397">
        <f t="shared" si="28"/>
        <v>94.070004645523866</v>
      </c>
    </row>
    <row r="498" spans="1:9" x14ac:dyDescent="0.2">
      <c r="A498" s="319" t="s">
        <v>29</v>
      </c>
      <c r="B498" s="313">
        <v>1123327306</v>
      </c>
      <c r="C498" s="313">
        <v>625618887</v>
      </c>
      <c r="D498" s="313">
        <v>457329144</v>
      </c>
      <c r="E498" s="313">
        <v>365570264</v>
      </c>
      <c r="F498" s="194">
        <f t="shared" si="29"/>
        <v>497708419</v>
      </c>
      <c r="G498" s="388">
        <f t="shared" si="30"/>
        <v>55.693374821247332</v>
      </c>
      <c r="H498" s="388">
        <f t="shared" si="31"/>
        <v>40.71201167792141</v>
      </c>
      <c r="I498" s="388">
        <f t="shared" si="28"/>
        <v>32.543521558444162</v>
      </c>
    </row>
    <row r="499" spans="1:9" x14ac:dyDescent="0.2">
      <c r="A499" s="391" t="s">
        <v>113</v>
      </c>
      <c r="B499" s="392">
        <v>1123327306</v>
      </c>
      <c r="C499" s="392">
        <v>625618887</v>
      </c>
      <c r="D499" s="392">
        <v>457329144</v>
      </c>
      <c r="E499" s="392">
        <v>365570264</v>
      </c>
      <c r="F499" s="396">
        <f t="shared" si="29"/>
        <v>497708419</v>
      </c>
      <c r="G499" s="397">
        <f t="shared" si="30"/>
        <v>55.693374821247332</v>
      </c>
      <c r="H499" s="397">
        <f t="shared" si="31"/>
        <v>40.71201167792141</v>
      </c>
      <c r="I499" s="397">
        <f t="shared" si="28"/>
        <v>32.543521558444162</v>
      </c>
    </row>
    <row r="500" spans="1:9" x14ac:dyDescent="0.2">
      <c r="A500" s="319" t="s">
        <v>127</v>
      </c>
      <c r="B500" s="313">
        <v>59740969</v>
      </c>
      <c r="C500" s="313">
        <v>32021319</v>
      </c>
      <c r="D500" s="313">
        <v>32021139</v>
      </c>
      <c r="E500" s="313">
        <v>32021139</v>
      </c>
      <c r="F500" s="194">
        <f t="shared" si="29"/>
        <v>27719650</v>
      </c>
      <c r="G500" s="388">
        <f t="shared" si="30"/>
        <v>53.600267180132278</v>
      </c>
      <c r="H500" s="388">
        <f t="shared" si="31"/>
        <v>53.599965879361612</v>
      </c>
      <c r="I500" s="388">
        <f t="shared" si="28"/>
        <v>53.599965879361612</v>
      </c>
    </row>
    <row r="501" spans="1:9" x14ac:dyDescent="0.2">
      <c r="A501" s="391" t="s">
        <v>128</v>
      </c>
      <c r="B501" s="392">
        <v>36808969</v>
      </c>
      <c r="C501" s="392">
        <v>32021319</v>
      </c>
      <c r="D501" s="392">
        <v>32021139</v>
      </c>
      <c r="E501" s="392">
        <v>32021139</v>
      </c>
      <c r="F501" s="393">
        <f t="shared" si="29"/>
        <v>4787650</v>
      </c>
      <c r="G501" s="394">
        <f t="shared" si="30"/>
        <v>86.993251563226352</v>
      </c>
      <c r="H501" s="394">
        <f t="shared" si="31"/>
        <v>86.992762551974764</v>
      </c>
      <c r="I501" s="394">
        <f t="shared" si="28"/>
        <v>86.992762551974764</v>
      </c>
    </row>
    <row r="502" spans="1:9" x14ac:dyDescent="0.2">
      <c r="A502" s="391" t="s">
        <v>130</v>
      </c>
      <c r="B502" s="392">
        <v>22932000</v>
      </c>
      <c r="C502" s="392">
        <v>0</v>
      </c>
      <c r="D502" s="392">
        <v>0</v>
      </c>
      <c r="E502" s="392">
        <v>0</v>
      </c>
      <c r="F502" s="396">
        <f t="shared" si="29"/>
        <v>22932000</v>
      </c>
      <c r="G502" s="397">
        <f t="shared" si="30"/>
        <v>0</v>
      </c>
      <c r="H502" s="397">
        <f t="shared" si="31"/>
        <v>0</v>
      </c>
      <c r="I502" s="397">
        <f t="shared" si="28"/>
        <v>0</v>
      </c>
    </row>
    <row r="503" spans="1:9" x14ac:dyDescent="0.2">
      <c r="A503" s="319" t="s">
        <v>131</v>
      </c>
      <c r="B503" s="313">
        <v>7848709636</v>
      </c>
      <c r="C503" s="313">
        <v>6207121814</v>
      </c>
      <c r="D503" s="313">
        <v>143737999</v>
      </c>
      <c r="E503" s="313">
        <v>0</v>
      </c>
      <c r="F503" s="158">
        <f t="shared" si="29"/>
        <v>1641587822</v>
      </c>
      <c r="G503" s="385">
        <f t="shared" si="30"/>
        <v>79.084615202600162</v>
      </c>
      <c r="H503" s="385">
        <f t="shared" si="31"/>
        <v>1.8313583463542975</v>
      </c>
      <c r="I503" s="385">
        <f t="shared" si="28"/>
        <v>0</v>
      </c>
    </row>
    <row r="504" spans="1:9" x14ac:dyDescent="0.2">
      <c r="A504" s="319" t="s">
        <v>1651</v>
      </c>
      <c r="B504" s="313">
        <v>7848709636</v>
      </c>
      <c r="C504" s="313">
        <v>6207121814</v>
      </c>
      <c r="D504" s="313">
        <v>143737999</v>
      </c>
      <c r="E504" s="313">
        <v>0</v>
      </c>
      <c r="F504" s="158">
        <f t="shared" si="29"/>
        <v>1641587822</v>
      </c>
      <c r="G504" s="385">
        <f t="shared" si="30"/>
        <v>79.084615202600162</v>
      </c>
      <c r="H504" s="385">
        <f t="shared" si="31"/>
        <v>1.8313583463542975</v>
      </c>
      <c r="I504" s="385">
        <f t="shared" si="28"/>
        <v>0</v>
      </c>
    </row>
    <row r="505" spans="1:9" x14ac:dyDescent="0.2">
      <c r="A505" s="391" t="s">
        <v>1686</v>
      </c>
      <c r="B505" s="392">
        <v>5448709636</v>
      </c>
      <c r="C505" s="392">
        <v>5353236805</v>
      </c>
      <c r="D505" s="392">
        <v>0</v>
      </c>
      <c r="E505" s="392">
        <v>0</v>
      </c>
      <c r="F505" s="393">
        <f t="shared" si="29"/>
        <v>95472831</v>
      </c>
      <c r="G505" s="394">
        <f t="shared" si="30"/>
        <v>98.247790075484943</v>
      </c>
      <c r="H505" s="394">
        <f t="shared" si="31"/>
        <v>0</v>
      </c>
      <c r="I505" s="394">
        <f t="shared" si="28"/>
        <v>0</v>
      </c>
    </row>
    <row r="506" spans="1:9" x14ac:dyDescent="0.2">
      <c r="A506" s="391" t="s">
        <v>1722</v>
      </c>
      <c r="B506" s="392">
        <v>2400000000</v>
      </c>
      <c r="C506" s="392">
        <v>853885009</v>
      </c>
      <c r="D506" s="392">
        <v>143737999</v>
      </c>
      <c r="E506" s="392">
        <v>0</v>
      </c>
      <c r="F506" s="393">
        <f t="shared" si="29"/>
        <v>1546114991</v>
      </c>
      <c r="G506" s="394">
        <f t="shared" si="30"/>
        <v>35.578542041666665</v>
      </c>
      <c r="H506" s="394">
        <f t="shared" si="31"/>
        <v>5.9890832916666668</v>
      </c>
      <c r="I506" s="394">
        <f t="shared" si="28"/>
        <v>0</v>
      </c>
    </row>
    <row r="507" spans="1:9" x14ac:dyDescent="0.2">
      <c r="A507" s="319" t="s">
        <v>245</v>
      </c>
      <c r="B507" s="313">
        <v>11768659332</v>
      </c>
      <c r="C507" s="313">
        <v>4541857582</v>
      </c>
      <c r="D507" s="313">
        <v>2778554723</v>
      </c>
      <c r="E507" s="313">
        <v>2644460430</v>
      </c>
      <c r="F507" s="194">
        <f t="shared" si="29"/>
        <v>7226801750</v>
      </c>
      <c r="G507" s="388">
        <f t="shared" si="30"/>
        <v>38.592820591299613</v>
      </c>
      <c r="H507" s="388">
        <f t="shared" si="31"/>
        <v>23.60978123858909</v>
      </c>
      <c r="I507" s="388">
        <f t="shared" si="28"/>
        <v>22.470362641983222</v>
      </c>
    </row>
    <row r="508" spans="1:9" x14ac:dyDescent="0.2">
      <c r="A508" s="319" t="s">
        <v>109</v>
      </c>
      <c r="B508" s="313">
        <v>4496079436</v>
      </c>
      <c r="C508" s="313">
        <v>3092269851</v>
      </c>
      <c r="D508" s="313">
        <v>2754554723</v>
      </c>
      <c r="E508" s="313">
        <v>2637960430</v>
      </c>
      <c r="F508" s="158">
        <f t="shared" si="29"/>
        <v>1403809585</v>
      </c>
      <c r="G508" s="385">
        <f t="shared" si="30"/>
        <v>68.777028854078281</v>
      </c>
      <c r="H508" s="385">
        <f t="shared" si="31"/>
        <v>61.265704091977256</v>
      </c>
      <c r="I508" s="385">
        <f t="shared" si="28"/>
        <v>58.672460474739708</v>
      </c>
    </row>
    <row r="509" spans="1:9" x14ac:dyDescent="0.2">
      <c r="A509" s="319" t="s">
        <v>28</v>
      </c>
      <c r="B509" s="313">
        <v>3832467168</v>
      </c>
      <c r="C509" s="313">
        <v>2580787646</v>
      </c>
      <c r="D509" s="313">
        <v>2580787646</v>
      </c>
      <c r="E509" s="313">
        <v>2556856362</v>
      </c>
      <c r="F509" s="194">
        <f t="shared" si="29"/>
        <v>1251679522</v>
      </c>
      <c r="G509" s="388">
        <f t="shared" si="30"/>
        <v>67.340111026881985</v>
      </c>
      <c r="H509" s="388">
        <f t="shared" si="31"/>
        <v>67.340111026881985</v>
      </c>
      <c r="I509" s="388">
        <f t="shared" si="28"/>
        <v>66.715675566617136</v>
      </c>
    </row>
    <row r="510" spans="1:9" x14ac:dyDescent="0.2">
      <c r="A510" s="391" t="s">
        <v>110</v>
      </c>
      <c r="B510" s="392">
        <v>2625389998</v>
      </c>
      <c r="C510" s="392">
        <v>1744157042</v>
      </c>
      <c r="D510" s="392">
        <v>1744157042</v>
      </c>
      <c r="E510" s="392">
        <v>1744157042</v>
      </c>
      <c r="F510" s="396">
        <f t="shared" si="29"/>
        <v>881232956</v>
      </c>
      <c r="G510" s="397">
        <f t="shared" si="30"/>
        <v>66.434207615961213</v>
      </c>
      <c r="H510" s="397">
        <f t="shared" si="31"/>
        <v>66.434207615961213</v>
      </c>
      <c r="I510" s="397">
        <f t="shared" si="28"/>
        <v>66.434207615961213</v>
      </c>
    </row>
    <row r="511" spans="1:9" x14ac:dyDescent="0.2">
      <c r="A511" s="391" t="s">
        <v>111</v>
      </c>
      <c r="B511" s="392">
        <v>838687291</v>
      </c>
      <c r="C511" s="392">
        <v>639040116</v>
      </c>
      <c r="D511" s="392">
        <v>639040116</v>
      </c>
      <c r="E511" s="392">
        <v>639040116</v>
      </c>
      <c r="F511" s="393">
        <f t="shared" si="29"/>
        <v>199647175</v>
      </c>
      <c r="G511" s="394">
        <f t="shared" si="30"/>
        <v>76.195278366272518</v>
      </c>
      <c r="H511" s="394">
        <f t="shared" si="31"/>
        <v>76.195278366272518</v>
      </c>
      <c r="I511" s="394">
        <f t="shared" si="28"/>
        <v>76.195278366272518</v>
      </c>
    </row>
    <row r="512" spans="1:9" x14ac:dyDescent="0.2">
      <c r="A512" s="391" t="s">
        <v>112</v>
      </c>
      <c r="B512" s="392">
        <v>368389879</v>
      </c>
      <c r="C512" s="392">
        <v>197590488</v>
      </c>
      <c r="D512" s="392">
        <v>197590488</v>
      </c>
      <c r="E512" s="392">
        <v>173659204</v>
      </c>
      <c r="F512" s="393">
        <f t="shared" si="29"/>
        <v>170799391</v>
      </c>
      <c r="G512" s="394">
        <f t="shared" si="30"/>
        <v>53.636242270380073</v>
      </c>
      <c r="H512" s="394">
        <f t="shared" si="31"/>
        <v>53.636242270380073</v>
      </c>
      <c r="I512" s="394">
        <f t="shared" si="28"/>
        <v>47.140058372776309</v>
      </c>
    </row>
    <row r="513" spans="1:9" x14ac:dyDescent="0.2">
      <c r="A513" s="319" t="s">
        <v>29</v>
      </c>
      <c r="B513" s="313">
        <v>638782468</v>
      </c>
      <c r="C513" s="313">
        <v>505758805</v>
      </c>
      <c r="D513" s="313">
        <v>168043677</v>
      </c>
      <c r="E513" s="313">
        <v>81104068</v>
      </c>
      <c r="F513" s="158">
        <f t="shared" si="29"/>
        <v>133023663</v>
      </c>
      <c r="G513" s="385">
        <f t="shared" si="30"/>
        <v>79.175436136108857</v>
      </c>
      <c r="H513" s="385">
        <f t="shared" si="31"/>
        <v>26.306870557380417</v>
      </c>
      <c r="I513" s="385">
        <f t="shared" si="28"/>
        <v>12.696664680534095</v>
      </c>
    </row>
    <row r="514" spans="1:9" x14ac:dyDescent="0.2">
      <c r="A514" s="391" t="s">
        <v>113</v>
      </c>
      <c r="B514" s="392">
        <v>638782468</v>
      </c>
      <c r="C514" s="392">
        <v>505758805</v>
      </c>
      <c r="D514" s="392">
        <v>168043677</v>
      </c>
      <c r="E514" s="392">
        <v>81104068</v>
      </c>
      <c r="F514" s="396">
        <f t="shared" si="29"/>
        <v>133023663</v>
      </c>
      <c r="G514" s="397">
        <f t="shared" si="30"/>
        <v>79.175436136108857</v>
      </c>
      <c r="H514" s="397">
        <f t="shared" si="31"/>
        <v>26.306870557380417</v>
      </c>
      <c r="I514" s="397">
        <f t="shared" si="28"/>
        <v>12.696664680534095</v>
      </c>
    </row>
    <row r="515" spans="1:9" x14ac:dyDescent="0.2">
      <c r="A515" s="319" t="s">
        <v>127</v>
      </c>
      <c r="B515" s="313">
        <v>24829800</v>
      </c>
      <c r="C515" s="313">
        <v>5723400</v>
      </c>
      <c r="D515" s="313">
        <v>5723400</v>
      </c>
      <c r="E515" s="313">
        <v>0</v>
      </c>
      <c r="F515" s="194">
        <f t="shared" si="29"/>
        <v>19106400</v>
      </c>
      <c r="G515" s="388">
        <f t="shared" si="30"/>
        <v>23.050527994587149</v>
      </c>
      <c r="H515" s="388">
        <f t="shared" si="31"/>
        <v>23.050527994587149</v>
      </c>
      <c r="I515" s="388">
        <f t="shared" si="28"/>
        <v>0</v>
      </c>
    </row>
    <row r="516" spans="1:9" x14ac:dyDescent="0.2">
      <c r="A516" s="391" t="s">
        <v>128</v>
      </c>
      <c r="B516" s="392">
        <v>9000000</v>
      </c>
      <c r="C516" s="392">
        <v>5723400</v>
      </c>
      <c r="D516" s="392">
        <v>5723400</v>
      </c>
      <c r="E516" s="392">
        <v>0</v>
      </c>
      <c r="F516" s="393">
        <f t="shared" si="29"/>
        <v>3276600</v>
      </c>
      <c r="G516" s="394">
        <f t="shared" si="30"/>
        <v>63.593333333333334</v>
      </c>
      <c r="H516" s="394">
        <f t="shared" si="31"/>
        <v>63.593333333333334</v>
      </c>
      <c r="I516" s="394">
        <f t="shared" si="28"/>
        <v>0</v>
      </c>
    </row>
    <row r="517" spans="1:9" x14ac:dyDescent="0.2">
      <c r="A517" s="391" t="s">
        <v>130</v>
      </c>
      <c r="B517" s="392">
        <v>15829800</v>
      </c>
      <c r="C517" s="392">
        <v>0</v>
      </c>
      <c r="D517" s="392">
        <v>0</v>
      </c>
      <c r="E517" s="392">
        <v>0</v>
      </c>
      <c r="F517" s="396">
        <f t="shared" si="29"/>
        <v>15829800</v>
      </c>
      <c r="G517" s="397">
        <f t="shared" si="30"/>
        <v>0</v>
      </c>
      <c r="H517" s="397">
        <f t="shared" si="31"/>
        <v>0</v>
      </c>
      <c r="I517" s="397">
        <f t="shared" si="28"/>
        <v>0</v>
      </c>
    </row>
    <row r="518" spans="1:9" x14ac:dyDescent="0.2">
      <c r="A518" s="319" t="s">
        <v>131</v>
      </c>
      <c r="B518" s="313">
        <v>7272579896</v>
      </c>
      <c r="C518" s="313">
        <v>1449587731</v>
      </c>
      <c r="D518" s="313">
        <v>24000000</v>
      </c>
      <c r="E518" s="313">
        <v>6500000</v>
      </c>
      <c r="F518" s="158">
        <f t="shared" si="29"/>
        <v>5822992165</v>
      </c>
      <c r="G518" s="385">
        <f t="shared" si="30"/>
        <v>19.932235214044049</v>
      </c>
      <c r="H518" s="385">
        <f t="shared" si="31"/>
        <v>0.33000668735451455</v>
      </c>
      <c r="I518" s="385">
        <f t="shared" si="28"/>
        <v>8.9376811158514355E-2</v>
      </c>
    </row>
    <row r="519" spans="1:9" x14ac:dyDescent="0.2">
      <c r="A519" s="319" t="s">
        <v>1651</v>
      </c>
      <c r="B519" s="313">
        <v>7272579896</v>
      </c>
      <c r="C519" s="313">
        <v>1449587731</v>
      </c>
      <c r="D519" s="313">
        <v>24000000</v>
      </c>
      <c r="E519" s="313">
        <v>6500000</v>
      </c>
      <c r="F519" s="158">
        <f t="shared" si="29"/>
        <v>5822992165</v>
      </c>
      <c r="G519" s="385">
        <f t="shared" si="30"/>
        <v>19.932235214044049</v>
      </c>
      <c r="H519" s="385">
        <f t="shared" si="31"/>
        <v>0.33000668735451455</v>
      </c>
      <c r="I519" s="385">
        <f t="shared" ref="I519:I582" si="32">IFERROR(IF(E519&gt;0,+E519/B519*100,0),0)</f>
        <v>8.9376811158514355E-2</v>
      </c>
    </row>
    <row r="520" spans="1:9" x14ac:dyDescent="0.2">
      <c r="A520" s="391" t="s">
        <v>202</v>
      </c>
      <c r="B520" s="392">
        <v>1499160904</v>
      </c>
      <c r="C520" s="392">
        <v>1449587731</v>
      </c>
      <c r="D520" s="392">
        <v>24000000</v>
      </c>
      <c r="E520" s="392">
        <v>6500000</v>
      </c>
      <c r="F520" s="393">
        <f t="shared" si="29"/>
        <v>49573173</v>
      </c>
      <c r="G520" s="394">
        <f t="shared" si="30"/>
        <v>96.693272025188833</v>
      </c>
      <c r="H520" s="394">
        <f t="shared" si="31"/>
        <v>1.6008955366941717</v>
      </c>
      <c r="I520" s="394">
        <f t="shared" si="32"/>
        <v>0.43357587452133828</v>
      </c>
    </row>
    <row r="521" spans="1:9" x14ac:dyDescent="0.2">
      <c r="A521" s="391" t="s">
        <v>1705</v>
      </c>
      <c r="B521" s="392">
        <v>4252944227</v>
      </c>
      <c r="C521" s="392">
        <v>0</v>
      </c>
      <c r="D521" s="392">
        <v>0</v>
      </c>
      <c r="E521" s="392">
        <v>0</v>
      </c>
      <c r="F521" s="393">
        <f t="shared" ref="F521:F584" si="33">+B521-C521</f>
        <v>4252944227</v>
      </c>
      <c r="G521" s="394">
        <f t="shared" ref="G521:G584" si="34">IFERROR(IF(C521&gt;0,+C521/B521*100,0),0)</f>
        <v>0</v>
      </c>
      <c r="H521" s="394">
        <f t="shared" ref="H521:H584" si="35">IFERROR(IF(D521&gt;0,+D521/B521*100,0),0)</f>
        <v>0</v>
      </c>
      <c r="I521" s="394">
        <f t="shared" si="32"/>
        <v>0</v>
      </c>
    </row>
    <row r="522" spans="1:9" x14ac:dyDescent="0.2">
      <c r="A522" s="391" t="s">
        <v>1744</v>
      </c>
      <c r="B522" s="392">
        <v>1520474765</v>
      </c>
      <c r="C522" s="392">
        <v>0</v>
      </c>
      <c r="D522" s="392">
        <v>0</v>
      </c>
      <c r="E522" s="392">
        <v>0</v>
      </c>
      <c r="F522" s="393">
        <f t="shared" si="33"/>
        <v>1520474765</v>
      </c>
      <c r="G522" s="394">
        <f t="shared" si="34"/>
        <v>0</v>
      </c>
      <c r="H522" s="394">
        <f t="shared" si="35"/>
        <v>0</v>
      </c>
      <c r="I522" s="394">
        <f t="shared" si="32"/>
        <v>0</v>
      </c>
    </row>
    <row r="523" spans="1:9" x14ac:dyDescent="0.2">
      <c r="A523" s="319" t="s">
        <v>246</v>
      </c>
      <c r="B523" s="313">
        <v>9758159364</v>
      </c>
      <c r="C523" s="313">
        <v>4645230595</v>
      </c>
      <c r="D523" s="313">
        <v>3110108569</v>
      </c>
      <c r="E523" s="313">
        <v>2811689408</v>
      </c>
      <c r="F523" s="158">
        <f t="shared" si="33"/>
        <v>5112928769</v>
      </c>
      <c r="G523" s="385">
        <f t="shared" si="34"/>
        <v>47.603553310855723</v>
      </c>
      <c r="H523" s="385">
        <f t="shared" si="35"/>
        <v>31.871877195138619</v>
      </c>
      <c r="I523" s="385">
        <f t="shared" si="32"/>
        <v>28.813727088460368</v>
      </c>
    </row>
    <row r="524" spans="1:9" x14ac:dyDescent="0.2">
      <c r="A524" s="319" t="s">
        <v>109</v>
      </c>
      <c r="B524" s="313">
        <v>3875949579</v>
      </c>
      <c r="C524" s="313">
        <v>3056513838</v>
      </c>
      <c r="D524" s="313">
        <v>2913145243</v>
      </c>
      <c r="E524" s="313">
        <v>2766106078</v>
      </c>
      <c r="F524" s="194">
        <f t="shared" si="33"/>
        <v>819435741</v>
      </c>
      <c r="G524" s="388">
        <f t="shared" si="34"/>
        <v>78.858451992262104</v>
      </c>
      <c r="H524" s="388">
        <f t="shared" si="35"/>
        <v>75.159523714743344</v>
      </c>
      <c r="I524" s="388">
        <f t="shared" si="32"/>
        <v>71.365894256902564</v>
      </c>
    </row>
    <row r="525" spans="1:9" x14ac:dyDescent="0.2">
      <c r="A525" s="319" t="s">
        <v>28</v>
      </c>
      <c r="B525" s="313">
        <v>3341214693</v>
      </c>
      <c r="C525" s="313">
        <v>2741217902</v>
      </c>
      <c r="D525" s="313">
        <v>2741217902</v>
      </c>
      <c r="E525" s="313">
        <v>2612566307</v>
      </c>
      <c r="F525" s="158">
        <f t="shared" si="33"/>
        <v>599996791</v>
      </c>
      <c r="G525" s="385">
        <f t="shared" si="34"/>
        <v>82.04255499483402</v>
      </c>
      <c r="H525" s="385">
        <f t="shared" si="35"/>
        <v>82.04255499483402</v>
      </c>
      <c r="I525" s="385">
        <f t="shared" si="32"/>
        <v>78.192111164644643</v>
      </c>
    </row>
    <row r="526" spans="1:9" x14ac:dyDescent="0.2">
      <c r="A526" s="391" t="s">
        <v>110</v>
      </c>
      <c r="B526" s="392">
        <v>2254349764</v>
      </c>
      <c r="C526" s="392">
        <v>1784960577</v>
      </c>
      <c r="D526" s="392">
        <v>1784960577</v>
      </c>
      <c r="E526" s="392">
        <v>1657348515</v>
      </c>
      <c r="F526" s="393">
        <f t="shared" si="33"/>
        <v>469389187</v>
      </c>
      <c r="G526" s="394">
        <f t="shared" si="34"/>
        <v>79.1785110502489</v>
      </c>
      <c r="H526" s="394">
        <f t="shared" si="35"/>
        <v>79.1785110502489</v>
      </c>
      <c r="I526" s="394">
        <f t="shared" si="32"/>
        <v>73.5178072837858</v>
      </c>
    </row>
    <row r="527" spans="1:9" x14ac:dyDescent="0.2">
      <c r="A527" s="391" t="s">
        <v>111</v>
      </c>
      <c r="B527" s="392">
        <v>597487205</v>
      </c>
      <c r="C527" s="392">
        <v>547080914</v>
      </c>
      <c r="D527" s="392">
        <v>547080914</v>
      </c>
      <c r="E527" s="392">
        <v>546041381</v>
      </c>
      <c r="F527" s="393">
        <f t="shared" si="33"/>
        <v>50406291</v>
      </c>
      <c r="G527" s="394">
        <f t="shared" si="34"/>
        <v>91.563620010908849</v>
      </c>
      <c r="H527" s="394">
        <f t="shared" si="35"/>
        <v>91.563620010908849</v>
      </c>
      <c r="I527" s="394">
        <f t="shared" si="32"/>
        <v>91.389635866763044</v>
      </c>
    </row>
    <row r="528" spans="1:9" x14ac:dyDescent="0.2">
      <c r="A528" s="391" t="s">
        <v>112</v>
      </c>
      <c r="B528" s="392">
        <v>489377724</v>
      </c>
      <c r="C528" s="392">
        <v>409176411</v>
      </c>
      <c r="D528" s="392">
        <v>409176411</v>
      </c>
      <c r="E528" s="392">
        <v>409176411</v>
      </c>
      <c r="F528" s="396">
        <f t="shared" si="33"/>
        <v>80201313</v>
      </c>
      <c r="G528" s="397">
        <f t="shared" si="34"/>
        <v>83.611572601943777</v>
      </c>
      <c r="H528" s="397">
        <f t="shared" si="35"/>
        <v>83.611572601943777</v>
      </c>
      <c r="I528" s="397">
        <f t="shared" si="32"/>
        <v>83.611572601943777</v>
      </c>
    </row>
    <row r="529" spans="1:9" x14ac:dyDescent="0.2">
      <c r="A529" s="319" t="s">
        <v>29</v>
      </c>
      <c r="B529" s="313">
        <v>507429886</v>
      </c>
      <c r="C529" s="313">
        <v>315295936</v>
      </c>
      <c r="D529" s="313">
        <v>171927341</v>
      </c>
      <c r="E529" s="313">
        <v>153539771</v>
      </c>
      <c r="F529" s="158">
        <f t="shared" si="33"/>
        <v>192133950</v>
      </c>
      <c r="G529" s="385">
        <f t="shared" si="34"/>
        <v>62.135862450955436</v>
      </c>
      <c r="H529" s="385">
        <f t="shared" si="35"/>
        <v>33.881989560228618</v>
      </c>
      <c r="I529" s="385">
        <f t="shared" si="32"/>
        <v>30.258322427623035</v>
      </c>
    </row>
    <row r="530" spans="1:9" x14ac:dyDescent="0.2">
      <c r="A530" s="391" t="s">
        <v>113</v>
      </c>
      <c r="B530" s="392">
        <v>507429886</v>
      </c>
      <c r="C530" s="392">
        <v>315295936</v>
      </c>
      <c r="D530" s="392">
        <v>171927341</v>
      </c>
      <c r="E530" s="392">
        <v>153539771</v>
      </c>
      <c r="F530" s="393">
        <f t="shared" si="33"/>
        <v>192133950</v>
      </c>
      <c r="G530" s="394">
        <f t="shared" si="34"/>
        <v>62.135862450955436</v>
      </c>
      <c r="H530" s="394">
        <f t="shared" si="35"/>
        <v>33.881989560228618</v>
      </c>
      <c r="I530" s="394">
        <f t="shared" si="32"/>
        <v>30.258322427623035</v>
      </c>
    </row>
    <row r="531" spans="1:9" x14ac:dyDescent="0.2">
      <c r="A531" s="319" t="s">
        <v>127</v>
      </c>
      <c r="B531" s="313">
        <v>27305000</v>
      </c>
      <c r="C531" s="313">
        <v>0</v>
      </c>
      <c r="D531" s="313">
        <v>0</v>
      </c>
      <c r="E531" s="313">
        <v>0</v>
      </c>
      <c r="F531" s="158">
        <f t="shared" si="33"/>
        <v>27305000</v>
      </c>
      <c r="G531" s="385">
        <f t="shared" si="34"/>
        <v>0</v>
      </c>
      <c r="H531" s="385">
        <f t="shared" si="35"/>
        <v>0</v>
      </c>
      <c r="I531" s="385">
        <f t="shared" si="32"/>
        <v>0</v>
      </c>
    </row>
    <row r="532" spans="1:9" x14ac:dyDescent="0.2">
      <c r="A532" s="391" t="s">
        <v>128</v>
      </c>
      <c r="B532" s="392">
        <v>14198600</v>
      </c>
      <c r="C532" s="392">
        <v>0</v>
      </c>
      <c r="D532" s="392">
        <v>0</v>
      </c>
      <c r="E532" s="392">
        <v>0</v>
      </c>
      <c r="F532" s="396">
        <f t="shared" si="33"/>
        <v>14198600</v>
      </c>
      <c r="G532" s="397">
        <f t="shared" si="34"/>
        <v>0</v>
      </c>
      <c r="H532" s="397">
        <f t="shared" si="35"/>
        <v>0</v>
      </c>
      <c r="I532" s="397">
        <f t="shared" si="32"/>
        <v>0</v>
      </c>
    </row>
    <row r="533" spans="1:9" x14ac:dyDescent="0.2">
      <c r="A533" s="391" t="s">
        <v>130</v>
      </c>
      <c r="B533" s="392">
        <v>13106400</v>
      </c>
      <c r="C533" s="392">
        <v>0</v>
      </c>
      <c r="D533" s="392">
        <v>0</v>
      </c>
      <c r="E533" s="392">
        <v>0</v>
      </c>
      <c r="F533" s="396">
        <f t="shared" si="33"/>
        <v>13106400</v>
      </c>
      <c r="G533" s="397">
        <f t="shared" si="34"/>
        <v>0</v>
      </c>
      <c r="H533" s="397">
        <f t="shared" si="35"/>
        <v>0</v>
      </c>
      <c r="I533" s="397">
        <f t="shared" si="32"/>
        <v>0</v>
      </c>
    </row>
    <row r="534" spans="1:9" x14ac:dyDescent="0.2">
      <c r="A534" s="319" t="s">
        <v>131</v>
      </c>
      <c r="B534" s="313">
        <v>5882209785</v>
      </c>
      <c r="C534" s="313">
        <v>1588716757</v>
      </c>
      <c r="D534" s="313">
        <v>196963326</v>
      </c>
      <c r="E534" s="313">
        <v>45583330</v>
      </c>
      <c r="F534" s="194">
        <f t="shared" si="33"/>
        <v>4293493028</v>
      </c>
      <c r="G534" s="388">
        <f t="shared" si="34"/>
        <v>27.008842171037941</v>
      </c>
      <c r="H534" s="388">
        <f t="shared" si="35"/>
        <v>3.3484580319163166</v>
      </c>
      <c r="I534" s="388">
        <f t="shared" si="32"/>
        <v>0.77493546925579437</v>
      </c>
    </row>
    <row r="535" spans="1:9" s="390" customFormat="1" x14ac:dyDescent="0.2">
      <c r="A535" s="319" t="s">
        <v>1651</v>
      </c>
      <c r="B535" s="313">
        <v>5882209785</v>
      </c>
      <c r="C535" s="313">
        <v>1588716757</v>
      </c>
      <c r="D535" s="313">
        <v>196963326</v>
      </c>
      <c r="E535" s="313">
        <v>45583330</v>
      </c>
      <c r="F535" s="194">
        <f t="shared" si="33"/>
        <v>4293493028</v>
      </c>
      <c r="G535" s="388">
        <f t="shared" si="34"/>
        <v>27.008842171037941</v>
      </c>
      <c r="H535" s="388">
        <f t="shared" si="35"/>
        <v>3.3484580319163166</v>
      </c>
      <c r="I535" s="388">
        <f t="shared" si="32"/>
        <v>0.77493546925579437</v>
      </c>
    </row>
    <row r="536" spans="1:9" x14ac:dyDescent="0.2">
      <c r="A536" s="391" t="s">
        <v>1685</v>
      </c>
      <c r="B536" s="392">
        <v>3427691385</v>
      </c>
      <c r="C536" s="392">
        <v>255764757</v>
      </c>
      <c r="D536" s="392">
        <v>0</v>
      </c>
      <c r="E536" s="392">
        <v>0</v>
      </c>
      <c r="F536" s="393">
        <f t="shared" si="33"/>
        <v>3171926628</v>
      </c>
      <c r="G536" s="394">
        <f t="shared" si="34"/>
        <v>7.4617206823011584</v>
      </c>
      <c r="H536" s="394">
        <f t="shared" si="35"/>
        <v>0</v>
      </c>
      <c r="I536" s="394">
        <f t="shared" si="32"/>
        <v>0</v>
      </c>
    </row>
    <row r="537" spans="1:9" x14ac:dyDescent="0.2">
      <c r="A537" s="391" t="s">
        <v>1723</v>
      </c>
      <c r="B537" s="392">
        <v>2454518400</v>
      </c>
      <c r="C537" s="392">
        <v>1332952000</v>
      </c>
      <c r="D537" s="392">
        <v>196963326</v>
      </c>
      <c r="E537" s="392">
        <v>45583330</v>
      </c>
      <c r="F537" s="396">
        <f t="shared" si="33"/>
        <v>1121566400</v>
      </c>
      <c r="G537" s="397">
        <f t="shared" si="34"/>
        <v>54.306050425207651</v>
      </c>
      <c r="H537" s="397">
        <f t="shared" si="35"/>
        <v>8.0245202480454019</v>
      </c>
      <c r="I537" s="397">
        <f t="shared" si="32"/>
        <v>1.8571190992090343</v>
      </c>
    </row>
    <row r="538" spans="1:9" x14ac:dyDescent="0.2">
      <c r="A538" s="319" t="s">
        <v>247</v>
      </c>
      <c r="B538" s="313">
        <v>10364220970</v>
      </c>
      <c r="C538" s="313">
        <v>10242660348.16</v>
      </c>
      <c r="D538" s="313">
        <v>8929349374.7000008</v>
      </c>
      <c r="E538" s="313">
        <v>8929349374.7000008</v>
      </c>
      <c r="F538" s="194">
        <f t="shared" si="33"/>
        <v>121560621.84000015</v>
      </c>
      <c r="G538" s="388">
        <f t="shared" si="34"/>
        <v>98.827112793215562</v>
      </c>
      <c r="H538" s="388">
        <f t="shared" si="35"/>
        <v>86.155528722772885</v>
      </c>
      <c r="I538" s="388">
        <f t="shared" si="32"/>
        <v>86.155528722772885</v>
      </c>
    </row>
    <row r="539" spans="1:9" x14ac:dyDescent="0.2">
      <c r="A539" s="319" t="s">
        <v>109</v>
      </c>
      <c r="B539" s="313">
        <v>4286696154</v>
      </c>
      <c r="C539" s="313">
        <v>4166880601</v>
      </c>
      <c r="D539" s="313">
        <v>4166880601</v>
      </c>
      <c r="E539" s="313">
        <v>4166880601</v>
      </c>
      <c r="F539" s="158">
        <f t="shared" si="33"/>
        <v>119815553</v>
      </c>
      <c r="G539" s="385">
        <f t="shared" si="34"/>
        <v>97.204944117903068</v>
      </c>
      <c r="H539" s="385">
        <f t="shared" si="35"/>
        <v>97.204944117903068</v>
      </c>
      <c r="I539" s="385">
        <f t="shared" si="32"/>
        <v>97.204944117903068</v>
      </c>
    </row>
    <row r="540" spans="1:9" ht="11.25" customHeight="1" x14ac:dyDescent="0.2">
      <c r="A540" s="319" t="s">
        <v>28</v>
      </c>
      <c r="B540" s="313">
        <v>3832703846</v>
      </c>
      <c r="C540" s="313">
        <v>3777149521</v>
      </c>
      <c r="D540" s="313">
        <v>3777149521</v>
      </c>
      <c r="E540" s="313">
        <v>3777149521</v>
      </c>
      <c r="F540" s="194">
        <f t="shared" si="33"/>
        <v>55554325</v>
      </c>
      <c r="G540" s="388">
        <f t="shared" si="34"/>
        <v>98.550518713884472</v>
      </c>
      <c r="H540" s="388">
        <f t="shared" si="35"/>
        <v>98.550518713884472</v>
      </c>
      <c r="I540" s="388">
        <f t="shared" si="32"/>
        <v>98.550518713884472</v>
      </c>
    </row>
    <row r="541" spans="1:9" x14ac:dyDescent="0.2">
      <c r="A541" s="391" t="s">
        <v>110</v>
      </c>
      <c r="B541" s="392">
        <v>2671297388</v>
      </c>
      <c r="C541" s="392">
        <v>2671297388</v>
      </c>
      <c r="D541" s="392">
        <v>2671297388</v>
      </c>
      <c r="E541" s="392">
        <v>2671297388</v>
      </c>
      <c r="F541" s="396">
        <f t="shared" si="33"/>
        <v>0</v>
      </c>
      <c r="G541" s="397">
        <f t="shared" si="34"/>
        <v>100</v>
      </c>
      <c r="H541" s="397">
        <f t="shared" si="35"/>
        <v>100</v>
      </c>
      <c r="I541" s="397">
        <f t="shared" si="32"/>
        <v>100</v>
      </c>
    </row>
    <row r="542" spans="1:9" x14ac:dyDescent="0.2">
      <c r="A542" s="391" t="s">
        <v>111</v>
      </c>
      <c r="B542" s="392">
        <v>791183458</v>
      </c>
      <c r="C542" s="392">
        <v>735629133</v>
      </c>
      <c r="D542" s="392">
        <v>735629133</v>
      </c>
      <c r="E542" s="392">
        <v>735629133</v>
      </c>
      <c r="F542" s="396">
        <f t="shared" si="33"/>
        <v>55554325</v>
      </c>
      <c r="G542" s="397">
        <f t="shared" si="34"/>
        <v>92.97832576777661</v>
      </c>
      <c r="H542" s="397">
        <f t="shared" si="35"/>
        <v>92.97832576777661</v>
      </c>
      <c r="I542" s="397">
        <f t="shared" si="32"/>
        <v>92.97832576777661</v>
      </c>
    </row>
    <row r="543" spans="1:9" x14ac:dyDescent="0.2">
      <c r="A543" s="391" t="s">
        <v>112</v>
      </c>
      <c r="B543" s="392">
        <v>370223000</v>
      </c>
      <c r="C543" s="392">
        <v>370223000</v>
      </c>
      <c r="D543" s="392">
        <v>370223000</v>
      </c>
      <c r="E543" s="392">
        <v>370223000</v>
      </c>
      <c r="F543" s="396">
        <f t="shared" si="33"/>
        <v>0</v>
      </c>
      <c r="G543" s="397">
        <f t="shared" si="34"/>
        <v>100</v>
      </c>
      <c r="H543" s="397">
        <f t="shared" si="35"/>
        <v>100</v>
      </c>
      <c r="I543" s="397">
        <f t="shared" si="32"/>
        <v>100</v>
      </c>
    </row>
    <row r="544" spans="1:9" x14ac:dyDescent="0.2">
      <c r="A544" s="319" t="s">
        <v>29</v>
      </c>
      <c r="B544" s="313">
        <v>385796308</v>
      </c>
      <c r="C544" s="313">
        <v>385796308</v>
      </c>
      <c r="D544" s="313">
        <v>385796308</v>
      </c>
      <c r="E544" s="313">
        <v>385796308</v>
      </c>
      <c r="F544" s="194">
        <f t="shared" si="33"/>
        <v>0</v>
      </c>
      <c r="G544" s="388">
        <f t="shared" si="34"/>
        <v>100</v>
      </c>
      <c r="H544" s="388">
        <f t="shared" si="35"/>
        <v>100</v>
      </c>
      <c r="I544" s="388">
        <f t="shared" si="32"/>
        <v>100</v>
      </c>
    </row>
    <row r="545" spans="1:9" x14ac:dyDescent="0.2">
      <c r="A545" s="391" t="s">
        <v>113</v>
      </c>
      <c r="B545" s="392">
        <v>385796308</v>
      </c>
      <c r="C545" s="392">
        <v>385796308</v>
      </c>
      <c r="D545" s="392">
        <v>385796308</v>
      </c>
      <c r="E545" s="392">
        <v>385796308</v>
      </c>
      <c r="F545" s="393">
        <f t="shared" si="33"/>
        <v>0</v>
      </c>
      <c r="G545" s="394">
        <f t="shared" si="34"/>
        <v>100</v>
      </c>
      <c r="H545" s="394">
        <f t="shared" si="35"/>
        <v>100</v>
      </c>
      <c r="I545" s="394">
        <f t="shared" si="32"/>
        <v>100</v>
      </c>
    </row>
    <row r="546" spans="1:9" x14ac:dyDescent="0.2">
      <c r="A546" s="319" t="s">
        <v>127</v>
      </c>
      <c r="B546" s="313">
        <v>68196000</v>
      </c>
      <c r="C546" s="313">
        <v>3934772</v>
      </c>
      <c r="D546" s="313">
        <v>3934772</v>
      </c>
      <c r="E546" s="313">
        <v>3934772</v>
      </c>
      <c r="F546" s="194">
        <f t="shared" si="33"/>
        <v>64261228</v>
      </c>
      <c r="G546" s="388">
        <f t="shared" si="34"/>
        <v>5.7697988151797759</v>
      </c>
      <c r="H546" s="388">
        <f t="shared" si="35"/>
        <v>5.7697988151797759</v>
      </c>
      <c r="I546" s="388">
        <f t="shared" si="32"/>
        <v>5.7697988151797759</v>
      </c>
    </row>
    <row r="547" spans="1:9" x14ac:dyDescent="0.2">
      <c r="A547" s="391" t="s">
        <v>128</v>
      </c>
      <c r="B547" s="392">
        <v>4000000</v>
      </c>
      <c r="C547" s="392">
        <v>3934772</v>
      </c>
      <c r="D547" s="392">
        <v>3934772</v>
      </c>
      <c r="E547" s="392">
        <v>3934772</v>
      </c>
      <c r="F547" s="396">
        <f t="shared" si="33"/>
        <v>65228</v>
      </c>
      <c r="G547" s="397">
        <f t="shared" si="34"/>
        <v>98.36930000000001</v>
      </c>
      <c r="H547" s="397">
        <f t="shared" si="35"/>
        <v>98.36930000000001</v>
      </c>
      <c r="I547" s="397">
        <f t="shared" si="32"/>
        <v>98.36930000000001</v>
      </c>
    </row>
    <row r="548" spans="1:9" x14ac:dyDescent="0.2">
      <c r="A548" s="391" t="s">
        <v>130</v>
      </c>
      <c r="B548" s="392">
        <v>64196000</v>
      </c>
      <c r="C548" s="392">
        <v>0</v>
      </c>
      <c r="D548" s="392">
        <v>0</v>
      </c>
      <c r="E548" s="392">
        <v>0</v>
      </c>
      <c r="F548" s="393">
        <f t="shared" si="33"/>
        <v>64196000</v>
      </c>
      <c r="G548" s="394">
        <f t="shared" si="34"/>
        <v>0</v>
      </c>
      <c r="H548" s="394">
        <f t="shared" si="35"/>
        <v>0</v>
      </c>
      <c r="I548" s="394">
        <f t="shared" si="32"/>
        <v>0</v>
      </c>
    </row>
    <row r="549" spans="1:9" x14ac:dyDescent="0.2">
      <c r="A549" s="319" t="s">
        <v>131</v>
      </c>
      <c r="B549" s="313">
        <v>6077524816</v>
      </c>
      <c r="C549" s="313">
        <v>6075779747.1599998</v>
      </c>
      <c r="D549" s="313">
        <v>4762468773.6999998</v>
      </c>
      <c r="E549" s="313">
        <v>4762468773.6999998</v>
      </c>
      <c r="F549" s="158">
        <f t="shared" si="33"/>
        <v>1745068.8400001526</v>
      </c>
      <c r="G549" s="385">
        <f t="shared" si="34"/>
        <v>99.971286520535358</v>
      </c>
      <c r="H549" s="385">
        <f t="shared" si="35"/>
        <v>78.361979883028738</v>
      </c>
      <c r="I549" s="385">
        <f t="shared" si="32"/>
        <v>78.361979883028738</v>
      </c>
    </row>
    <row r="550" spans="1:9" s="390" customFormat="1" x14ac:dyDescent="0.2">
      <c r="A550" s="319" t="s">
        <v>1651</v>
      </c>
      <c r="B550" s="313">
        <v>6077524816</v>
      </c>
      <c r="C550" s="313">
        <v>6075779747.1599998</v>
      </c>
      <c r="D550" s="313">
        <v>4762468773.6999998</v>
      </c>
      <c r="E550" s="313">
        <v>4762468773.6999998</v>
      </c>
      <c r="F550" s="194">
        <f t="shared" si="33"/>
        <v>1745068.8400001526</v>
      </c>
      <c r="G550" s="388">
        <f t="shared" si="34"/>
        <v>99.971286520535358</v>
      </c>
      <c r="H550" s="388">
        <f t="shared" si="35"/>
        <v>78.361979883028738</v>
      </c>
      <c r="I550" s="388">
        <f t="shared" si="32"/>
        <v>78.361979883028738</v>
      </c>
    </row>
    <row r="551" spans="1:9" x14ac:dyDescent="0.2">
      <c r="A551" s="391" t="s">
        <v>224</v>
      </c>
      <c r="B551" s="392">
        <v>1847448768</v>
      </c>
      <c r="C551" s="392">
        <v>1845703699.1600001</v>
      </c>
      <c r="D551" s="392">
        <v>726063933.09000003</v>
      </c>
      <c r="E551" s="392">
        <v>726063933.09000003</v>
      </c>
      <c r="F551" s="396">
        <f t="shared" si="33"/>
        <v>1745068.8399999142</v>
      </c>
      <c r="G551" s="397">
        <f t="shared" si="34"/>
        <v>99.905541692401627</v>
      </c>
      <c r="H551" s="397">
        <f t="shared" si="35"/>
        <v>39.300896764569984</v>
      </c>
      <c r="I551" s="397">
        <f t="shared" si="32"/>
        <v>39.300896764569984</v>
      </c>
    </row>
    <row r="552" spans="1:9" x14ac:dyDescent="0.2">
      <c r="A552" s="391" t="s">
        <v>1665</v>
      </c>
      <c r="B552" s="392">
        <v>4230076048</v>
      </c>
      <c r="C552" s="392">
        <v>4230076048</v>
      </c>
      <c r="D552" s="392">
        <v>4036404840.6100001</v>
      </c>
      <c r="E552" s="392">
        <v>4036404840.6100001</v>
      </c>
      <c r="F552" s="396">
        <f t="shared" si="33"/>
        <v>0</v>
      </c>
      <c r="G552" s="397">
        <f t="shared" si="34"/>
        <v>100</v>
      </c>
      <c r="H552" s="397">
        <f t="shared" si="35"/>
        <v>95.421566771085153</v>
      </c>
      <c r="I552" s="397">
        <f t="shared" si="32"/>
        <v>95.421566771085153</v>
      </c>
    </row>
    <row r="553" spans="1:9" x14ac:dyDescent="0.2">
      <c r="A553" s="319" t="s">
        <v>248</v>
      </c>
      <c r="B553" s="313">
        <v>10024227602</v>
      </c>
      <c r="C553" s="313">
        <v>8965107725</v>
      </c>
      <c r="D553" s="313">
        <v>5367190975</v>
      </c>
      <c r="E553" s="313">
        <v>2920751850</v>
      </c>
      <c r="F553" s="158">
        <f t="shared" si="33"/>
        <v>1059119877</v>
      </c>
      <c r="G553" s="385">
        <f t="shared" si="34"/>
        <v>89.434399147235169</v>
      </c>
      <c r="H553" s="385">
        <f t="shared" si="35"/>
        <v>53.542189863378162</v>
      </c>
      <c r="I553" s="385">
        <f t="shared" si="32"/>
        <v>29.136926713607952</v>
      </c>
    </row>
    <row r="554" spans="1:9" x14ac:dyDescent="0.2">
      <c r="A554" s="319" t="s">
        <v>109</v>
      </c>
      <c r="B554" s="313">
        <v>3950296315</v>
      </c>
      <c r="C554" s="313">
        <v>2944477120</v>
      </c>
      <c r="D554" s="313">
        <v>2807443468</v>
      </c>
      <c r="E554" s="313">
        <v>2673015553</v>
      </c>
      <c r="F554" s="194">
        <f t="shared" si="33"/>
        <v>1005819195</v>
      </c>
      <c r="G554" s="388">
        <f t="shared" si="34"/>
        <v>74.538132970412377</v>
      </c>
      <c r="H554" s="388">
        <f t="shared" si="35"/>
        <v>71.069186818710833</v>
      </c>
      <c r="I554" s="388">
        <f t="shared" si="32"/>
        <v>67.666203744009508</v>
      </c>
    </row>
    <row r="555" spans="1:9" x14ac:dyDescent="0.2">
      <c r="A555" s="319" t="s">
        <v>28</v>
      </c>
      <c r="B555" s="313">
        <v>3332345829</v>
      </c>
      <c r="C555" s="313">
        <v>2426812592</v>
      </c>
      <c r="D555" s="313">
        <v>2426041373</v>
      </c>
      <c r="E555" s="313">
        <v>2360104066</v>
      </c>
      <c r="F555" s="194">
        <f t="shared" si="33"/>
        <v>905533237</v>
      </c>
      <c r="G555" s="388">
        <f t="shared" si="34"/>
        <v>72.825952543114639</v>
      </c>
      <c r="H555" s="388">
        <f t="shared" si="35"/>
        <v>72.802809116844514</v>
      </c>
      <c r="I555" s="388">
        <f t="shared" si="32"/>
        <v>70.824103712796244</v>
      </c>
    </row>
    <row r="556" spans="1:9" x14ac:dyDescent="0.2">
      <c r="A556" s="391" t="s">
        <v>110</v>
      </c>
      <c r="B556" s="392">
        <v>2302126622</v>
      </c>
      <c r="C556" s="392">
        <v>1594510761</v>
      </c>
      <c r="D556" s="392">
        <v>1593739542</v>
      </c>
      <c r="E556" s="392">
        <v>1588760617</v>
      </c>
      <c r="F556" s="393">
        <f t="shared" si="33"/>
        <v>707615861</v>
      </c>
      <c r="G556" s="394">
        <f t="shared" si="34"/>
        <v>69.262513441365343</v>
      </c>
      <c r="H556" s="394">
        <f t="shared" si="35"/>
        <v>69.229013155471861</v>
      </c>
      <c r="I556" s="394">
        <f t="shared" si="32"/>
        <v>69.012738127312261</v>
      </c>
    </row>
    <row r="557" spans="1:9" ht="11.25" customHeight="1" x14ac:dyDescent="0.2">
      <c r="A557" s="391" t="s">
        <v>111</v>
      </c>
      <c r="B557" s="392">
        <v>699838711</v>
      </c>
      <c r="C557" s="392">
        <v>586745886</v>
      </c>
      <c r="D557" s="392">
        <v>586745886</v>
      </c>
      <c r="E557" s="392">
        <v>536147000</v>
      </c>
      <c r="F557" s="396">
        <f t="shared" si="33"/>
        <v>113092825</v>
      </c>
      <c r="G557" s="397">
        <f t="shared" si="34"/>
        <v>83.840158707653998</v>
      </c>
      <c r="H557" s="397">
        <f t="shared" si="35"/>
        <v>83.840158707653998</v>
      </c>
      <c r="I557" s="397">
        <f t="shared" si="32"/>
        <v>76.610080518966896</v>
      </c>
    </row>
    <row r="558" spans="1:9" x14ac:dyDescent="0.2">
      <c r="A558" s="391" t="s">
        <v>112</v>
      </c>
      <c r="B558" s="392">
        <v>330380496</v>
      </c>
      <c r="C558" s="392">
        <v>245555945</v>
      </c>
      <c r="D558" s="392">
        <v>245555945</v>
      </c>
      <c r="E558" s="392">
        <v>235196449</v>
      </c>
      <c r="F558" s="393">
        <f t="shared" si="33"/>
        <v>84824551</v>
      </c>
      <c r="G558" s="394">
        <f t="shared" si="34"/>
        <v>74.325194124050228</v>
      </c>
      <c r="H558" s="394">
        <f t="shared" si="35"/>
        <v>74.325194124050228</v>
      </c>
      <c r="I558" s="394">
        <f t="shared" si="32"/>
        <v>71.189568345463101</v>
      </c>
    </row>
    <row r="559" spans="1:9" x14ac:dyDescent="0.2">
      <c r="A559" s="319" t="s">
        <v>29</v>
      </c>
      <c r="B559" s="313">
        <v>565123712</v>
      </c>
      <c r="C559" s="313">
        <v>502736847</v>
      </c>
      <c r="D559" s="313">
        <v>366474414</v>
      </c>
      <c r="E559" s="313">
        <v>312911487</v>
      </c>
      <c r="F559" s="158">
        <f t="shared" si="33"/>
        <v>62386865</v>
      </c>
      <c r="G559" s="385">
        <f t="shared" si="34"/>
        <v>88.960494193526245</v>
      </c>
      <c r="H559" s="385">
        <f t="shared" si="35"/>
        <v>64.848528953603704</v>
      </c>
      <c r="I559" s="385">
        <f t="shared" si="32"/>
        <v>55.370440198410932</v>
      </c>
    </row>
    <row r="560" spans="1:9" x14ac:dyDescent="0.2">
      <c r="A560" s="391" t="s">
        <v>113</v>
      </c>
      <c r="B560" s="392">
        <v>565123712</v>
      </c>
      <c r="C560" s="392">
        <v>502736847</v>
      </c>
      <c r="D560" s="392">
        <v>366474414</v>
      </c>
      <c r="E560" s="392">
        <v>312911487</v>
      </c>
      <c r="F560" s="393">
        <f t="shared" si="33"/>
        <v>62386865</v>
      </c>
      <c r="G560" s="394">
        <f t="shared" si="34"/>
        <v>88.960494193526245</v>
      </c>
      <c r="H560" s="394">
        <f t="shared" si="35"/>
        <v>64.848528953603704</v>
      </c>
      <c r="I560" s="394">
        <f t="shared" si="32"/>
        <v>55.370440198410932</v>
      </c>
    </row>
    <row r="561" spans="1:9" x14ac:dyDescent="0.2">
      <c r="A561" s="319" t="s">
        <v>127</v>
      </c>
      <c r="B561" s="313">
        <v>52826774</v>
      </c>
      <c r="C561" s="313">
        <v>14927681</v>
      </c>
      <c r="D561" s="313">
        <v>14927681</v>
      </c>
      <c r="E561" s="313">
        <v>0</v>
      </c>
      <c r="F561" s="194">
        <f t="shared" si="33"/>
        <v>37899093</v>
      </c>
      <c r="G561" s="388">
        <f t="shared" si="34"/>
        <v>28.257794049661257</v>
      </c>
      <c r="H561" s="388">
        <f t="shared" si="35"/>
        <v>28.257794049661257</v>
      </c>
      <c r="I561" s="388">
        <f t="shared" si="32"/>
        <v>0</v>
      </c>
    </row>
    <row r="562" spans="1:9" x14ac:dyDescent="0.2">
      <c r="A562" s="391" t="s">
        <v>128</v>
      </c>
      <c r="B562" s="392">
        <v>32112971</v>
      </c>
      <c r="C562" s="392">
        <v>14927681</v>
      </c>
      <c r="D562" s="392">
        <v>14927681</v>
      </c>
      <c r="E562" s="392">
        <v>0</v>
      </c>
      <c r="F562" s="396">
        <f t="shared" si="33"/>
        <v>17185290</v>
      </c>
      <c r="G562" s="397">
        <f t="shared" si="34"/>
        <v>46.484895464826351</v>
      </c>
      <c r="H562" s="397">
        <f t="shared" si="35"/>
        <v>46.484895464826351</v>
      </c>
      <c r="I562" s="397">
        <f t="shared" si="32"/>
        <v>0</v>
      </c>
    </row>
    <row r="563" spans="1:9" x14ac:dyDescent="0.2">
      <c r="A563" s="391" t="s">
        <v>130</v>
      </c>
      <c r="B563" s="392">
        <v>20713803</v>
      </c>
      <c r="C563" s="392">
        <v>0</v>
      </c>
      <c r="D563" s="392">
        <v>0</v>
      </c>
      <c r="E563" s="392">
        <v>0</v>
      </c>
      <c r="F563" s="396">
        <f t="shared" si="33"/>
        <v>20713803</v>
      </c>
      <c r="G563" s="397">
        <f t="shared" si="34"/>
        <v>0</v>
      </c>
      <c r="H563" s="397">
        <f t="shared" si="35"/>
        <v>0</v>
      </c>
      <c r="I563" s="397">
        <f t="shared" si="32"/>
        <v>0</v>
      </c>
    </row>
    <row r="564" spans="1:9" x14ac:dyDescent="0.2">
      <c r="A564" s="319" t="s">
        <v>131</v>
      </c>
      <c r="B564" s="313">
        <v>6073931287</v>
      </c>
      <c r="C564" s="313">
        <v>6020630605</v>
      </c>
      <c r="D564" s="313">
        <v>2559747507</v>
      </c>
      <c r="E564" s="313">
        <v>247736297</v>
      </c>
      <c r="F564" s="158">
        <f t="shared" si="33"/>
        <v>53300682</v>
      </c>
      <c r="G564" s="385">
        <f t="shared" si="34"/>
        <v>99.122468143258729</v>
      </c>
      <c r="H564" s="385">
        <f t="shared" si="35"/>
        <v>42.143175252552048</v>
      </c>
      <c r="I564" s="385">
        <f t="shared" si="32"/>
        <v>4.078681257560957</v>
      </c>
    </row>
    <row r="565" spans="1:9" s="390" customFormat="1" x14ac:dyDescent="0.2">
      <c r="A565" s="319" t="s">
        <v>1651</v>
      </c>
      <c r="B565" s="313">
        <v>6073931287</v>
      </c>
      <c r="C565" s="313">
        <v>6020630605</v>
      </c>
      <c r="D565" s="313">
        <v>2559747507</v>
      </c>
      <c r="E565" s="313">
        <v>247736297</v>
      </c>
      <c r="F565" s="194">
        <f t="shared" si="33"/>
        <v>53300682</v>
      </c>
      <c r="G565" s="388">
        <f t="shared" si="34"/>
        <v>99.122468143258729</v>
      </c>
      <c r="H565" s="388">
        <f t="shared" si="35"/>
        <v>42.143175252552048</v>
      </c>
      <c r="I565" s="388">
        <f t="shared" si="32"/>
        <v>4.078681257560957</v>
      </c>
    </row>
    <row r="566" spans="1:9" x14ac:dyDescent="0.2">
      <c r="A566" s="391" t="s">
        <v>1666</v>
      </c>
      <c r="B566" s="392">
        <v>3975990553</v>
      </c>
      <c r="C566" s="392">
        <v>3957090405</v>
      </c>
      <c r="D566" s="392">
        <v>1672587367</v>
      </c>
      <c r="E566" s="392">
        <v>0</v>
      </c>
      <c r="F566" s="393">
        <f t="shared" si="33"/>
        <v>18900148</v>
      </c>
      <c r="G566" s="394">
        <f t="shared" si="34"/>
        <v>99.524643035538915</v>
      </c>
      <c r="H566" s="394">
        <f t="shared" si="35"/>
        <v>42.067186647060431</v>
      </c>
      <c r="I566" s="394">
        <f t="shared" si="32"/>
        <v>0</v>
      </c>
    </row>
    <row r="567" spans="1:9" x14ac:dyDescent="0.2">
      <c r="A567" s="391" t="s">
        <v>1687</v>
      </c>
      <c r="B567" s="392">
        <v>2097940734</v>
      </c>
      <c r="C567" s="392">
        <v>2063540200</v>
      </c>
      <c r="D567" s="392">
        <v>887160140</v>
      </c>
      <c r="E567" s="392">
        <v>247736297</v>
      </c>
      <c r="F567" s="396">
        <f t="shared" si="33"/>
        <v>34400534</v>
      </c>
      <c r="G567" s="397">
        <f t="shared" si="34"/>
        <v>98.360271410793814</v>
      </c>
      <c r="H567" s="397">
        <f t="shared" si="35"/>
        <v>42.287187889646077</v>
      </c>
      <c r="I567" s="397">
        <f t="shared" si="32"/>
        <v>11.808546017773255</v>
      </c>
    </row>
    <row r="568" spans="1:9" x14ac:dyDescent="0.2">
      <c r="A568" s="319" t="s">
        <v>249</v>
      </c>
      <c r="B568" s="313">
        <v>2666473000</v>
      </c>
      <c r="C568" s="313">
        <v>2376816292.8000002</v>
      </c>
      <c r="D568" s="313">
        <v>2376816292.8000002</v>
      </c>
      <c r="E568" s="313">
        <v>2376816292.8000002</v>
      </c>
      <c r="F568" s="194">
        <f t="shared" si="33"/>
        <v>289656707.19999981</v>
      </c>
      <c r="G568" s="388">
        <f t="shared" si="34"/>
        <v>89.137084560766226</v>
      </c>
      <c r="H568" s="388">
        <f t="shared" si="35"/>
        <v>89.137084560766226</v>
      </c>
      <c r="I568" s="388">
        <f t="shared" si="32"/>
        <v>89.137084560766226</v>
      </c>
    </row>
    <row r="569" spans="1:9" x14ac:dyDescent="0.2">
      <c r="A569" s="319" t="s">
        <v>109</v>
      </c>
      <c r="B569" s="313">
        <v>2666473000</v>
      </c>
      <c r="C569" s="313">
        <v>2376816292.8000002</v>
      </c>
      <c r="D569" s="313">
        <v>2376816292.8000002</v>
      </c>
      <c r="E569" s="313">
        <v>2376816292.8000002</v>
      </c>
      <c r="F569" s="158">
        <f t="shared" si="33"/>
        <v>289656707.19999981</v>
      </c>
      <c r="G569" s="385">
        <f t="shared" si="34"/>
        <v>89.137084560766226</v>
      </c>
      <c r="H569" s="385">
        <f t="shared" si="35"/>
        <v>89.137084560766226</v>
      </c>
      <c r="I569" s="385">
        <f t="shared" si="32"/>
        <v>89.137084560766226</v>
      </c>
    </row>
    <row r="570" spans="1:9" x14ac:dyDescent="0.2">
      <c r="A570" s="319" t="s">
        <v>28</v>
      </c>
      <c r="B570" s="313">
        <v>2582389000</v>
      </c>
      <c r="C570" s="313">
        <v>2321779500</v>
      </c>
      <c r="D570" s="313">
        <v>2321779500</v>
      </c>
      <c r="E570" s="313">
        <v>2321779500</v>
      </c>
      <c r="F570" s="158">
        <f t="shared" si="33"/>
        <v>260609500</v>
      </c>
      <c r="G570" s="385">
        <f t="shared" si="34"/>
        <v>89.908201281836313</v>
      </c>
      <c r="H570" s="385">
        <f t="shared" si="35"/>
        <v>89.908201281836313</v>
      </c>
      <c r="I570" s="385">
        <f t="shared" si="32"/>
        <v>89.908201281836313</v>
      </c>
    </row>
    <row r="571" spans="1:9" x14ac:dyDescent="0.2">
      <c r="A571" s="391" t="s">
        <v>110</v>
      </c>
      <c r="B571" s="392">
        <v>1723885000</v>
      </c>
      <c r="C571" s="392">
        <v>1549083022</v>
      </c>
      <c r="D571" s="392">
        <v>1549083022</v>
      </c>
      <c r="E571" s="392">
        <v>1549083022</v>
      </c>
      <c r="F571" s="396">
        <f t="shared" si="33"/>
        <v>174801978</v>
      </c>
      <c r="G571" s="397">
        <f t="shared" si="34"/>
        <v>89.859997737668124</v>
      </c>
      <c r="H571" s="397">
        <f t="shared" si="35"/>
        <v>89.859997737668124</v>
      </c>
      <c r="I571" s="397">
        <f t="shared" si="32"/>
        <v>89.859997737668124</v>
      </c>
    </row>
    <row r="572" spans="1:9" x14ac:dyDescent="0.2">
      <c r="A572" s="391" t="s">
        <v>111</v>
      </c>
      <c r="B572" s="392">
        <v>534129000</v>
      </c>
      <c r="C572" s="392">
        <v>534129000</v>
      </c>
      <c r="D572" s="392">
        <v>534129000</v>
      </c>
      <c r="E572" s="392">
        <v>534129000</v>
      </c>
      <c r="F572" s="393">
        <f t="shared" si="33"/>
        <v>0</v>
      </c>
      <c r="G572" s="394">
        <f t="shared" si="34"/>
        <v>100</v>
      </c>
      <c r="H572" s="394">
        <f t="shared" si="35"/>
        <v>100</v>
      </c>
      <c r="I572" s="394">
        <f t="shared" si="32"/>
        <v>100</v>
      </c>
    </row>
    <row r="573" spans="1:9" x14ac:dyDescent="0.2">
      <c r="A573" s="391" t="s">
        <v>112</v>
      </c>
      <c r="B573" s="392">
        <v>324375000</v>
      </c>
      <c r="C573" s="392">
        <v>238567478</v>
      </c>
      <c r="D573" s="392">
        <v>238567478</v>
      </c>
      <c r="E573" s="392">
        <v>238567478</v>
      </c>
      <c r="F573" s="393">
        <f t="shared" si="33"/>
        <v>85807522</v>
      </c>
      <c r="G573" s="394">
        <f t="shared" si="34"/>
        <v>73.546814026974943</v>
      </c>
      <c r="H573" s="394">
        <f t="shared" si="35"/>
        <v>73.546814026974943</v>
      </c>
      <c r="I573" s="394">
        <f t="shared" si="32"/>
        <v>73.546814026974943</v>
      </c>
    </row>
    <row r="574" spans="1:9" x14ac:dyDescent="0.2">
      <c r="A574" s="319" t="s">
        <v>29</v>
      </c>
      <c r="B574" s="313">
        <v>76440000</v>
      </c>
      <c r="C574" s="313">
        <v>55036792.799999997</v>
      </c>
      <c r="D574" s="313">
        <v>55036792.799999997</v>
      </c>
      <c r="E574" s="313">
        <v>55036792.799999997</v>
      </c>
      <c r="F574" s="194">
        <f t="shared" si="33"/>
        <v>21403207.200000003</v>
      </c>
      <c r="G574" s="388">
        <f t="shared" si="34"/>
        <v>71.999990580847722</v>
      </c>
      <c r="H574" s="388">
        <f t="shared" si="35"/>
        <v>71.999990580847722</v>
      </c>
      <c r="I574" s="388">
        <f t="shared" si="32"/>
        <v>71.999990580847722</v>
      </c>
    </row>
    <row r="575" spans="1:9" x14ac:dyDescent="0.2">
      <c r="A575" s="391" t="s">
        <v>113</v>
      </c>
      <c r="B575" s="392">
        <v>76440000</v>
      </c>
      <c r="C575" s="392">
        <v>55036792.799999997</v>
      </c>
      <c r="D575" s="392">
        <v>55036792.799999997</v>
      </c>
      <c r="E575" s="392">
        <v>55036792.799999997</v>
      </c>
      <c r="F575" s="396">
        <f t="shared" si="33"/>
        <v>21403207.200000003</v>
      </c>
      <c r="G575" s="397">
        <f t="shared" si="34"/>
        <v>71.999990580847722</v>
      </c>
      <c r="H575" s="397">
        <f t="shared" si="35"/>
        <v>71.999990580847722</v>
      </c>
      <c r="I575" s="397">
        <f t="shared" si="32"/>
        <v>71.999990580847722</v>
      </c>
    </row>
    <row r="576" spans="1:9" x14ac:dyDescent="0.2">
      <c r="A576" s="319" t="s">
        <v>127</v>
      </c>
      <c r="B576" s="313">
        <v>7644000</v>
      </c>
      <c r="C576" s="313">
        <v>0</v>
      </c>
      <c r="D576" s="313">
        <v>0</v>
      </c>
      <c r="E576" s="313">
        <v>0</v>
      </c>
      <c r="F576" s="194">
        <f t="shared" si="33"/>
        <v>7644000</v>
      </c>
      <c r="G576" s="388">
        <f t="shared" si="34"/>
        <v>0</v>
      </c>
      <c r="H576" s="388">
        <f t="shared" si="35"/>
        <v>0</v>
      </c>
      <c r="I576" s="388">
        <f t="shared" si="32"/>
        <v>0</v>
      </c>
    </row>
    <row r="577" spans="1:9" x14ac:dyDescent="0.2">
      <c r="A577" s="391" t="s">
        <v>130</v>
      </c>
      <c r="B577" s="392">
        <v>7644000</v>
      </c>
      <c r="C577" s="392">
        <v>0</v>
      </c>
      <c r="D577" s="392">
        <v>0</v>
      </c>
      <c r="E577" s="392">
        <v>0</v>
      </c>
      <c r="F577" s="396">
        <f t="shared" si="33"/>
        <v>7644000</v>
      </c>
      <c r="G577" s="397">
        <f t="shared" si="34"/>
        <v>0</v>
      </c>
      <c r="H577" s="397">
        <f t="shared" si="35"/>
        <v>0</v>
      </c>
      <c r="I577" s="397">
        <f t="shared" si="32"/>
        <v>0</v>
      </c>
    </row>
    <row r="578" spans="1:9" x14ac:dyDescent="0.2">
      <c r="A578" s="319" t="s">
        <v>250</v>
      </c>
      <c r="B578" s="313">
        <v>9819176444</v>
      </c>
      <c r="C578" s="313">
        <v>9463173517.2799988</v>
      </c>
      <c r="D578" s="313">
        <v>6318934196.5799999</v>
      </c>
      <c r="E578" s="313">
        <v>3632051570.0900002</v>
      </c>
      <c r="F578" s="158">
        <f t="shared" si="33"/>
        <v>356002926.72000122</v>
      </c>
      <c r="G578" s="385">
        <f t="shared" si="34"/>
        <v>96.374411553246546</v>
      </c>
      <c r="H578" s="385">
        <f t="shared" si="35"/>
        <v>64.352995718303646</v>
      </c>
      <c r="I578" s="385">
        <f t="shared" si="32"/>
        <v>36.989370654494778</v>
      </c>
    </row>
    <row r="579" spans="1:9" x14ac:dyDescent="0.2">
      <c r="A579" s="319" t="s">
        <v>109</v>
      </c>
      <c r="B579" s="313">
        <v>4085020767</v>
      </c>
      <c r="C579" s="313">
        <v>3729033062</v>
      </c>
      <c r="D579" s="313">
        <v>3673851764.0900002</v>
      </c>
      <c r="E579" s="313">
        <v>3632051570.0900002</v>
      </c>
      <c r="F579" s="158">
        <f t="shared" si="33"/>
        <v>355987705</v>
      </c>
      <c r="G579" s="385">
        <f t="shared" si="34"/>
        <v>91.285534999582538</v>
      </c>
      <c r="H579" s="385">
        <f t="shared" si="35"/>
        <v>89.93471450055911</v>
      </c>
      <c r="I579" s="385">
        <f t="shared" si="32"/>
        <v>88.91145913946832</v>
      </c>
    </row>
    <row r="580" spans="1:9" x14ac:dyDescent="0.2">
      <c r="A580" s="319" t="s">
        <v>28</v>
      </c>
      <c r="B580" s="313">
        <v>3799099710</v>
      </c>
      <c r="C580" s="313">
        <v>3538853490</v>
      </c>
      <c r="D580" s="313">
        <v>3538853490</v>
      </c>
      <c r="E580" s="313">
        <v>3538853490</v>
      </c>
      <c r="F580" s="194">
        <f t="shared" si="33"/>
        <v>260246220</v>
      </c>
      <c r="G580" s="388">
        <f t="shared" si="34"/>
        <v>93.14979232277112</v>
      </c>
      <c r="H580" s="388">
        <f t="shared" si="35"/>
        <v>93.14979232277112</v>
      </c>
      <c r="I580" s="388">
        <f t="shared" si="32"/>
        <v>93.14979232277112</v>
      </c>
    </row>
    <row r="581" spans="1:9" x14ac:dyDescent="0.2">
      <c r="A581" s="391" t="s">
        <v>110</v>
      </c>
      <c r="B581" s="392">
        <v>2683127987</v>
      </c>
      <c r="C581" s="392">
        <v>2422881767</v>
      </c>
      <c r="D581" s="392">
        <v>2422881767</v>
      </c>
      <c r="E581" s="392">
        <v>2422881767</v>
      </c>
      <c r="F581" s="393">
        <f t="shared" si="33"/>
        <v>260246220</v>
      </c>
      <c r="G581" s="394">
        <f t="shared" si="34"/>
        <v>90.300640846768516</v>
      </c>
      <c r="H581" s="394">
        <f t="shared" si="35"/>
        <v>90.300640846768516</v>
      </c>
      <c r="I581" s="394">
        <f t="shared" si="32"/>
        <v>90.300640846768516</v>
      </c>
    </row>
    <row r="582" spans="1:9" x14ac:dyDescent="0.2">
      <c r="A582" s="391" t="s">
        <v>111</v>
      </c>
      <c r="B582" s="392">
        <v>823444690</v>
      </c>
      <c r="C582" s="392">
        <v>823444690</v>
      </c>
      <c r="D582" s="392">
        <v>823444690</v>
      </c>
      <c r="E582" s="392">
        <v>823444690</v>
      </c>
      <c r="F582" s="393">
        <f t="shared" si="33"/>
        <v>0</v>
      </c>
      <c r="G582" s="394">
        <f t="shared" si="34"/>
        <v>100</v>
      </c>
      <c r="H582" s="394">
        <f t="shared" si="35"/>
        <v>100</v>
      </c>
      <c r="I582" s="394">
        <f t="shared" si="32"/>
        <v>100</v>
      </c>
    </row>
    <row r="583" spans="1:9" x14ac:dyDescent="0.2">
      <c r="A583" s="391" t="s">
        <v>112</v>
      </c>
      <c r="B583" s="392">
        <v>292527033</v>
      </c>
      <c r="C583" s="392">
        <v>292527033</v>
      </c>
      <c r="D583" s="392">
        <v>292527033</v>
      </c>
      <c r="E583" s="392">
        <v>292527033</v>
      </c>
      <c r="F583" s="396">
        <f t="shared" si="33"/>
        <v>0</v>
      </c>
      <c r="G583" s="397">
        <f t="shared" si="34"/>
        <v>100</v>
      </c>
      <c r="H583" s="397">
        <f t="shared" si="35"/>
        <v>100</v>
      </c>
      <c r="I583" s="397">
        <f t="shared" ref="I583:I646" si="36">IFERROR(IF(E583&gt;0,+E583/B583*100,0),0)</f>
        <v>100</v>
      </c>
    </row>
    <row r="584" spans="1:9" x14ac:dyDescent="0.2">
      <c r="A584" s="319" t="s">
        <v>29</v>
      </c>
      <c r="B584" s="313">
        <v>271722457</v>
      </c>
      <c r="C584" s="313">
        <v>190179572</v>
      </c>
      <c r="D584" s="313">
        <v>134998274.09</v>
      </c>
      <c r="E584" s="313">
        <v>93198080.090000004</v>
      </c>
      <c r="F584" s="194">
        <f t="shared" si="33"/>
        <v>81542885</v>
      </c>
      <c r="G584" s="388">
        <f t="shared" si="34"/>
        <v>69.990376982348579</v>
      </c>
      <c r="H584" s="388">
        <f t="shared" si="35"/>
        <v>49.682413290558465</v>
      </c>
      <c r="I584" s="388">
        <f t="shared" si="36"/>
        <v>34.298997999271002</v>
      </c>
    </row>
    <row r="585" spans="1:9" x14ac:dyDescent="0.2">
      <c r="A585" s="391" t="s">
        <v>113</v>
      </c>
      <c r="B585" s="392">
        <v>271722457</v>
      </c>
      <c r="C585" s="392">
        <v>190179572</v>
      </c>
      <c r="D585" s="392">
        <v>134998274.09</v>
      </c>
      <c r="E585" s="392">
        <v>93198080.090000004</v>
      </c>
      <c r="F585" s="396">
        <f t="shared" ref="F585:F648" si="37">+B585-C585</f>
        <v>81542885</v>
      </c>
      <c r="G585" s="397">
        <f t="shared" ref="G585:G648" si="38">IFERROR(IF(C585&gt;0,+C585/B585*100,0),0)</f>
        <v>69.990376982348579</v>
      </c>
      <c r="H585" s="397">
        <f t="shared" ref="H585:H648" si="39">IFERROR(IF(D585&gt;0,+D585/B585*100,0),0)</f>
        <v>49.682413290558465</v>
      </c>
      <c r="I585" s="397">
        <f t="shared" si="36"/>
        <v>34.298997999271002</v>
      </c>
    </row>
    <row r="586" spans="1:9" x14ac:dyDescent="0.2">
      <c r="A586" s="319" t="s">
        <v>127</v>
      </c>
      <c r="B586" s="313">
        <v>14198600</v>
      </c>
      <c r="C586" s="313">
        <v>0</v>
      </c>
      <c r="D586" s="313">
        <v>0</v>
      </c>
      <c r="E586" s="313">
        <v>0</v>
      </c>
      <c r="F586" s="194">
        <f t="shared" si="37"/>
        <v>14198600</v>
      </c>
      <c r="G586" s="388">
        <f t="shared" si="38"/>
        <v>0</v>
      </c>
      <c r="H586" s="388">
        <f t="shared" si="39"/>
        <v>0</v>
      </c>
      <c r="I586" s="388">
        <f t="shared" si="36"/>
        <v>0</v>
      </c>
    </row>
    <row r="587" spans="1:9" x14ac:dyDescent="0.2">
      <c r="A587" s="391" t="s">
        <v>130</v>
      </c>
      <c r="B587" s="392">
        <v>14198600</v>
      </c>
      <c r="C587" s="392">
        <v>0</v>
      </c>
      <c r="D587" s="392">
        <v>0</v>
      </c>
      <c r="E587" s="392">
        <v>0</v>
      </c>
      <c r="F587" s="393">
        <f t="shared" si="37"/>
        <v>14198600</v>
      </c>
      <c r="G587" s="394">
        <f t="shared" si="38"/>
        <v>0</v>
      </c>
      <c r="H587" s="394">
        <f t="shared" si="39"/>
        <v>0</v>
      </c>
      <c r="I587" s="394">
        <f t="shared" si="36"/>
        <v>0</v>
      </c>
    </row>
    <row r="588" spans="1:9" s="390" customFormat="1" ht="11.25" customHeight="1" x14ac:dyDescent="0.2">
      <c r="A588" s="319" t="s">
        <v>131</v>
      </c>
      <c r="B588" s="313">
        <v>5734155677</v>
      </c>
      <c r="C588" s="313">
        <v>5734140455.2799997</v>
      </c>
      <c r="D588" s="313">
        <v>2645082432.4899998</v>
      </c>
      <c r="E588" s="313">
        <v>0</v>
      </c>
      <c r="F588" s="158">
        <f t="shared" si="37"/>
        <v>15221.720000267029</v>
      </c>
      <c r="G588" s="385">
        <f t="shared" si="38"/>
        <v>99.999734542958763</v>
      </c>
      <c r="H588" s="385">
        <f t="shared" si="39"/>
        <v>46.12854239551892</v>
      </c>
      <c r="I588" s="385">
        <f t="shared" si="36"/>
        <v>0</v>
      </c>
    </row>
    <row r="589" spans="1:9" x14ac:dyDescent="0.2">
      <c r="A589" s="319" t="s">
        <v>1651</v>
      </c>
      <c r="B589" s="313">
        <v>5734155677</v>
      </c>
      <c r="C589" s="313">
        <v>5734140455.2799997</v>
      </c>
      <c r="D589" s="313">
        <v>2645082432.4899998</v>
      </c>
      <c r="E589" s="313">
        <v>0</v>
      </c>
      <c r="F589" s="158">
        <f t="shared" si="37"/>
        <v>15221.720000267029</v>
      </c>
      <c r="G589" s="385">
        <f t="shared" si="38"/>
        <v>99.999734542958763</v>
      </c>
      <c r="H589" s="385">
        <f t="shared" si="39"/>
        <v>46.12854239551892</v>
      </c>
      <c r="I589" s="385">
        <f t="shared" si="36"/>
        <v>0</v>
      </c>
    </row>
    <row r="590" spans="1:9" x14ac:dyDescent="0.2">
      <c r="A590" s="391" t="s">
        <v>1688</v>
      </c>
      <c r="B590" s="392">
        <v>5734155677</v>
      </c>
      <c r="C590" s="392">
        <v>5734140455.2799997</v>
      </c>
      <c r="D590" s="392">
        <v>2645082432.4899998</v>
      </c>
      <c r="E590" s="392">
        <v>0</v>
      </c>
      <c r="F590" s="396">
        <f t="shared" si="37"/>
        <v>15221.720000267029</v>
      </c>
      <c r="G590" s="397">
        <f t="shared" si="38"/>
        <v>99.999734542958763</v>
      </c>
      <c r="H590" s="397">
        <f t="shared" si="39"/>
        <v>46.12854239551892</v>
      </c>
      <c r="I590" s="397">
        <f t="shared" si="36"/>
        <v>0</v>
      </c>
    </row>
    <row r="591" spans="1:9" x14ac:dyDescent="0.2">
      <c r="A591" s="319" t="s">
        <v>251</v>
      </c>
      <c r="B591" s="313">
        <v>2957485000</v>
      </c>
      <c r="C591" s="313">
        <v>2521332125</v>
      </c>
      <c r="D591" s="313">
        <v>2513279788</v>
      </c>
      <c r="E591" s="313">
        <v>2513279788</v>
      </c>
      <c r="F591" s="194">
        <f t="shared" si="37"/>
        <v>436152875</v>
      </c>
      <c r="G591" s="388">
        <f t="shared" si="38"/>
        <v>85.252575245521115</v>
      </c>
      <c r="H591" s="388">
        <f t="shared" si="39"/>
        <v>84.980305496054925</v>
      </c>
      <c r="I591" s="388">
        <f t="shared" si="36"/>
        <v>84.980305496054925</v>
      </c>
    </row>
    <row r="592" spans="1:9" x14ac:dyDescent="0.2">
      <c r="A592" s="319" t="s">
        <v>109</v>
      </c>
      <c r="B592" s="313">
        <v>2957485000</v>
      </c>
      <c r="C592" s="313">
        <v>2521332125</v>
      </c>
      <c r="D592" s="313">
        <v>2513279788</v>
      </c>
      <c r="E592" s="313">
        <v>2513279788</v>
      </c>
      <c r="F592" s="194">
        <f t="shared" si="37"/>
        <v>436152875</v>
      </c>
      <c r="G592" s="388">
        <f t="shared" si="38"/>
        <v>85.252575245521115</v>
      </c>
      <c r="H592" s="388">
        <f t="shared" si="39"/>
        <v>84.980305496054925</v>
      </c>
      <c r="I592" s="388">
        <f t="shared" si="36"/>
        <v>84.980305496054925</v>
      </c>
    </row>
    <row r="593" spans="1:9" x14ac:dyDescent="0.2">
      <c r="A593" s="319" t="s">
        <v>28</v>
      </c>
      <c r="B593" s="313">
        <v>2915243000</v>
      </c>
      <c r="C593" s="313">
        <v>2494578125</v>
      </c>
      <c r="D593" s="313">
        <v>2486525788</v>
      </c>
      <c r="E593" s="313">
        <v>2486525788</v>
      </c>
      <c r="F593" s="194">
        <f t="shared" si="37"/>
        <v>420664875</v>
      </c>
      <c r="G593" s="388">
        <f t="shared" si="38"/>
        <v>85.57016087509686</v>
      </c>
      <c r="H593" s="388">
        <f t="shared" si="39"/>
        <v>85.29394592491947</v>
      </c>
      <c r="I593" s="388">
        <f t="shared" si="36"/>
        <v>85.29394592491947</v>
      </c>
    </row>
    <row r="594" spans="1:9" x14ac:dyDescent="0.2">
      <c r="A594" s="391" t="s">
        <v>110</v>
      </c>
      <c r="B594" s="392">
        <v>2216634000</v>
      </c>
      <c r="C594" s="392">
        <v>1875089186</v>
      </c>
      <c r="D594" s="392">
        <v>1874338600</v>
      </c>
      <c r="E594" s="392">
        <v>1874338600</v>
      </c>
      <c r="F594" s="396">
        <f t="shared" si="37"/>
        <v>341544814</v>
      </c>
      <c r="G594" s="397">
        <f t="shared" si="38"/>
        <v>84.591736209044882</v>
      </c>
      <c r="H594" s="397">
        <f t="shared" si="39"/>
        <v>84.557874687476598</v>
      </c>
      <c r="I594" s="397">
        <f t="shared" si="36"/>
        <v>84.557874687476598</v>
      </c>
    </row>
    <row r="595" spans="1:9" x14ac:dyDescent="0.2">
      <c r="A595" s="391" t="s">
        <v>111</v>
      </c>
      <c r="B595" s="392">
        <v>483696000</v>
      </c>
      <c r="C595" s="392">
        <v>469176533</v>
      </c>
      <c r="D595" s="392">
        <v>469176533</v>
      </c>
      <c r="E595" s="392">
        <v>469176533</v>
      </c>
      <c r="F595" s="393">
        <f t="shared" si="37"/>
        <v>14519467</v>
      </c>
      <c r="G595" s="394">
        <f t="shared" si="38"/>
        <v>96.998224711388971</v>
      </c>
      <c r="H595" s="394">
        <f t="shared" si="39"/>
        <v>96.998224711388971</v>
      </c>
      <c r="I595" s="394">
        <f t="shared" si="36"/>
        <v>96.998224711388971</v>
      </c>
    </row>
    <row r="596" spans="1:9" x14ac:dyDescent="0.2">
      <c r="A596" s="391" t="s">
        <v>112</v>
      </c>
      <c r="B596" s="392">
        <v>214913000</v>
      </c>
      <c r="C596" s="392">
        <v>150312406</v>
      </c>
      <c r="D596" s="392">
        <v>143010655</v>
      </c>
      <c r="E596" s="392">
        <v>143010655</v>
      </c>
      <c r="F596" s="396">
        <f t="shared" si="37"/>
        <v>64600594</v>
      </c>
      <c r="G596" s="397">
        <f t="shared" si="38"/>
        <v>69.941048703428834</v>
      </c>
      <c r="H596" s="397">
        <f t="shared" si="39"/>
        <v>66.543510629882789</v>
      </c>
      <c r="I596" s="397">
        <f t="shared" si="36"/>
        <v>66.543510629882789</v>
      </c>
    </row>
    <row r="597" spans="1:9" x14ac:dyDescent="0.2">
      <c r="A597" s="319" t="s">
        <v>29</v>
      </c>
      <c r="B597" s="313">
        <v>26754000</v>
      </c>
      <c r="C597" s="313">
        <v>26754000</v>
      </c>
      <c r="D597" s="313">
        <v>26754000</v>
      </c>
      <c r="E597" s="313">
        <v>26754000</v>
      </c>
      <c r="F597" s="194">
        <f t="shared" si="37"/>
        <v>0</v>
      </c>
      <c r="G597" s="388">
        <f t="shared" si="38"/>
        <v>100</v>
      </c>
      <c r="H597" s="388">
        <f t="shared" si="39"/>
        <v>100</v>
      </c>
      <c r="I597" s="388">
        <f t="shared" si="36"/>
        <v>100</v>
      </c>
    </row>
    <row r="598" spans="1:9" x14ac:dyDescent="0.2">
      <c r="A598" s="391" t="s">
        <v>113</v>
      </c>
      <c r="B598" s="392">
        <v>26754000</v>
      </c>
      <c r="C598" s="392">
        <v>26754000</v>
      </c>
      <c r="D598" s="392">
        <v>26754000</v>
      </c>
      <c r="E598" s="392">
        <v>26754000</v>
      </c>
      <c r="F598" s="393">
        <f t="shared" si="37"/>
        <v>0</v>
      </c>
      <c r="G598" s="394">
        <f t="shared" si="38"/>
        <v>100</v>
      </c>
      <c r="H598" s="394">
        <f t="shared" si="39"/>
        <v>100</v>
      </c>
      <c r="I598" s="394">
        <f t="shared" si="36"/>
        <v>100</v>
      </c>
    </row>
    <row r="599" spans="1:9" x14ac:dyDescent="0.2">
      <c r="A599" s="319" t="s">
        <v>127</v>
      </c>
      <c r="B599" s="313">
        <v>15488000</v>
      </c>
      <c r="C599" s="313">
        <v>0</v>
      </c>
      <c r="D599" s="313">
        <v>0</v>
      </c>
      <c r="E599" s="313">
        <v>0</v>
      </c>
      <c r="F599" s="158">
        <f t="shared" si="37"/>
        <v>15488000</v>
      </c>
      <c r="G599" s="385">
        <f t="shared" si="38"/>
        <v>0</v>
      </c>
      <c r="H599" s="385">
        <f t="shared" si="39"/>
        <v>0</v>
      </c>
      <c r="I599" s="385">
        <f t="shared" si="36"/>
        <v>0</v>
      </c>
    </row>
    <row r="600" spans="1:9" x14ac:dyDescent="0.2">
      <c r="A600" s="391" t="s">
        <v>128</v>
      </c>
      <c r="B600" s="392">
        <v>1838000</v>
      </c>
      <c r="C600" s="392">
        <v>0</v>
      </c>
      <c r="D600" s="392">
        <v>0</v>
      </c>
      <c r="E600" s="392">
        <v>0</v>
      </c>
      <c r="F600" s="396">
        <f t="shared" si="37"/>
        <v>1838000</v>
      </c>
      <c r="G600" s="397">
        <f t="shared" si="38"/>
        <v>0</v>
      </c>
      <c r="H600" s="397">
        <f t="shared" si="39"/>
        <v>0</v>
      </c>
      <c r="I600" s="397">
        <f t="shared" si="36"/>
        <v>0</v>
      </c>
    </row>
    <row r="601" spans="1:9" x14ac:dyDescent="0.2">
      <c r="A601" s="391" t="s">
        <v>130</v>
      </c>
      <c r="B601" s="392">
        <v>13650000</v>
      </c>
      <c r="C601" s="392">
        <v>0</v>
      </c>
      <c r="D601" s="392">
        <v>0</v>
      </c>
      <c r="E601" s="392">
        <v>0</v>
      </c>
      <c r="F601" s="398">
        <f t="shared" si="37"/>
        <v>13650000</v>
      </c>
      <c r="G601" s="397">
        <f t="shared" si="38"/>
        <v>0</v>
      </c>
      <c r="H601" s="397">
        <f t="shared" si="39"/>
        <v>0</v>
      </c>
      <c r="I601" s="397">
        <f t="shared" si="36"/>
        <v>0</v>
      </c>
    </row>
    <row r="602" spans="1:9" x14ac:dyDescent="0.2">
      <c r="A602" s="319" t="s">
        <v>252</v>
      </c>
      <c r="B602" s="313">
        <v>3233550400</v>
      </c>
      <c r="C602" s="313">
        <v>2363666812</v>
      </c>
      <c r="D602" s="313">
        <v>2363666812</v>
      </c>
      <c r="E602" s="313">
        <v>2363666812</v>
      </c>
      <c r="F602" s="194">
        <f t="shared" si="37"/>
        <v>869883588</v>
      </c>
      <c r="G602" s="388">
        <f t="shared" si="38"/>
        <v>73.098189902962389</v>
      </c>
      <c r="H602" s="388">
        <f t="shared" si="39"/>
        <v>73.098189902962389</v>
      </c>
      <c r="I602" s="388">
        <f t="shared" si="36"/>
        <v>73.098189902962389</v>
      </c>
    </row>
    <row r="603" spans="1:9" x14ac:dyDescent="0.2">
      <c r="A603" s="319" t="s">
        <v>109</v>
      </c>
      <c r="B603" s="313">
        <v>3233550400</v>
      </c>
      <c r="C603" s="313">
        <v>2363666812</v>
      </c>
      <c r="D603" s="313">
        <v>2363666812</v>
      </c>
      <c r="E603" s="313">
        <v>2363666812</v>
      </c>
      <c r="F603" s="194">
        <f t="shared" si="37"/>
        <v>869883588</v>
      </c>
      <c r="G603" s="388">
        <f t="shared" si="38"/>
        <v>73.098189902962389</v>
      </c>
      <c r="H603" s="388">
        <f t="shared" si="39"/>
        <v>73.098189902962389</v>
      </c>
      <c r="I603" s="388">
        <f t="shared" si="36"/>
        <v>73.098189902962389</v>
      </c>
    </row>
    <row r="604" spans="1:9" x14ac:dyDescent="0.2">
      <c r="A604" s="319" t="s">
        <v>28</v>
      </c>
      <c r="B604" s="313">
        <v>3212798600</v>
      </c>
      <c r="C604" s="313">
        <v>2363666812</v>
      </c>
      <c r="D604" s="313">
        <v>2363666812</v>
      </c>
      <c r="E604" s="313">
        <v>2363666812</v>
      </c>
      <c r="F604" s="194">
        <f t="shared" si="37"/>
        <v>849131788</v>
      </c>
      <c r="G604" s="388">
        <f t="shared" si="38"/>
        <v>73.570338707194409</v>
      </c>
      <c r="H604" s="388">
        <f t="shared" si="39"/>
        <v>73.570338707194409</v>
      </c>
      <c r="I604" s="388">
        <f t="shared" si="36"/>
        <v>73.570338707194409</v>
      </c>
    </row>
    <row r="605" spans="1:9" x14ac:dyDescent="0.2">
      <c r="A605" s="391" t="s">
        <v>110</v>
      </c>
      <c r="B605" s="392">
        <v>2251136800</v>
      </c>
      <c r="C605" s="392">
        <v>1576852612</v>
      </c>
      <c r="D605" s="392">
        <v>1576852612</v>
      </c>
      <c r="E605" s="392">
        <v>1576852612</v>
      </c>
      <c r="F605" s="396">
        <f t="shared" si="37"/>
        <v>674284188</v>
      </c>
      <c r="G605" s="397">
        <f t="shared" si="38"/>
        <v>70.046947480046526</v>
      </c>
      <c r="H605" s="397">
        <f t="shared" si="39"/>
        <v>70.046947480046526</v>
      </c>
      <c r="I605" s="397">
        <f t="shared" si="36"/>
        <v>70.046947480046526</v>
      </c>
    </row>
    <row r="606" spans="1:9" x14ac:dyDescent="0.2">
      <c r="A606" s="391" t="s">
        <v>111</v>
      </c>
      <c r="B606" s="392">
        <v>961661800</v>
      </c>
      <c r="C606" s="392">
        <v>786814200</v>
      </c>
      <c r="D606" s="392">
        <v>786814200</v>
      </c>
      <c r="E606" s="392">
        <v>786814200</v>
      </c>
      <c r="F606" s="393">
        <f t="shared" si="37"/>
        <v>174847600</v>
      </c>
      <c r="G606" s="394">
        <f t="shared" si="38"/>
        <v>81.818181818181827</v>
      </c>
      <c r="H606" s="394">
        <f t="shared" si="39"/>
        <v>81.818181818181827</v>
      </c>
      <c r="I606" s="394">
        <f t="shared" si="36"/>
        <v>81.818181818181827</v>
      </c>
    </row>
    <row r="607" spans="1:9" x14ac:dyDescent="0.2">
      <c r="A607" s="319" t="s">
        <v>127</v>
      </c>
      <c r="B607" s="313">
        <v>20751800</v>
      </c>
      <c r="C607" s="313">
        <v>0</v>
      </c>
      <c r="D607" s="313">
        <v>0</v>
      </c>
      <c r="E607" s="313">
        <v>0</v>
      </c>
      <c r="F607" s="158">
        <f t="shared" si="37"/>
        <v>20751800</v>
      </c>
      <c r="G607" s="385">
        <f t="shared" si="38"/>
        <v>0</v>
      </c>
      <c r="H607" s="385">
        <f t="shared" si="39"/>
        <v>0</v>
      </c>
      <c r="I607" s="385">
        <f t="shared" si="36"/>
        <v>0</v>
      </c>
    </row>
    <row r="608" spans="1:9" x14ac:dyDescent="0.2">
      <c r="A608" s="391" t="s">
        <v>130</v>
      </c>
      <c r="B608" s="392">
        <v>20751800</v>
      </c>
      <c r="C608" s="392">
        <v>0</v>
      </c>
      <c r="D608" s="392">
        <v>0</v>
      </c>
      <c r="E608" s="392">
        <v>0</v>
      </c>
      <c r="F608" s="393">
        <f t="shared" si="37"/>
        <v>20751800</v>
      </c>
      <c r="G608" s="394">
        <f t="shared" si="38"/>
        <v>0</v>
      </c>
      <c r="H608" s="394">
        <f t="shared" si="39"/>
        <v>0</v>
      </c>
      <c r="I608" s="394">
        <f t="shared" si="36"/>
        <v>0</v>
      </c>
    </row>
    <row r="609" spans="1:9" x14ac:dyDescent="0.2">
      <c r="A609" s="319" t="s">
        <v>253</v>
      </c>
      <c r="B609" s="313">
        <v>2533175000</v>
      </c>
      <c r="C609" s="313">
        <v>2095000000</v>
      </c>
      <c r="D609" s="313">
        <v>2095000000</v>
      </c>
      <c r="E609" s="313">
        <v>2095000000</v>
      </c>
      <c r="F609" s="158">
        <f t="shared" si="37"/>
        <v>438175000</v>
      </c>
      <c r="G609" s="385">
        <f t="shared" si="38"/>
        <v>82.702537329635746</v>
      </c>
      <c r="H609" s="385">
        <f t="shared" si="39"/>
        <v>82.702537329635746</v>
      </c>
      <c r="I609" s="385">
        <f t="shared" si="36"/>
        <v>82.702537329635746</v>
      </c>
    </row>
    <row r="610" spans="1:9" x14ac:dyDescent="0.2">
      <c r="A610" s="319" t="s">
        <v>109</v>
      </c>
      <c r="B610" s="313">
        <v>2533175000</v>
      </c>
      <c r="C610" s="313">
        <v>2095000000</v>
      </c>
      <c r="D610" s="313">
        <v>2095000000</v>
      </c>
      <c r="E610" s="313">
        <v>2095000000</v>
      </c>
      <c r="F610" s="158">
        <f t="shared" si="37"/>
        <v>438175000</v>
      </c>
      <c r="G610" s="385">
        <f t="shared" si="38"/>
        <v>82.702537329635746</v>
      </c>
      <c r="H610" s="385">
        <f t="shared" si="39"/>
        <v>82.702537329635746</v>
      </c>
      <c r="I610" s="385">
        <f t="shared" si="36"/>
        <v>82.702537329635746</v>
      </c>
    </row>
    <row r="611" spans="1:9" x14ac:dyDescent="0.2">
      <c r="A611" s="319" t="s">
        <v>28</v>
      </c>
      <c r="B611" s="313">
        <v>2521411000</v>
      </c>
      <c r="C611" s="313">
        <v>2095000000</v>
      </c>
      <c r="D611" s="313">
        <v>2095000000</v>
      </c>
      <c r="E611" s="313">
        <v>2095000000</v>
      </c>
      <c r="F611" s="158">
        <f t="shared" si="37"/>
        <v>426411000</v>
      </c>
      <c r="G611" s="385">
        <f t="shared" si="38"/>
        <v>83.088397726511062</v>
      </c>
      <c r="H611" s="385">
        <f t="shared" si="39"/>
        <v>83.088397726511062</v>
      </c>
      <c r="I611" s="385">
        <f t="shared" si="36"/>
        <v>83.088397726511062</v>
      </c>
    </row>
    <row r="612" spans="1:9" x14ac:dyDescent="0.2">
      <c r="A612" s="391" t="s">
        <v>110</v>
      </c>
      <c r="B612" s="392">
        <v>1746350000</v>
      </c>
      <c r="C612" s="392">
        <v>1345000000</v>
      </c>
      <c r="D612" s="392">
        <v>1345000000</v>
      </c>
      <c r="E612" s="392">
        <v>1345000000</v>
      </c>
      <c r="F612" s="393">
        <f t="shared" si="37"/>
        <v>401350000</v>
      </c>
      <c r="G612" s="394">
        <f t="shared" si="38"/>
        <v>77.017779941019839</v>
      </c>
      <c r="H612" s="394">
        <f t="shared" si="39"/>
        <v>77.017779941019839</v>
      </c>
      <c r="I612" s="394">
        <f t="shared" si="36"/>
        <v>77.017779941019839</v>
      </c>
    </row>
    <row r="613" spans="1:9" x14ac:dyDescent="0.2">
      <c r="A613" s="391" t="s">
        <v>111</v>
      </c>
      <c r="B613" s="392">
        <v>530003000</v>
      </c>
      <c r="C613" s="392">
        <v>530003000</v>
      </c>
      <c r="D613" s="392">
        <v>530003000</v>
      </c>
      <c r="E613" s="392">
        <v>530003000</v>
      </c>
      <c r="F613" s="396">
        <f t="shared" si="37"/>
        <v>0</v>
      </c>
      <c r="G613" s="397">
        <f t="shared" si="38"/>
        <v>100</v>
      </c>
      <c r="H613" s="397">
        <f t="shared" si="39"/>
        <v>100</v>
      </c>
      <c r="I613" s="397">
        <f t="shared" si="36"/>
        <v>100</v>
      </c>
    </row>
    <row r="614" spans="1:9" x14ac:dyDescent="0.2">
      <c r="A614" s="391" t="s">
        <v>112</v>
      </c>
      <c r="B614" s="392">
        <v>245058000</v>
      </c>
      <c r="C614" s="392">
        <v>219997000</v>
      </c>
      <c r="D614" s="392">
        <v>219997000</v>
      </c>
      <c r="E614" s="392">
        <v>219997000</v>
      </c>
      <c r="F614" s="393">
        <f t="shared" si="37"/>
        <v>25061000</v>
      </c>
      <c r="G614" s="394">
        <f t="shared" si="38"/>
        <v>89.773441389385368</v>
      </c>
      <c r="H614" s="394">
        <f t="shared" si="39"/>
        <v>89.773441389385368</v>
      </c>
      <c r="I614" s="394">
        <f t="shared" si="36"/>
        <v>89.773441389385368</v>
      </c>
    </row>
    <row r="615" spans="1:9" x14ac:dyDescent="0.2">
      <c r="A615" s="319" t="s">
        <v>127</v>
      </c>
      <c r="B615" s="313">
        <v>11764000</v>
      </c>
      <c r="C615" s="313">
        <v>0</v>
      </c>
      <c r="D615" s="313">
        <v>0</v>
      </c>
      <c r="E615" s="313">
        <v>0</v>
      </c>
      <c r="F615" s="158">
        <f t="shared" si="37"/>
        <v>11764000</v>
      </c>
      <c r="G615" s="385">
        <f t="shared" si="38"/>
        <v>0</v>
      </c>
      <c r="H615" s="385">
        <f t="shared" si="39"/>
        <v>0</v>
      </c>
      <c r="I615" s="385">
        <f t="shared" si="36"/>
        <v>0</v>
      </c>
    </row>
    <row r="616" spans="1:9" x14ac:dyDescent="0.2">
      <c r="A616" s="391" t="s">
        <v>130</v>
      </c>
      <c r="B616" s="392">
        <v>11764000</v>
      </c>
      <c r="C616" s="392">
        <v>0</v>
      </c>
      <c r="D616" s="392">
        <v>0</v>
      </c>
      <c r="E616" s="392">
        <v>0</v>
      </c>
      <c r="F616" s="396">
        <f t="shared" si="37"/>
        <v>11764000</v>
      </c>
      <c r="G616" s="397">
        <f t="shared" si="38"/>
        <v>0</v>
      </c>
      <c r="H616" s="397">
        <f t="shared" si="39"/>
        <v>0</v>
      </c>
      <c r="I616" s="397">
        <f t="shared" si="36"/>
        <v>0</v>
      </c>
    </row>
    <row r="617" spans="1:9" x14ac:dyDescent="0.2">
      <c r="A617" s="319" t="s">
        <v>254</v>
      </c>
      <c r="B617" s="313">
        <v>2862736000</v>
      </c>
      <c r="C617" s="313">
        <v>2261087146</v>
      </c>
      <c r="D617" s="313">
        <v>2261087146</v>
      </c>
      <c r="E617" s="313">
        <v>2261087146</v>
      </c>
      <c r="F617" s="158">
        <f t="shared" si="37"/>
        <v>601648854</v>
      </c>
      <c r="G617" s="385">
        <f t="shared" si="38"/>
        <v>78.983432143236399</v>
      </c>
      <c r="H617" s="385">
        <f t="shared" si="39"/>
        <v>78.983432143236399</v>
      </c>
      <c r="I617" s="385">
        <f t="shared" si="36"/>
        <v>78.983432143236399</v>
      </c>
    </row>
    <row r="618" spans="1:9" x14ac:dyDescent="0.2">
      <c r="A618" s="319" t="s">
        <v>109</v>
      </c>
      <c r="B618" s="313">
        <v>2862736000</v>
      </c>
      <c r="C618" s="313">
        <v>2261087146</v>
      </c>
      <c r="D618" s="313">
        <v>2261087146</v>
      </c>
      <c r="E618" s="313">
        <v>2261087146</v>
      </c>
      <c r="F618" s="194">
        <f t="shared" si="37"/>
        <v>601648854</v>
      </c>
      <c r="G618" s="388">
        <f t="shared" si="38"/>
        <v>78.983432143236399</v>
      </c>
      <c r="H618" s="388">
        <f t="shared" si="39"/>
        <v>78.983432143236399</v>
      </c>
      <c r="I618" s="388">
        <f t="shared" si="36"/>
        <v>78.983432143236399</v>
      </c>
    </row>
    <row r="619" spans="1:9" x14ac:dyDescent="0.2">
      <c r="A619" s="319" t="s">
        <v>28</v>
      </c>
      <c r="B619" s="313">
        <v>2743774000</v>
      </c>
      <c r="C619" s="313">
        <v>2220802146</v>
      </c>
      <c r="D619" s="313">
        <v>2220802146</v>
      </c>
      <c r="E619" s="313">
        <v>2220802146</v>
      </c>
      <c r="F619" s="194">
        <f t="shared" si="37"/>
        <v>522971854</v>
      </c>
      <c r="G619" s="388">
        <f t="shared" si="38"/>
        <v>80.939689128915134</v>
      </c>
      <c r="H619" s="388">
        <f t="shared" si="39"/>
        <v>80.939689128915134</v>
      </c>
      <c r="I619" s="388">
        <f t="shared" si="36"/>
        <v>80.939689128915134</v>
      </c>
    </row>
    <row r="620" spans="1:9" x14ac:dyDescent="0.2">
      <c r="A620" s="391" t="s">
        <v>110</v>
      </c>
      <c r="B620" s="392">
        <v>1973986000</v>
      </c>
      <c r="C620" s="392">
        <v>1613175790</v>
      </c>
      <c r="D620" s="392">
        <v>1613175790</v>
      </c>
      <c r="E620" s="392">
        <v>1613175790</v>
      </c>
      <c r="F620" s="393">
        <f t="shared" si="37"/>
        <v>360810210</v>
      </c>
      <c r="G620" s="394">
        <f t="shared" si="38"/>
        <v>81.721744227162702</v>
      </c>
      <c r="H620" s="394">
        <f t="shared" si="39"/>
        <v>81.721744227162702</v>
      </c>
      <c r="I620" s="394">
        <f t="shared" si="36"/>
        <v>81.721744227162702</v>
      </c>
    </row>
    <row r="621" spans="1:9" x14ac:dyDescent="0.2">
      <c r="A621" s="391" t="s">
        <v>111</v>
      </c>
      <c r="B621" s="392">
        <v>507423000</v>
      </c>
      <c r="C621" s="392">
        <v>457243768</v>
      </c>
      <c r="D621" s="392">
        <v>457243768</v>
      </c>
      <c r="E621" s="392">
        <v>457243768</v>
      </c>
      <c r="F621" s="396">
        <f t="shared" si="37"/>
        <v>50179232</v>
      </c>
      <c r="G621" s="397">
        <f t="shared" si="38"/>
        <v>90.110966195856307</v>
      </c>
      <c r="H621" s="397">
        <f t="shared" si="39"/>
        <v>90.110966195856307</v>
      </c>
      <c r="I621" s="397">
        <f t="shared" si="36"/>
        <v>90.110966195856307</v>
      </c>
    </row>
    <row r="622" spans="1:9" x14ac:dyDescent="0.2">
      <c r="A622" s="391" t="s">
        <v>112</v>
      </c>
      <c r="B622" s="392">
        <v>262365000</v>
      </c>
      <c r="C622" s="392">
        <v>150382588</v>
      </c>
      <c r="D622" s="392">
        <v>150382588</v>
      </c>
      <c r="E622" s="392">
        <v>150382588</v>
      </c>
      <c r="F622" s="393">
        <f t="shared" si="37"/>
        <v>111982412</v>
      </c>
      <c r="G622" s="394">
        <f t="shared" si="38"/>
        <v>57.318082823547343</v>
      </c>
      <c r="H622" s="394">
        <f t="shared" si="39"/>
        <v>57.318082823547343</v>
      </c>
      <c r="I622" s="394">
        <f t="shared" si="36"/>
        <v>57.318082823547343</v>
      </c>
    </row>
    <row r="623" spans="1:9" x14ac:dyDescent="0.2">
      <c r="A623" s="319" t="s">
        <v>29</v>
      </c>
      <c r="B623" s="313">
        <v>97297000</v>
      </c>
      <c r="C623" s="313">
        <v>35000000</v>
      </c>
      <c r="D623" s="313">
        <v>35000000</v>
      </c>
      <c r="E623" s="313">
        <v>35000000</v>
      </c>
      <c r="F623" s="158">
        <f t="shared" si="37"/>
        <v>62297000</v>
      </c>
      <c r="G623" s="385">
        <f t="shared" si="38"/>
        <v>35.972332137681533</v>
      </c>
      <c r="H623" s="385">
        <f t="shared" si="39"/>
        <v>35.972332137681533</v>
      </c>
      <c r="I623" s="385">
        <f t="shared" si="36"/>
        <v>35.972332137681533</v>
      </c>
    </row>
    <row r="624" spans="1:9" x14ac:dyDescent="0.2">
      <c r="A624" s="391" t="s">
        <v>113</v>
      </c>
      <c r="B624" s="392">
        <v>97297000</v>
      </c>
      <c r="C624" s="392">
        <v>35000000</v>
      </c>
      <c r="D624" s="392">
        <v>35000000</v>
      </c>
      <c r="E624" s="392">
        <v>35000000</v>
      </c>
      <c r="F624" s="393">
        <f t="shared" si="37"/>
        <v>62297000</v>
      </c>
      <c r="G624" s="394">
        <f t="shared" si="38"/>
        <v>35.972332137681533</v>
      </c>
      <c r="H624" s="394">
        <f t="shared" si="39"/>
        <v>35.972332137681533</v>
      </c>
      <c r="I624" s="394">
        <f t="shared" si="36"/>
        <v>35.972332137681533</v>
      </c>
    </row>
    <row r="625" spans="1:9" s="390" customFormat="1" x14ac:dyDescent="0.2">
      <c r="A625" s="319" t="s">
        <v>127</v>
      </c>
      <c r="B625" s="313">
        <v>21665000</v>
      </c>
      <c r="C625" s="313">
        <v>5285000</v>
      </c>
      <c r="D625" s="313">
        <v>5285000</v>
      </c>
      <c r="E625" s="313">
        <v>5285000</v>
      </c>
      <c r="F625" s="158">
        <f t="shared" si="37"/>
        <v>16380000</v>
      </c>
      <c r="G625" s="385">
        <f t="shared" si="38"/>
        <v>24.394184168012924</v>
      </c>
      <c r="H625" s="385">
        <f t="shared" si="39"/>
        <v>24.394184168012924</v>
      </c>
      <c r="I625" s="385">
        <f t="shared" si="36"/>
        <v>24.394184168012924</v>
      </c>
    </row>
    <row r="626" spans="1:9" x14ac:dyDescent="0.2">
      <c r="A626" s="391" t="s">
        <v>128</v>
      </c>
      <c r="B626" s="392">
        <v>5285000</v>
      </c>
      <c r="C626" s="392">
        <v>5285000</v>
      </c>
      <c r="D626" s="392">
        <v>5285000</v>
      </c>
      <c r="E626" s="392">
        <v>5285000</v>
      </c>
      <c r="F626" s="393">
        <f t="shared" si="37"/>
        <v>0</v>
      </c>
      <c r="G626" s="394">
        <f t="shared" si="38"/>
        <v>100</v>
      </c>
      <c r="H626" s="394">
        <f t="shared" si="39"/>
        <v>100</v>
      </c>
      <c r="I626" s="394">
        <f t="shared" si="36"/>
        <v>100</v>
      </c>
    </row>
    <row r="627" spans="1:9" x14ac:dyDescent="0.2">
      <c r="A627" s="391" t="s">
        <v>130</v>
      </c>
      <c r="B627" s="392">
        <v>16380000</v>
      </c>
      <c r="C627" s="392">
        <v>0</v>
      </c>
      <c r="D627" s="392">
        <v>0</v>
      </c>
      <c r="E627" s="392">
        <v>0</v>
      </c>
      <c r="F627" s="393">
        <f t="shared" si="37"/>
        <v>16380000</v>
      </c>
      <c r="G627" s="394">
        <f t="shared" si="38"/>
        <v>0</v>
      </c>
      <c r="H627" s="394">
        <f t="shared" si="39"/>
        <v>0</v>
      </c>
      <c r="I627" s="394">
        <f t="shared" si="36"/>
        <v>0</v>
      </c>
    </row>
    <row r="628" spans="1:9" x14ac:dyDescent="0.2">
      <c r="A628" s="319" t="s">
        <v>255</v>
      </c>
      <c r="B628" s="313">
        <v>2836299600</v>
      </c>
      <c r="C628" s="313">
        <v>2491736570</v>
      </c>
      <c r="D628" s="313">
        <v>2471577987</v>
      </c>
      <c r="E628" s="313">
        <v>2469657708</v>
      </c>
      <c r="F628" s="158">
        <f t="shared" si="37"/>
        <v>344563030</v>
      </c>
      <c r="G628" s="385">
        <f t="shared" si="38"/>
        <v>87.851670183220421</v>
      </c>
      <c r="H628" s="385">
        <f t="shared" si="39"/>
        <v>87.14093486456791</v>
      </c>
      <c r="I628" s="385">
        <f t="shared" si="36"/>
        <v>87.073231191796523</v>
      </c>
    </row>
    <row r="629" spans="1:9" x14ac:dyDescent="0.2">
      <c r="A629" s="319" t="s">
        <v>109</v>
      </c>
      <c r="B629" s="313">
        <v>2836299600</v>
      </c>
      <c r="C629" s="313">
        <v>2491736570</v>
      </c>
      <c r="D629" s="313">
        <v>2471577987</v>
      </c>
      <c r="E629" s="313">
        <v>2469657708</v>
      </c>
      <c r="F629" s="158">
        <f t="shared" si="37"/>
        <v>344563030</v>
      </c>
      <c r="G629" s="385">
        <f t="shared" si="38"/>
        <v>87.851670183220421</v>
      </c>
      <c r="H629" s="385">
        <f t="shared" si="39"/>
        <v>87.14093486456791</v>
      </c>
      <c r="I629" s="385">
        <f t="shared" si="36"/>
        <v>87.073231191796523</v>
      </c>
    </row>
    <row r="630" spans="1:9" x14ac:dyDescent="0.2">
      <c r="A630" s="319" t="s">
        <v>28</v>
      </c>
      <c r="B630" s="313">
        <v>2732540600</v>
      </c>
      <c r="C630" s="313">
        <v>2432465000</v>
      </c>
      <c r="D630" s="313">
        <v>2416668157</v>
      </c>
      <c r="E630" s="313">
        <v>2414747878</v>
      </c>
      <c r="F630" s="158">
        <f t="shared" si="37"/>
        <v>300075600</v>
      </c>
      <c r="G630" s="385">
        <f t="shared" si="38"/>
        <v>89.018439469847223</v>
      </c>
      <c r="H630" s="385">
        <f t="shared" si="39"/>
        <v>88.44033852598568</v>
      </c>
      <c r="I630" s="385">
        <f t="shared" si="36"/>
        <v>88.370064034913156</v>
      </c>
    </row>
    <row r="631" spans="1:9" x14ac:dyDescent="0.2">
      <c r="A631" s="391" t="s">
        <v>110</v>
      </c>
      <c r="B631" s="392">
        <v>1879768000</v>
      </c>
      <c r="C631" s="392">
        <v>1652586827</v>
      </c>
      <c r="D631" s="392">
        <v>1652586827</v>
      </c>
      <c r="E631" s="392">
        <v>1650666548</v>
      </c>
      <c r="F631" s="393">
        <f t="shared" si="37"/>
        <v>227181173</v>
      </c>
      <c r="G631" s="394">
        <f t="shared" si="38"/>
        <v>87.914403639172491</v>
      </c>
      <c r="H631" s="394">
        <f t="shared" si="39"/>
        <v>87.914403639172491</v>
      </c>
      <c r="I631" s="394">
        <f t="shared" si="36"/>
        <v>87.812248532797668</v>
      </c>
    </row>
    <row r="632" spans="1:9" x14ac:dyDescent="0.2">
      <c r="A632" s="391" t="s">
        <v>111</v>
      </c>
      <c r="B632" s="392">
        <v>588000600</v>
      </c>
      <c r="C632" s="392">
        <v>561860001</v>
      </c>
      <c r="D632" s="392">
        <v>546063158</v>
      </c>
      <c r="E632" s="392">
        <v>546063158</v>
      </c>
      <c r="F632" s="393">
        <f t="shared" si="37"/>
        <v>26140599</v>
      </c>
      <c r="G632" s="394">
        <f t="shared" si="38"/>
        <v>95.554324434362826</v>
      </c>
      <c r="H632" s="394">
        <f t="shared" si="39"/>
        <v>92.867789250555191</v>
      </c>
      <c r="I632" s="394">
        <f t="shared" si="36"/>
        <v>92.867789250555191</v>
      </c>
    </row>
    <row r="633" spans="1:9" x14ac:dyDescent="0.2">
      <c r="A633" s="391" t="s">
        <v>112</v>
      </c>
      <c r="B633" s="392">
        <v>264772000</v>
      </c>
      <c r="C633" s="392">
        <v>218018172</v>
      </c>
      <c r="D633" s="392">
        <v>218018172</v>
      </c>
      <c r="E633" s="392">
        <v>218018172</v>
      </c>
      <c r="F633" s="393">
        <f t="shared" si="37"/>
        <v>46753828</v>
      </c>
      <c r="G633" s="394">
        <f t="shared" si="38"/>
        <v>82.341853368180935</v>
      </c>
      <c r="H633" s="394">
        <f t="shared" si="39"/>
        <v>82.341853368180935</v>
      </c>
      <c r="I633" s="394">
        <f t="shared" si="36"/>
        <v>82.341853368180935</v>
      </c>
    </row>
    <row r="634" spans="1:9" x14ac:dyDescent="0.2">
      <c r="A634" s="319" t="s">
        <v>29</v>
      </c>
      <c r="B634" s="313">
        <v>75361800</v>
      </c>
      <c r="C634" s="313">
        <v>49441770</v>
      </c>
      <c r="D634" s="313">
        <v>45080030</v>
      </c>
      <c r="E634" s="313">
        <v>45080030</v>
      </c>
      <c r="F634" s="158">
        <f t="shared" si="37"/>
        <v>25920030</v>
      </c>
      <c r="G634" s="385">
        <f t="shared" si="38"/>
        <v>65.605877248154897</v>
      </c>
      <c r="H634" s="385">
        <f t="shared" si="39"/>
        <v>59.818143940298661</v>
      </c>
      <c r="I634" s="385">
        <f t="shared" si="36"/>
        <v>59.818143940298661</v>
      </c>
    </row>
    <row r="635" spans="1:9" x14ac:dyDescent="0.2">
      <c r="A635" s="391" t="s">
        <v>113</v>
      </c>
      <c r="B635" s="392">
        <v>75361800</v>
      </c>
      <c r="C635" s="392">
        <v>49441770</v>
      </c>
      <c r="D635" s="392">
        <v>45080030</v>
      </c>
      <c r="E635" s="392">
        <v>45080030</v>
      </c>
      <c r="F635" s="393">
        <f t="shared" si="37"/>
        <v>25920030</v>
      </c>
      <c r="G635" s="394">
        <f t="shared" si="38"/>
        <v>65.605877248154897</v>
      </c>
      <c r="H635" s="394">
        <f t="shared" si="39"/>
        <v>59.818143940298661</v>
      </c>
      <c r="I635" s="394">
        <f t="shared" si="36"/>
        <v>59.818143940298661</v>
      </c>
    </row>
    <row r="636" spans="1:9" s="390" customFormat="1" x14ac:dyDescent="0.2">
      <c r="A636" s="319" t="s">
        <v>127</v>
      </c>
      <c r="B636" s="313">
        <v>28397200</v>
      </c>
      <c r="C636" s="313">
        <v>9829800</v>
      </c>
      <c r="D636" s="313">
        <v>9829800</v>
      </c>
      <c r="E636" s="313">
        <v>9829800</v>
      </c>
      <c r="F636" s="158">
        <f t="shared" si="37"/>
        <v>18567400</v>
      </c>
      <c r="G636" s="385">
        <f t="shared" si="38"/>
        <v>34.615384615384613</v>
      </c>
      <c r="H636" s="385">
        <f t="shared" si="39"/>
        <v>34.615384615384613</v>
      </c>
      <c r="I636" s="385">
        <f t="shared" si="36"/>
        <v>34.615384615384613</v>
      </c>
    </row>
    <row r="637" spans="1:9" x14ac:dyDescent="0.2">
      <c r="A637" s="391" t="s">
        <v>128</v>
      </c>
      <c r="B637" s="392">
        <v>9829800</v>
      </c>
      <c r="C637" s="392">
        <v>9829800</v>
      </c>
      <c r="D637" s="392">
        <v>9829800</v>
      </c>
      <c r="E637" s="392">
        <v>9829800</v>
      </c>
      <c r="F637" s="393">
        <f t="shared" si="37"/>
        <v>0</v>
      </c>
      <c r="G637" s="394">
        <f t="shared" si="38"/>
        <v>100</v>
      </c>
      <c r="H637" s="394">
        <f t="shared" si="39"/>
        <v>100</v>
      </c>
      <c r="I637" s="394">
        <f t="shared" si="36"/>
        <v>100</v>
      </c>
    </row>
    <row r="638" spans="1:9" ht="11.25" customHeight="1" x14ac:dyDescent="0.2">
      <c r="A638" s="391" t="s">
        <v>130</v>
      </c>
      <c r="B638" s="392">
        <v>18567400</v>
      </c>
      <c r="C638" s="392">
        <v>0</v>
      </c>
      <c r="D638" s="392">
        <v>0</v>
      </c>
      <c r="E638" s="392">
        <v>0</v>
      </c>
      <c r="F638" s="396">
        <f t="shared" si="37"/>
        <v>18567400</v>
      </c>
      <c r="G638" s="397">
        <f t="shared" si="38"/>
        <v>0</v>
      </c>
      <c r="H638" s="397">
        <f t="shared" si="39"/>
        <v>0</v>
      </c>
      <c r="I638" s="397">
        <f t="shared" si="36"/>
        <v>0</v>
      </c>
    </row>
    <row r="639" spans="1:9" x14ac:dyDescent="0.2">
      <c r="A639" s="319" t="s">
        <v>256</v>
      </c>
      <c r="B639" s="313">
        <v>8535542993</v>
      </c>
      <c r="C639" s="313">
        <v>6087791965</v>
      </c>
      <c r="D639" s="313">
        <v>2412677315.3899999</v>
      </c>
      <c r="E639" s="313">
        <v>2340221232</v>
      </c>
      <c r="F639" s="158">
        <f t="shared" si="37"/>
        <v>2447751028</v>
      </c>
      <c r="G639" s="385">
        <f t="shared" si="38"/>
        <v>71.32284343236978</v>
      </c>
      <c r="H639" s="385">
        <f t="shared" si="39"/>
        <v>28.266242901812305</v>
      </c>
      <c r="I639" s="385">
        <f t="shared" si="36"/>
        <v>27.417367986069728</v>
      </c>
    </row>
    <row r="640" spans="1:9" x14ac:dyDescent="0.2">
      <c r="A640" s="319" t="s">
        <v>109</v>
      </c>
      <c r="B640" s="313">
        <v>3356666994</v>
      </c>
      <c r="C640" s="313">
        <v>2492673026</v>
      </c>
      <c r="D640" s="313">
        <v>2313895615.3899999</v>
      </c>
      <c r="E640" s="313">
        <v>2285636138</v>
      </c>
      <c r="F640" s="158">
        <f t="shared" si="37"/>
        <v>863993968</v>
      </c>
      <c r="G640" s="385">
        <f t="shared" si="38"/>
        <v>74.260360960906212</v>
      </c>
      <c r="H640" s="385">
        <f t="shared" si="39"/>
        <v>68.934321442253861</v>
      </c>
      <c r="I640" s="385">
        <f t="shared" si="36"/>
        <v>68.092430440241642</v>
      </c>
    </row>
    <row r="641" spans="1:9" x14ac:dyDescent="0.2">
      <c r="A641" s="319" t="s">
        <v>28</v>
      </c>
      <c r="B641" s="313">
        <v>2820692094</v>
      </c>
      <c r="C641" s="313">
        <v>2069408933</v>
      </c>
      <c r="D641" s="313">
        <v>2069408933</v>
      </c>
      <c r="E641" s="313">
        <v>2069408933</v>
      </c>
      <c r="F641" s="158">
        <f t="shared" si="37"/>
        <v>751283161</v>
      </c>
      <c r="G641" s="385">
        <f t="shared" si="38"/>
        <v>73.365289937243332</v>
      </c>
      <c r="H641" s="385">
        <f t="shared" si="39"/>
        <v>73.365289937243332</v>
      </c>
      <c r="I641" s="385">
        <f t="shared" si="36"/>
        <v>73.365289937243332</v>
      </c>
    </row>
    <row r="642" spans="1:9" x14ac:dyDescent="0.2">
      <c r="A642" s="391" t="s">
        <v>110</v>
      </c>
      <c r="B642" s="392">
        <v>1993135694</v>
      </c>
      <c r="C642" s="392">
        <v>1406582218</v>
      </c>
      <c r="D642" s="392">
        <v>1406582218</v>
      </c>
      <c r="E642" s="392">
        <v>1406582218</v>
      </c>
      <c r="F642" s="393">
        <f t="shared" si="37"/>
        <v>586553476</v>
      </c>
      <c r="G642" s="394">
        <f t="shared" si="38"/>
        <v>70.571322476150485</v>
      </c>
      <c r="H642" s="394">
        <f t="shared" si="39"/>
        <v>70.571322476150485</v>
      </c>
      <c r="I642" s="394">
        <f t="shared" si="36"/>
        <v>70.571322476150485</v>
      </c>
    </row>
    <row r="643" spans="1:9" x14ac:dyDescent="0.2">
      <c r="A643" s="391" t="s">
        <v>111</v>
      </c>
      <c r="B643" s="392">
        <v>591439200</v>
      </c>
      <c r="C643" s="392">
        <v>431554651</v>
      </c>
      <c r="D643" s="392">
        <v>431554651</v>
      </c>
      <c r="E643" s="392">
        <v>431554651</v>
      </c>
      <c r="F643" s="393">
        <f t="shared" si="37"/>
        <v>159884549</v>
      </c>
      <c r="G643" s="394">
        <f t="shared" si="38"/>
        <v>72.966866416700142</v>
      </c>
      <c r="H643" s="394">
        <f t="shared" si="39"/>
        <v>72.966866416700142</v>
      </c>
      <c r="I643" s="394">
        <f t="shared" si="36"/>
        <v>72.966866416700142</v>
      </c>
    </row>
    <row r="644" spans="1:9" x14ac:dyDescent="0.2">
      <c r="A644" s="391" t="s">
        <v>112</v>
      </c>
      <c r="B644" s="392">
        <v>236117200</v>
      </c>
      <c r="C644" s="392">
        <v>231272064</v>
      </c>
      <c r="D644" s="392">
        <v>231272064</v>
      </c>
      <c r="E644" s="392">
        <v>231272064</v>
      </c>
      <c r="F644" s="393">
        <f t="shared" si="37"/>
        <v>4845136</v>
      </c>
      <c r="G644" s="394">
        <f t="shared" si="38"/>
        <v>97.947995317579569</v>
      </c>
      <c r="H644" s="394">
        <f t="shared" si="39"/>
        <v>97.947995317579569</v>
      </c>
      <c r="I644" s="394">
        <f t="shared" si="36"/>
        <v>97.947995317579569</v>
      </c>
    </row>
    <row r="645" spans="1:9" x14ac:dyDescent="0.2">
      <c r="A645" s="319" t="s">
        <v>29</v>
      </c>
      <c r="B645" s="313">
        <v>517407500</v>
      </c>
      <c r="C645" s="313">
        <v>423264093</v>
      </c>
      <c r="D645" s="313">
        <v>244486682.38999999</v>
      </c>
      <c r="E645" s="313">
        <v>216227205</v>
      </c>
      <c r="F645" s="158">
        <f t="shared" si="37"/>
        <v>94143407</v>
      </c>
      <c r="G645" s="385">
        <f t="shared" si="38"/>
        <v>81.804785009881002</v>
      </c>
      <c r="H645" s="385">
        <f t="shared" si="39"/>
        <v>47.252249414629667</v>
      </c>
      <c r="I645" s="385">
        <f t="shared" si="36"/>
        <v>41.790504582944777</v>
      </c>
    </row>
    <row r="646" spans="1:9" x14ac:dyDescent="0.2">
      <c r="A646" s="391" t="s">
        <v>113</v>
      </c>
      <c r="B646" s="392">
        <v>517407500</v>
      </c>
      <c r="C646" s="392">
        <v>423264093</v>
      </c>
      <c r="D646" s="392">
        <v>244486682.38999999</v>
      </c>
      <c r="E646" s="392">
        <v>216227205</v>
      </c>
      <c r="F646" s="393">
        <f t="shared" si="37"/>
        <v>94143407</v>
      </c>
      <c r="G646" s="394">
        <f t="shared" si="38"/>
        <v>81.804785009881002</v>
      </c>
      <c r="H646" s="394">
        <f t="shared" si="39"/>
        <v>47.252249414629667</v>
      </c>
      <c r="I646" s="394">
        <f t="shared" si="36"/>
        <v>41.790504582944777</v>
      </c>
    </row>
    <row r="647" spans="1:9" x14ac:dyDescent="0.2">
      <c r="A647" s="319" t="s">
        <v>127</v>
      </c>
      <c r="B647" s="313">
        <v>18567400</v>
      </c>
      <c r="C647" s="313">
        <v>0</v>
      </c>
      <c r="D647" s="313">
        <v>0</v>
      </c>
      <c r="E647" s="313">
        <v>0</v>
      </c>
      <c r="F647" s="158">
        <f t="shared" si="37"/>
        <v>18567400</v>
      </c>
      <c r="G647" s="385">
        <f t="shared" si="38"/>
        <v>0</v>
      </c>
      <c r="H647" s="385">
        <f t="shared" si="39"/>
        <v>0</v>
      </c>
      <c r="I647" s="385">
        <f t="shared" ref="I647:I710" si="40">IFERROR(IF(E647&gt;0,+E647/B647*100,0),0)</f>
        <v>0</v>
      </c>
    </row>
    <row r="648" spans="1:9" x14ac:dyDescent="0.2">
      <c r="A648" s="391" t="s">
        <v>130</v>
      </c>
      <c r="B648" s="392">
        <v>18567400</v>
      </c>
      <c r="C648" s="392">
        <v>0</v>
      </c>
      <c r="D648" s="392">
        <v>0</v>
      </c>
      <c r="E648" s="392">
        <v>0</v>
      </c>
      <c r="F648" s="393">
        <f t="shared" si="37"/>
        <v>18567400</v>
      </c>
      <c r="G648" s="394">
        <f t="shared" si="38"/>
        <v>0</v>
      </c>
      <c r="H648" s="394">
        <f t="shared" si="39"/>
        <v>0</v>
      </c>
      <c r="I648" s="394">
        <f t="shared" si="40"/>
        <v>0</v>
      </c>
    </row>
    <row r="649" spans="1:9" x14ac:dyDescent="0.2">
      <c r="A649" s="319" t="s">
        <v>131</v>
      </c>
      <c r="B649" s="313">
        <v>5178875999</v>
      </c>
      <c r="C649" s="313">
        <v>3595118939</v>
      </c>
      <c r="D649" s="313">
        <v>98781700</v>
      </c>
      <c r="E649" s="313">
        <v>54585094</v>
      </c>
      <c r="F649" s="194">
        <f t="shared" ref="F649:F712" si="41">+B649-C649</f>
        <v>1583757060</v>
      </c>
      <c r="G649" s="388">
        <f t="shared" ref="G649:G712" si="42">IFERROR(IF(C649&gt;0,+C649/B649*100,0),0)</f>
        <v>69.418903632645168</v>
      </c>
      <c r="H649" s="388">
        <f t="shared" ref="H649:H712" si="43">IFERROR(IF(D649&gt;0,+D649/B649*100,0),0)</f>
        <v>1.9073965087998623</v>
      </c>
      <c r="I649" s="388">
        <f t="shared" si="40"/>
        <v>1.0539949983459722</v>
      </c>
    </row>
    <row r="650" spans="1:9" x14ac:dyDescent="0.2">
      <c r="A650" s="319" t="s">
        <v>1651</v>
      </c>
      <c r="B650" s="313">
        <v>5178875999</v>
      </c>
      <c r="C650" s="313">
        <v>3595118939</v>
      </c>
      <c r="D650" s="313">
        <v>98781700</v>
      </c>
      <c r="E650" s="313">
        <v>54585094</v>
      </c>
      <c r="F650" s="194">
        <f t="shared" si="41"/>
        <v>1583757060</v>
      </c>
      <c r="G650" s="388">
        <f t="shared" si="42"/>
        <v>69.418903632645168</v>
      </c>
      <c r="H650" s="388">
        <f t="shared" si="43"/>
        <v>1.9073965087998623</v>
      </c>
      <c r="I650" s="388">
        <f t="shared" si="40"/>
        <v>1.0539949983459722</v>
      </c>
    </row>
    <row r="651" spans="1:9" x14ac:dyDescent="0.2">
      <c r="A651" s="391" t="s">
        <v>1665</v>
      </c>
      <c r="B651" s="392">
        <v>1011653000</v>
      </c>
      <c r="C651" s="392">
        <v>0</v>
      </c>
      <c r="D651" s="392">
        <v>0</v>
      </c>
      <c r="E651" s="392">
        <v>0</v>
      </c>
      <c r="F651" s="393">
        <f t="shared" si="41"/>
        <v>1011653000</v>
      </c>
      <c r="G651" s="394">
        <f t="shared" si="42"/>
        <v>0</v>
      </c>
      <c r="H651" s="394">
        <f t="shared" si="43"/>
        <v>0</v>
      </c>
      <c r="I651" s="394">
        <f t="shared" si="40"/>
        <v>0</v>
      </c>
    </row>
    <row r="652" spans="1:9" x14ac:dyDescent="0.2">
      <c r="A652" s="391" t="s">
        <v>1706</v>
      </c>
      <c r="B652" s="392">
        <v>4167222999</v>
      </c>
      <c r="C652" s="392">
        <v>3595118939</v>
      </c>
      <c r="D652" s="392">
        <v>98781700</v>
      </c>
      <c r="E652" s="392">
        <v>54585094</v>
      </c>
      <c r="F652" s="393">
        <f t="shared" si="41"/>
        <v>572104060</v>
      </c>
      <c r="G652" s="394">
        <f t="shared" si="42"/>
        <v>86.271335607974748</v>
      </c>
      <c r="H652" s="394">
        <f t="shared" si="43"/>
        <v>2.3704442988461247</v>
      </c>
      <c r="I652" s="394">
        <f t="shared" si="40"/>
        <v>1.309867362824084</v>
      </c>
    </row>
    <row r="653" spans="1:9" x14ac:dyDescent="0.2">
      <c r="A653" s="319" t="s">
        <v>257</v>
      </c>
      <c r="B653" s="313">
        <v>5654510758</v>
      </c>
      <c r="C653" s="313">
        <v>1149528717.21</v>
      </c>
      <c r="D653" s="313">
        <v>718163296.36000001</v>
      </c>
      <c r="E653" s="313">
        <v>691583296.36000001</v>
      </c>
      <c r="F653" s="158">
        <f t="shared" si="41"/>
        <v>4504982040.79</v>
      </c>
      <c r="G653" s="385">
        <f t="shared" si="42"/>
        <v>20.32941073785468</v>
      </c>
      <c r="H653" s="385">
        <f t="shared" si="43"/>
        <v>12.700715006049689</v>
      </c>
      <c r="I653" s="385">
        <f t="shared" si="40"/>
        <v>12.23064781301456</v>
      </c>
    </row>
    <row r="654" spans="1:9" x14ac:dyDescent="0.2">
      <c r="A654" s="319" t="s">
        <v>109</v>
      </c>
      <c r="B654" s="313">
        <v>1154577458</v>
      </c>
      <c r="C654" s="313">
        <v>803146773.21000004</v>
      </c>
      <c r="D654" s="313">
        <v>691583296.36000001</v>
      </c>
      <c r="E654" s="313">
        <v>691583296.36000001</v>
      </c>
      <c r="F654" s="194">
        <f t="shared" si="41"/>
        <v>351430684.78999996</v>
      </c>
      <c r="G654" s="388">
        <f t="shared" si="42"/>
        <v>69.561965517778205</v>
      </c>
      <c r="H654" s="388">
        <f t="shared" si="43"/>
        <v>59.899255053704678</v>
      </c>
      <c r="I654" s="388">
        <f t="shared" si="40"/>
        <v>59.899255053704678</v>
      </c>
    </row>
    <row r="655" spans="1:9" x14ac:dyDescent="0.2">
      <c r="A655" s="319" t="s">
        <v>28</v>
      </c>
      <c r="B655" s="313">
        <v>696923774</v>
      </c>
      <c r="C655" s="313">
        <v>570146774</v>
      </c>
      <c r="D655" s="313">
        <v>570146774</v>
      </c>
      <c r="E655" s="313">
        <v>570146774</v>
      </c>
      <c r="F655" s="194">
        <f t="shared" si="41"/>
        <v>126777000</v>
      </c>
      <c r="G655" s="388">
        <f t="shared" si="42"/>
        <v>81.809057930057065</v>
      </c>
      <c r="H655" s="388">
        <f t="shared" si="43"/>
        <v>81.809057930057065</v>
      </c>
      <c r="I655" s="388">
        <f t="shared" si="40"/>
        <v>81.809057930057065</v>
      </c>
    </row>
    <row r="656" spans="1:9" x14ac:dyDescent="0.2">
      <c r="A656" s="391" t="s">
        <v>110</v>
      </c>
      <c r="B656" s="392">
        <v>696923774</v>
      </c>
      <c r="C656" s="392">
        <v>570146774</v>
      </c>
      <c r="D656" s="392">
        <v>570146774</v>
      </c>
      <c r="E656" s="392">
        <v>570146774</v>
      </c>
      <c r="F656" s="393">
        <f t="shared" si="41"/>
        <v>126777000</v>
      </c>
      <c r="G656" s="394">
        <f t="shared" si="42"/>
        <v>81.809057930057065</v>
      </c>
      <c r="H656" s="394">
        <f t="shared" si="43"/>
        <v>81.809057930057065</v>
      </c>
      <c r="I656" s="394">
        <f t="shared" si="40"/>
        <v>81.809057930057065</v>
      </c>
    </row>
    <row r="657" spans="1:9" x14ac:dyDescent="0.2">
      <c r="A657" s="319" t="s">
        <v>29</v>
      </c>
      <c r="B657" s="313">
        <v>424653684</v>
      </c>
      <c r="C657" s="313">
        <v>232999999.21000001</v>
      </c>
      <c r="D657" s="313">
        <v>121436522.36</v>
      </c>
      <c r="E657" s="313">
        <v>121436522.36</v>
      </c>
      <c r="F657" s="158">
        <f t="shared" si="41"/>
        <v>191653684.78999999</v>
      </c>
      <c r="G657" s="385">
        <f t="shared" si="42"/>
        <v>54.868239223847169</v>
      </c>
      <c r="H657" s="385">
        <f t="shared" si="43"/>
        <v>28.596601639278376</v>
      </c>
      <c r="I657" s="385">
        <f t="shared" si="40"/>
        <v>28.596601639278376</v>
      </c>
    </row>
    <row r="658" spans="1:9" x14ac:dyDescent="0.2">
      <c r="A658" s="391" t="s">
        <v>113</v>
      </c>
      <c r="B658" s="392">
        <v>424653684</v>
      </c>
      <c r="C658" s="392">
        <v>232999999.21000001</v>
      </c>
      <c r="D658" s="392">
        <v>121436522.36</v>
      </c>
      <c r="E658" s="392">
        <v>121436522.36</v>
      </c>
      <c r="F658" s="396">
        <f t="shared" si="41"/>
        <v>191653684.78999999</v>
      </c>
      <c r="G658" s="397">
        <f t="shared" si="42"/>
        <v>54.868239223847169</v>
      </c>
      <c r="H658" s="397">
        <f t="shared" si="43"/>
        <v>28.596601639278376</v>
      </c>
      <c r="I658" s="397">
        <f t="shared" si="40"/>
        <v>28.596601639278376</v>
      </c>
    </row>
    <row r="659" spans="1:9" x14ac:dyDescent="0.2">
      <c r="A659" s="319" t="s">
        <v>127</v>
      </c>
      <c r="B659" s="313">
        <v>33000000</v>
      </c>
      <c r="C659" s="313">
        <v>0</v>
      </c>
      <c r="D659" s="313">
        <v>0</v>
      </c>
      <c r="E659" s="313">
        <v>0</v>
      </c>
      <c r="F659" s="194">
        <f t="shared" si="41"/>
        <v>33000000</v>
      </c>
      <c r="G659" s="388">
        <f t="shared" si="42"/>
        <v>0</v>
      </c>
      <c r="H659" s="388">
        <f t="shared" si="43"/>
        <v>0</v>
      </c>
      <c r="I659" s="388">
        <f t="shared" si="40"/>
        <v>0</v>
      </c>
    </row>
    <row r="660" spans="1:9" x14ac:dyDescent="0.2">
      <c r="A660" s="391" t="s">
        <v>130</v>
      </c>
      <c r="B660" s="392">
        <v>33000000</v>
      </c>
      <c r="C660" s="392">
        <v>0</v>
      </c>
      <c r="D660" s="392">
        <v>0</v>
      </c>
      <c r="E660" s="392">
        <v>0</v>
      </c>
      <c r="F660" s="393">
        <f t="shared" si="41"/>
        <v>33000000</v>
      </c>
      <c r="G660" s="394">
        <f t="shared" si="42"/>
        <v>0</v>
      </c>
      <c r="H660" s="394">
        <f t="shared" si="43"/>
        <v>0</v>
      </c>
      <c r="I660" s="394">
        <f t="shared" si="40"/>
        <v>0</v>
      </c>
    </row>
    <row r="661" spans="1:9" x14ac:dyDescent="0.2">
      <c r="A661" s="319" t="s">
        <v>131</v>
      </c>
      <c r="B661" s="313">
        <v>4499933300</v>
      </c>
      <c r="C661" s="313">
        <v>346381944</v>
      </c>
      <c r="D661" s="313">
        <v>26580000</v>
      </c>
      <c r="E661" s="313">
        <v>0</v>
      </c>
      <c r="F661" s="194">
        <f t="shared" si="41"/>
        <v>4153551356</v>
      </c>
      <c r="G661" s="388">
        <f t="shared" si="42"/>
        <v>7.6974906272499641</v>
      </c>
      <c r="H661" s="388">
        <f t="shared" si="43"/>
        <v>0.59067542178902965</v>
      </c>
      <c r="I661" s="388">
        <f t="shared" si="40"/>
        <v>0</v>
      </c>
    </row>
    <row r="662" spans="1:9" x14ac:dyDescent="0.2">
      <c r="A662" s="319" t="s">
        <v>1651</v>
      </c>
      <c r="B662" s="313">
        <v>4499933300</v>
      </c>
      <c r="C662" s="313">
        <v>346381944</v>
      </c>
      <c r="D662" s="313">
        <v>26580000</v>
      </c>
      <c r="E662" s="313">
        <v>0</v>
      </c>
      <c r="F662" s="194">
        <f t="shared" si="41"/>
        <v>4153551356</v>
      </c>
      <c r="G662" s="388">
        <f t="shared" si="42"/>
        <v>7.6974906272499641</v>
      </c>
      <c r="H662" s="388">
        <f t="shared" si="43"/>
        <v>0.59067542178902965</v>
      </c>
      <c r="I662" s="388">
        <f t="shared" si="40"/>
        <v>0</v>
      </c>
    </row>
    <row r="663" spans="1:9" x14ac:dyDescent="0.2">
      <c r="A663" s="391" t="s">
        <v>1689</v>
      </c>
      <c r="B663" s="392">
        <v>1499933300</v>
      </c>
      <c r="C663" s="392">
        <v>132464444</v>
      </c>
      <c r="D663" s="392">
        <v>1400000</v>
      </c>
      <c r="E663" s="392">
        <v>0</v>
      </c>
      <c r="F663" s="393">
        <f t="shared" si="41"/>
        <v>1367468856</v>
      </c>
      <c r="G663" s="394">
        <f t="shared" si="42"/>
        <v>8.8313556342805377</v>
      </c>
      <c r="H663" s="394">
        <f t="shared" si="43"/>
        <v>9.3337483740110319E-2</v>
      </c>
      <c r="I663" s="394">
        <f t="shared" si="40"/>
        <v>0</v>
      </c>
    </row>
    <row r="664" spans="1:9" x14ac:dyDescent="0.2">
      <c r="A664" s="391" t="s">
        <v>1707</v>
      </c>
      <c r="B664" s="392">
        <v>3000000000</v>
      </c>
      <c r="C664" s="392">
        <v>213917500</v>
      </c>
      <c r="D664" s="392">
        <v>25180000</v>
      </c>
      <c r="E664" s="392">
        <v>0</v>
      </c>
      <c r="F664" s="393">
        <f t="shared" si="41"/>
        <v>2786082500</v>
      </c>
      <c r="G664" s="394">
        <f t="shared" si="42"/>
        <v>7.1305833333333331</v>
      </c>
      <c r="H664" s="394">
        <f t="shared" si="43"/>
        <v>0.83933333333333326</v>
      </c>
      <c r="I664" s="394">
        <f t="shared" si="40"/>
        <v>0</v>
      </c>
    </row>
    <row r="665" spans="1:9" x14ac:dyDescent="0.2">
      <c r="A665" s="319" t="s">
        <v>258</v>
      </c>
      <c r="B665" s="313">
        <v>3072722000</v>
      </c>
      <c r="C665" s="313">
        <v>2501916000</v>
      </c>
      <c r="D665" s="313">
        <v>2484486000</v>
      </c>
      <c r="E665" s="313">
        <v>2484486000</v>
      </c>
      <c r="F665" s="194">
        <f t="shared" si="41"/>
        <v>570806000</v>
      </c>
      <c r="G665" s="388">
        <f t="shared" si="42"/>
        <v>81.423441495846347</v>
      </c>
      <c r="H665" s="388">
        <f t="shared" si="43"/>
        <v>80.856192001749591</v>
      </c>
      <c r="I665" s="388">
        <f t="shared" si="40"/>
        <v>80.856192001749591</v>
      </c>
    </row>
    <row r="666" spans="1:9" x14ac:dyDescent="0.2">
      <c r="A666" s="319" t="s">
        <v>109</v>
      </c>
      <c r="B666" s="313">
        <v>3072722000</v>
      </c>
      <c r="C666" s="313">
        <v>2501916000</v>
      </c>
      <c r="D666" s="313">
        <v>2484486000</v>
      </c>
      <c r="E666" s="313">
        <v>2484486000</v>
      </c>
      <c r="F666" s="194">
        <f t="shared" si="41"/>
        <v>570806000</v>
      </c>
      <c r="G666" s="388">
        <f t="shared" si="42"/>
        <v>81.423441495846347</v>
      </c>
      <c r="H666" s="388">
        <f t="shared" si="43"/>
        <v>80.856192001749591</v>
      </c>
      <c r="I666" s="388">
        <f t="shared" si="40"/>
        <v>80.856192001749591</v>
      </c>
    </row>
    <row r="667" spans="1:9" x14ac:dyDescent="0.2">
      <c r="A667" s="319" t="s">
        <v>28</v>
      </c>
      <c r="B667" s="313">
        <v>2988029000</v>
      </c>
      <c r="C667" s="313">
        <v>2438330000</v>
      </c>
      <c r="D667" s="313">
        <v>2438330000</v>
      </c>
      <c r="E667" s="313">
        <v>2438330000</v>
      </c>
      <c r="F667" s="194">
        <f t="shared" si="41"/>
        <v>549699000</v>
      </c>
      <c r="G667" s="388">
        <f t="shared" si="42"/>
        <v>81.603290998849076</v>
      </c>
      <c r="H667" s="388">
        <f t="shared" si="43"/>
        <v>81.603290998849076</v>
      </c>
      <c r="I667" s="388">
        <f t="shared" si="40"/>
        <v>81.603290998849076</v>
      </c>
    </row>
    <row r="668" spans="1:9" x14ac:dyDescent="0.2">
      <c r="A668" s="391" t="s">
        <v>110</v>
      </c>
      <c r="B668" s="392">
        <v>2185689000</v>
      </c>
      <c r="C668" s="392">
        <v>1695990000</v>
      </c>
      <c r="D668" s="392">
        <v>1695990000</v>
      </c>
      <c r="E668" s="392">
        <v>1695990000</v>
      </c>
      <c r="F668" s="393">
        <f t="shared" si="41"/>
        <v>489699000</v>
      </c>
      <c r="G668" s="394">
        <f t="shared" si="42"/>
        <v>77.595211395582808</v>
      </c>
      <c r="H668" s="394">
        <f t="shared" si="43"/>
        <v>77.595211395582808</v>
      </c>
      <c r="I668" s="394">
        <f t="shared" si="40"/>
        <v>77.595211395582808</v>
      </c>
    </row>
    <row r="669" spans="1:9" x14ac:dyDescent="0.2">
      <c r="A669" s="391" t="s">
        <v>111</v>
      </c>
      <c r="B669" s="392">
        <v>616770000</v>
      </c>
      <c r="C669" s="392">
        <v>616770000</v>
      </c>
      <c r="D669" s="392">
        <v>616770000</v>
      </c>
      <c r="E669" s="392">
        <v>616770000</v>
      </c>
      <c r="F669" s="393">
        <f t="shared" si="41"/>
        <v>0</v>
      </c>
      <c r="G669" s="394">
        <f t="shared" si="42"/>
        <v>100</v>
      </c>
      <c r="H669" s="394">
        <f t="shared" si="43"/>
        <v>100</v>
      </c>
      <c r="I669" s="394">
        <f t="shared" si="40"/>
        <v>100</v>
      </c>
    </row>
    <row r="670" spans="1:9" x14ac:dyDescent="0.2">
      <c r="A670" s="391" t="s">
        <v>112</v>
      </c>
      <c r="B670" s="392">
        <v>185570000</v>
      </c>
      <c r="C670" s="392">
        <v>125570000</v>
      </c>
      <c r="D670" s="392">
        <v>125570000</v>
      </c>
      <c r="E670" s="392">
        <v>125570000</v>
      </c>
      <c r="F670" s="393">
        <f t="shared" si="41"/>
        <v>60000000</v>
      </c>
      <c r="G670" s="394">
        <f t="shared" si="42"/>
        <v>67.667187584200022</v>
      </c>
      <c r="H670" s="394">
        <f t="shared" si="43"/>
        <v>67.667187584200022</v>
      </c>
      <c r="I670" s="394">
        <f t="shared" si="40"/>
        <v>67.667187584200022</v>
      </c>
    </row>
    <row r="671" spans="1:9" x14ac:dyDescent="0.2">
      <c r="A671" s="319" t="s">
        <v>29</v>
      </c>
      <c r="B671" s="313">
        <v>56630000</v>
      </c>
      <c r="C671" s="313">
        <v>56630000</v>
      </c>
      <c r="D671" s="313">
        <v>39200000</v>
      </c>
      <c r="E671" s="313">
        <v>39200000</v>
      </c>
      <c r="F671" s="194">
        <f t="shared" si="41"/>
        <v>0</v>
      </c>
      <c r="G671" s="388">
        <f t="shared" si="42"/>
        <v>100</v>
      </c>
      <c r="H671" s="388">
        <f t="shared" si="43"/>
        <v>69.221260815822006</v>
      </c>
      <c r="I671" s="388">
        <f t="shared" si="40"/>
        <v>69.221260815822006</v>
      </c>
    </row>
    <row r="672" spans="1:9" x14ac:dyDescent="0.2">
      <c r="A672" s="391" t="s">
        <v>113</v>
      </c>
      <c r="B672" s="392">
        <v>56630000</v>
      </c>
      <c r="C672" s="392">
        <v>56630000</v>
      </c>
      <c r="D672" s="392">
        <v>39200000</v>
      </c>
      <c r="E672" s="392">
        <v>39200000</v>
      </c>
      <c r="F672" s="393">
        <f t="shared" si="41"/>
        <v>0</v>
      </c>
      <c r="G672" s="394">
        <f t="shared" si="42"/>
        <v>100</v>
      </c>
      <c r="H672" s="394">
        <f t="shared" si="43"/>
        <v>69.221260815822006</v>
      </c>
      <c r="I672" s="394">
        <f t="shared" si="40"/>
        <v>69.221260815822006</v>
      </c>
    </row>
    <row r="673" spans="1:9" x14ac:dyDescent="0.2">
      <c r="A673" s="319" t="s">
        <v>30</v>
      </c>
      <c r="B673" s="313">
        <v>5170000</v>
      </c>
      <c r="C673" s="313">
        <v>5170000</v>
      </c>
      <c r="D673" s="313">
        <v>5170000</v>
      </c>
      <c r="E673" s="313">
        <v>5170000</v>
      </c>
      <c r="F673" s="194">
        <f t="shared" si="41"/>
        <v>0</v>
      </c>
      <c r="G673" s="388">
        <f t="shared" si="42"/>
        <v>100</v>
      </c>
      <c r="H673" s="388">
        <f t="shared" si="43"/>
        <v>100</v>
      </c>
      <c r="I673" s="388">
        <f t="shared" si="40"/>
        <v>100</v>
      </c>
    </row>
    <row r="674" spans="1:9" x14ac:dyDescent="0.2">
      <c r="A674" s="391" t="s">
        <v>118</v>
      </c>
      <c r="B674" s="392">
        <v>5170000</v>
      </c>
      <c r="C674" s="392">
        <v>5170000</v>
      </c>
      <c r="D674" s="392">
        <v>5170000</v>
      </c>
      <c r="E674" s="392">
        <v>5170000</v>
      </c>
      <c r="F674" s="396">
        <f t="shared" si="41"/>
        <v>0</v>
      </c>
      <c r="G674" s="397">
        <f t="shared" si="42"/>
        <v>100</v>
      </c>
      <c r="H674" s="397">
        <f t="shared" si="43"/>
        <v>100</v>
      </c>
      <c r="I674" s="397">
        <f t="shared" si="40"/>
        <v>100</v>
      </c>
    </row>
    <row r="675" spans="1:9" s="390" customFormat="1" x14ac:dyDescent="0.2">
      <c r="A675" s="319" t="s">
        <v>127</v>
      </c>
      <c r="B675" s="313">
        <v>22893000</v>
      </c>
      <c r="C675" s="313">
        <v>1786000</v>
      </c>
      <c r="D675" s="313">
        <v>1786000</v>
      </c>
      <c r="E675" s="313">
        <v>1786000</v>
      </c>
      <c r="F675" s="158">
        <f t="shared" si="41"/>
        <v>21107000</v>
      </c>
      <c r="G675" s="385">
        <f t="shared" si="42"/>
        <v>7.8015113790241566</v>
      </c>
      <c r="H675" s="385">
        <f t="shared" si="43"/>
        <v>7.8015113790241566</v>
      </c>
      <c r="I675" s="385">
        <f t="shared" si="40"/>
        <v>7.8015113790241566</v>
      </c>
    </row>
    <row r="676" spans="1:9" x14ac:dyDescent="0.2">
      <c r="A676" s="391" t="s">
        <v>128</v>
      </c>
      <c r="B676" s="392">
        <v>1786000</v>
      </c>
      <c r="C676" s="392">
        <v>1786000</v>
      </c>
      <c r="D676" s="392">
        <v>1786000</v>
      </c>
      <c r="E676" s="392">
        <v>1786000</v>
      </c>
      <c r="F676" s="396">
        <f t="shared" si="41"/>
        <v>0</v>
      </c>
      <c r="G676" s="397">
        <f t="shared" si="42"/>
        <v>100</v>
      </c>
      <c r="H676" s="397">
        <f t="shared" si="43"/>
        <v>100</v>
      </c>
      <c r="I676" s="397">
        <f t="shared" si="40"/>
        <v>100</v>
      </c>
    </row>
    <row r="677" spans="1:9" x14ac:dyDescent="0.2">
      <c r="A677" s="391" t="s">
        <v>130</v>
      </c>
      <c r="B677" s="392">
        <v>21107000</v>
      </c>
      <c r="C677" s="392">
        <v>0</v>
      </c>
      <c r="D677" s="392">
        <v>0</v>
      </c>
      <c r="E677" s="392">
        <v>0</v>
      </c>
      <c r="F677" s="396">
        <f t="shared" si="41"/>
        <v>21107000</v>
      </c>
      <c r="G677" s="397">
        <f t="shared" si="42"/>
        <v>0</v>
      </c>
      <c r="H677" s="397">
        <f t="shared" si="43"/>
        <v>0</v>
      </c>
      <c r="I677" s="397">
        <f t="shared" si="40"/>
        <v>0</v>
      </c>
    </row>
    <row r="678" spans="1:9" x14ac:dyDescent="0.2">
      <c r="A678" s="319" t="s">
        <v>259</v>
      </c>
      <c r="B678" s="313">
        <v>10329804001</v>
      </c>
      <c r="C678" s="313">
        <v>9203694466</v>
      </c>
      <c r="D678" s="313">
        <v>7174657256.3000002</v>
      </c>
      <c r="E678" s="313">
        <v>5487990750.1999998</v>
      </c>
      <c r="F678" s="194">
        <f t="shared" si="41"/>
        <v>1126109535</v>
      </c>
      <c r="G678" s="388">
        <f t="shared" si="42"/>
        <v>89.098442381956289</v>
      </c>
      <c r="H678" s="388">
        <f t="shared" si="43"/>
        <v>69.455889536775743</v>
      </c>
      <c r="I678" s="388">
        <f t="shared" si="40"/>
        <v>53.127733591738256</v>
      </c>
    </row>
    <row r="679" spans="1:9" x14ac:dyDescent="0.2">
      <c r="A679" s="319" t="s">
        <v>109</v>
      </c>
      <c r="B679" s="313">
        <v>4280787078</v>
      </c>
      <c r="C679" s="313">
        <v>3154677543</v>
      </c>
      <c r="D679" s="313">
        <v>3068383981</v>
      </c>
      <c r="E679" s="313">
        <v>3068383981</v>
      </c>
      <c r="F679" s="194">
        <f t="shared" si="41"/>
        <v>1126109535</v>
      </c>
      <c r="G679" s="388">
        <f t="shared" si="42"/>
        <v>73.693867167854492</v>
      </c>
      <c r="H679" s="388">
        <f t="shared" si="43"/>
        <v>71.67803315350973</v>
      </c>
      <c r="I679" s="388">
        <f t="shared" si="40"/>
        <v>71.67803315350973</v>
      </c>
    </row>
    <row r="680" spans="1:9" x14ac:dyDescent="0.2">
      <c r="A680" s="319" t="s">
        <v>28</v>
      </c>
      <c r="B680" s="313">
        <v>3683033276</v>
      </c>
      <c r="C680" s="313">
        <v>2589122290</v>
      </c>
      <c r="D680" s="313">
        <v>2509121758</v>
      </c>
      <c r="E680" s="313">
        <v>2509121758</v>
      </c>
      <c r="F680" s="158">
        <f t="shared" si="41"/>
        <v>1093910986</v>
      </c>
      <c r="G680" s="385">
        <f t="shared" si="42"/>
        <v>70.298639625975511</v>
      </c>
      <c r="H680" s="385">
        <f t="shared" si="43"/>
        <v>68.126502531225029</v>
      </c>
      <c r="I680" s="385">
        <f t="shared" si="40"/>
        <v>68.126502531225029</v>
      </c>
    </row>
    <row r="681" spans="1:9" x14ac:dyDescent="0.2">
      <c r="A681" s="391" t="s">
        <v>110</v>
      </c>
      <c r="B681" s="392">
        <v>2382475816</v>
      </c>
      <c r="C681" s="392">
        <v>1597323262</v>
      </c>
      <c r="D681" s="392">
        <v>1579322731</v>
      </c>
      <c r="E681" s="392">
        <v>1579322731</v>
      </c>
      <c r="F681" s="396">
        <f t="shared" si="41"/>
        <v>785152554</v>
      </c>
      <c r="G681" s="397">
        <f t="shared" si="42"/>
        <v>67.044678954256383</v>
      </c>
      <c r="H681" s="397">
        <f t="shared" si="43"/>
        <v>66.289140078305834</v>
      </c>
      <c r="I681" s="397">
        <f t="shared" si="40"/>
        <v>66.289140078305834</v>
      </c>
    </row>
    <row r="682" spans="1:9" x14ac:dyDescent="0.2">
      <c r="A682" s="391" t="s">
        <v>111</v>
      </c>
      <c r="B682" s="392">
        <v>852267334</v>
      </c>
      <c r="C682" s="392">
        <v>712783622</v>
      </c>
      <c r="D682" s="392">
        <v>650783622</v>
      </c>
      <c r="E682" s="392">
        <v>650783622</v>
      </c>
      <c r="F682" s="393">
        <f t="shared" si="41"/>
        <v>139483712</v>
      </c>
      <c r="G682" s="394">
        <f t="shared" si="42"/>
        <v>83.633807558321834</v>
      </c>
      <c r="H682" s="394">
        <f t="shared" si="43"/>
        <v>76.359094856497222</v>
      </c>
      <c r="I682" s="394">
        <f t="shared" si="40"/>
        <v>76.359094856497222</v>
      </c>
    </row>
    <row r="683" spans="1:9" x14ac:dyDescent="0.2">
      <c r="A683" s="391" t="s">
        <v>112</v>
      </c>
      <c r="B683" s="392">
        <v>448290126</v>
      </c>
      <c r="C683" s="392">
        <v>279015406</v>
      </c>
      <c r="D683" s="392">
        <v>279015405</v>
      </c>
      <c r="E683" s="392">
        <v>279015405</v>
      </c>
      <c r="F683" s="396">
        <f t="shared" si="41"/>
        <v>169274720</v>
      </c>
      <c r="G683" s="397">
        <f t="shared" si="42"/>
        <v>62.239917816079668</v>
      </c>
      <c r="H683" s="397">
        <f t="shared" si="43"/>
        <v>62.239917593009842</v>
      </c>
      <c r="I683" s="397">
        <f t="shared" si="40"/>
        <v>62.239917593009842</v>
      </c>
    </row>
    <row r="684" spans="1:9" x14ac:dyDescent="0.2">
      <c r="A684" s="319" t="s">
        <v>29</v>
      </c>
      <c r="B684" s="313">
        <v>582753802</v>
      </c>
      <c r="C684" s="313">
        <v>559262223</v>
      </c>
      <c r="D684" s="313">
        <v>559262223</v>
      </c>
      <c r="E684" s="313">
        <v>559262223</v>
      </c>
      <c r="F684" s="194">
        <f t="shared" si="41"/>
        <v>23491579</v>
      </c>
      <c r="G684" s="388">
        <f t="shared" si="42"/>
        <v>95.968867312512188</v>
      </c>
      <c r="H684" s="388">
        <f t="shared" si="43"/>
        <v>95.968867312512188</v>
      </c>
      <c r="I684" s="388">
        <f t="shared" si="40"/>
        <v>95.968867312512188</v>
      </c>
    </row>
    <row r="685" spans="1:9" x14ac:dyDescent="0.2">
      <c r="A685" s="391" t="s">
        <v>113</v>
      </c>
      <c r="B685" s="392">
        <v>582753802</v>
      </c>
      <c r="C685" s="392">
        <v>559262223</v>
      </c>
      <c r="D685" s="392">
        <v>559262223</v>
      </c>
      <c r="E685" s="392">
        <v>559262223</v>
      </c>
      <c r="F685" s="393">
        <f t="shared" si="41"/>
        <v>23491579</v>
      </c>
      <c r="G685" s="394">
        <f t="shared" si="42"/>
        <v>95.968867312512188</v>
      </c>
      <c r="H685" s="394">
        <f t="shared" si="43"/>
        <v>95.968867312512188</v>
      </c>
      <c r="I685" s="394">
        <f t="shared" si="40"/>
        <v>95.968867312512188</v>
      </c>
    </row>
    <row r="686" spans="1:9" x14ac:dyDescent="0.2">
      <c r="A686" s="319" t="s">
        <v>127</v>
      </c>
      <c r="B686" s="313">
        <v>15000000</v>
      </c>
      <c r="C686" s="313">
        <v>6293030</v>
      </c>
      <c r="D686" s="313">
        <v>0</v>
      </c>
      <c r="E686" s="313">
        <v>0</v>
      </c>
      <c r="F686" s="194">
        <f t="shared" si="41"/>
        <v>8706970</v>
      </c>
      <c r="G686" s="388">
        <f t="shared" si="42"/>
        <v>41.953533333333333</v>
      </c>
      <c r="H686" s="388">
        <f t="shared" si="43"/>
        <v>0</v>
      </c>
      <c r="I686" s="388">
        <f t="shared" si="40"/>
        <v>0</v>
      </c>
    </row>
    <row r="687" spans="1:9" x14ac:dyDescent="0.2">
      <c r="A687" s="391" t="s">
        <v>130</v>
      </c>
      <c r="B687" s="392">
        <v>15000000</v>
      </c>
      <c r="C687" s="392">
        <v>6293030</v>
      </c>
      <c r="D687" s="392">
        <v>0</v>
      </c>
      <c r="E687" s="392">
        <v>0</v>
      </c>
      <c r="F687" s="393">
        <f t="shared" si="41"/>
        <v>8706970</v>
      </c>
      <c r="G687" s="394">
        <f t="shared" si="42"/>
        <v>41.953533333333333</v>
      </c>
      <c r="H687" s="394">
        <f t="shared" si="43"/>
        <v>0</v>
      </c>
      <c r="I687" s="394">
        <f t="shared" si="40"/>
        <v>0</v>
      </c>
    </row>
    <row r="688" spans="1:9" x14ac:dyDescent="0.2">
      <c r="A688" s="319" t="s">
        <v>131</v>
      </c>
      <c r="B688" s="313">
        <v>6049016923</v>
      </c>
      <c r="C688" s="313">
        <v>6049016923</v>
      </c>
      <c r="D688" s="313">
        <v>4106273275.3000002</v>
      </c>
      <c r="E688" s="313">
        <v>2419606769.1999998</v>
      </c>
      <c r="F688" s="194">
        <f t="shared" si="41"/>
        <v>0</v>
      </c>
      <c r="G688" s="388">
        <f t="shared" si="42"/>
        <v>100</v>
      </c>
      <c r="H688" s="388">
        <f t="shared" si="43"/>
        <v>67.883316042427282</v>
      </c>
      <c r="I688" s="388">
        <f t="shared" si="40"/>
        <v>40</v>
      </c>
    </row>
    <row r="689" spans="1:9" s="390" customFormat="1" x14ac:dyDescent="0.2">
      <c r="A689" s="319" t="s">
        <v>1651</v>
      </c>
      <c r="B689" s="313">
        <v>6049016923</v>
      </c>
      <c r="C689" s="313">
        <v>6049016923</v>
      </c>
      <c r="D689" s="313">
        <v>4106273275.3000002</v>
      </c>
      <c r="E689" s="313">
        <v>2419606769.1999998</v>
      </c>
      <c r="F689" s="195">
        <f t="shared" si="41"/>
        <v>0</v>
      </c>
      <c r="G689" s="388">
        <f t="shared" si="42"/>
        <v>100</v>
      </c>
      <c r="H689" s="388">
        <f t="shared" si="43"/>
        <v>67.883316042427282</v>
      </c>
      <c r="I689" s="388">
        <f t="shared" si="40"/>
        <v>40</v>
      </c>
    </row>
    <row r="690" spans="1:9" x14ac:dyDescent="0.2">
      <c r="A690" s="391" t="s">
        <v>197</v>
      </c>
      <c r="B690" s="392">
        <v>6049016923</v>
      </c>
      <c r="C690" s="392">
        <v>6049016923</v>
      </c>
      <c r="D690" s="392">
        <v>4106273275.3000002</v>
      </c>
      <c r="E690" s="392">
        <v>2419606769.1999998</v>
      </c>
      <c r="F690" s="393">
        <f t="shared" si="41"/>
        <v>0</v>
      </c>
      <c r="G690" s="394">
        <f t="shared" si="42"/>
        <v>100</v>
      </c>
      <c r="H690" s="394">
        <f t="shared" si="43"/>
        <v>67.883316042427282</v>
      </c>
      <c r="I690" s="394">
        <f t="shared" si="40"/>
        <v>40</v>
      </c>
    </row>
    <row r="691" spans="1:9" x14ac:dyDescent="0.2">
      <c r="A691" s="319" t="s">
        <v>90</v>
      </c>
      <c r="B691" s="379">
        <v>400125451073</v>
      </c>
      <c r="C691" s="379">
        <v>293167903014.01001</v>
      </c>
      <c r="D691" s="379">
        <v>220340468064.70001</v>
      </c>
      <c r="E691" s="379">
        <v>220340468064.70001</v>
      </c>
      <c r="F691" s="194">
        <f t="shared" si="41"/>
        <v>106957548058.98999</v>
      </c>
      <c r="G691" s="388">
        <f t="shared" si="42"/>
        <v>73.268996567909809</v>
      </c>
      <c r="H691" s="388">
        <f t="shared" si="43"/>
        <v>55.067846215186265</v>
      </c>
      <c r="I691" s="388">
        <f t="shared" si="40"/>
        <v>55.067846215186265</v>
      </c>
    </row>
    <row r="692" spans="1:9" x14ac:dyDescent="0.2">
      <c r="A692" s="319" t="s">
        <v>260</v>
      </c>
      <c r="B692" s="313">
        <v>400125451073</v>
      </c>
      <c r="C692" s="313">
        <v>293167903014.01001</v>
      </c>
      <c r="D692" s="313">
        <v>220340468064.70001</v>
      </c>
      <c r="E692" s="313">
        <v>220340468064.70001</v>
      </c>
      <c r="F692" s="194">
        <f t="shared" si="41"/>
        <v>106957548058.98999</v>
      </c>
      <c r="G692" s="388">
        <f t="shared" si="42"/>
        <v>73.268996567909809</v>
      </c>
      <c r="H692" s="388">
        <f t="shared" si="43"/>
        <v>55.067846215186265</v>
      </c>
      <c r="I692" s="388">
        <f t="shared" si="40"/>
        <v>55.067846215186265</v>
      </c>
    </row>
    <row r="693" spans="1:9" x14ac:dyDescent="0.2">
      <c r="A693" s="319" t="s">
        <v>109</v>
      </c>
      <c r="B693" s="313">
        <v>30401222000</v>
      </c>
      <c r="C693" s="313">
        <v>21220631424.889999</v>
      </c>
      <c r="D693" s="313">
        <v>17045860012.01</v>
      </c>
      <c r="E693" s="313">
        <v>17045860012.01</v>
      </c>
      <c r="F693" s="194">
        <f t="shared" si="41"/>
        <v>9180590575.1100006</v>
      </c>
      <c r="G693" s="388">
        <f t="shared" si="42"/>
        <v>69.801902781703973</v>
      </c>
      <c r="H693" s="388">
        <f t="shared" si="43"/>
        <v>56.06965408170106</v>
      </c>
      <c r="I693" s="388">
        <f t="shared" si="40"/>
        <v>56.06965408170106</v>
      </c>
    </row>
    <row r="694" spans="1:9" x14ac:dyDescent="0.2">
      <c r="A694" s="319" t="s">
        <v>28</v>
      </c>
      <c r="B694" s="313">
        <v>18795778000</v>
      </c>
      <c r="C694" s="313">
        <v>11342271443</v>
      </c>
      <c r="D694" s="313">
        <v>11309461579</v>
      </c>
      <c r="E694" s="313">
        <v>11309461579</v>
      </c>
      <c r="F694" s="194">
        <f t="shared" si="41"/>
        <v>7453506557</v>
      </c>
      <c r="G694" s="388">
        <f t="shared" si="42"/>
        <v>60.344782977326084</v>
      </c>
      <c r="H694" s="388">
        <f t="shared" si="43"/>
        <v>60.170223222470497</v>
      </c>
      <c r="I694" s="388">
        <f t="shared" si="40"/>
        <v>60.170223222470497</v>
      </c>
    </row>
    <row r="695" spans="1:9" x14ac:dyDescent="0.2">
      <c r="A695" s="391" t="s">
        <v>110</v>
      </c>
      <c r="B695" s="392">
        <v>12362135000</v>
      </c>
      <c r="C695" s="392">
        <v>7352742831</v>
      </c>
      <c r="D695" s="392">
        <v>7319932967</v>
      </c>
      <c r="E695" s="392">
        <v>7319932967</v>
      </c>
      <c r="F695" s="393">
        <f t="shared" si="41"/>
        <v>5009392169</v>
      </c>
      <c r="G695" s="394">
        <f t="shared" si="42"/>
        <v>59.477936707534738</v>
      </c>
      <c r="H695" s="394">
        <f t="shared" si="43"/>
        <v>59.212530578253677</v>
      </c>
      <c r="I695" s="394">
        <f t="shared" si="40"/>
        <v>59.212530578253677</v>
      </c>
    </row>
    <row r="696" spans="1:9" x14ac:dyDescent="0.2">
      <c r="A696" s="391" t="s">
        <v>111</v>
      </c>
      <c r="B696" s="392">
        <v>4355792000</v>
      </c>
      <c r="C696" s="392">
        <v>2532778950</v>
      </c>
      <c r="D696" s="392">
        <v>2532778950</v>
      </c>
      <c r="E696" s="392">
        <v>2532778950</v>
      </c>
      <c r="F696" s="393">
        <f t="shared" si="41"/>
        <v>1823013050</v>
      </c>
      <c r="G696" s="394">
        <f t="shared" si="42"/>
        <v>58.147380545260198</v>
      </c>
      <c r="H696" s="394">
        <f t="shared" si="43"/>
        <v>58.147380545260198</v>
      </c>
      <c r="I696" s="394">
        <f t="shared" si="40"/>
        <v>58.147380545260198</v>
      </c>
    </row>
    <row r="697" spans="1:9" x14ac:dyDescent="0.2">
      <c r="A697" s="391" t="s">
        <v>112</v>
      </c>
      <c r="B697" s="392">
        <v>2077851000</v>
      </c>
      <c r="C697" s="392">
        <v>1456749662</v>
      </c>
      <c r="D697" s="392">
        <v>1456749662</v>
      </c>
      <c r="E697" s="392">
        <v>1456749662</v>
      </c>
      <c r="F697" s="396">
        <f t="shared" si="41"/>
        <v>621101338</v>
      </c>
      <c r="G697" s="397">
        <f t="shared" si="42"/>
        <v>70.108475631794576</v>
      </c>
      <c r="H697" s="397">
        <f t="shared" si="43"/>
        <v>70.108475631794576</v>
      </c>
      <c r="I697" s="397">
        <f t="shared" si="40"/>
        <v>70.108475631794576</v>
      </c>
    </row>
    <row r="698" spans="1:9" x14ac:dyDescent="0.2">
      <c r="A698" s="319" t="s">
        <v>29</v>
      </c>
      <c r="B698" s="313">
        <v>9714150000</v>
      </c>
      <c r="C698" s="313">
        <v>8860526407.8899994</v>
      </c>
      <c r="D698" s="313">
        <v>4729619240.0100002</v>
      </c>
      <c r="E698" s="313">
        <v>4729619240.0100002</v>
      </c>
      <c r="F698" s="194">
        <f t="shared" si="41"/>
        <v>853623592.11000061</v>
      </c>
      <c r="G698" s="388">
        <f t="shared" si="42"/>
        <v>91.212575551026077</v>
      </c>
      <c r="H698" s="388">
        <f t="shared" si="43"/>
        <v>48.687937081576877</v>
      </c>
      <c r="I698" s="388">
        <f t="shared" si="40"/>
        <v>48.687937081576877</v>
      </c>
    </row>
    <row r="699" spans="1:9" x14ac:dyDescent="0.2">
      <c r="A699" s="391" t="s">
        <v>113</v>
      </c>
      <c r="B699" s="392">
        <v>9714150000</v>
      </c>
      <c r="C699" s="392">
        <v>8860526407.8899994</v>
      </c>
      <c r="D699" s="392">
        <v>4729619240.0100002</v>
      </c>
      <c r="E699" s="392">
        <v>4729619240.0100002</v>
      </c>
      <c r="F699" s="393">
        <f t="shared" si="41"/>
        <v>853623592.11000061</v>
      </c>
      <c r="G699" s="394">
        <f t="shared" si="42"/>
        <v>91.212575551026077</v>
      </c>
      <c r="H699" s="394">
        <f t="shared" si="43"/>
        <v>48.687937081576877</v>
      </c>
      <c r="I699" s="394">
        <f t="shared" si="40"/>
        <v>48.687937081576877</v>
      </c>
    </row>
    <row r="700" spans="1:9" x14ac:dyDescent="0.2">
      <c r="A700" s="319" t="s">
        <v>30</v>
      </c>
      <c r="B700" s="313">
        <v>997618000</v>
      </c>
      <c r="C700" s="313">
        <v>863969574</v>
      </c>
      <c r="D700" s="313">
        <v>852915193</v>
      </c>
      <c r="E700" s="313">
        <v>852915193</v>
      </c>
      <c r="F700" s="158">
        <f t="shared" si="41"/>
        <v>133648426</v>
      </c>
      <c r="G700" s="385">
        <f t="shared" si="42"/>
        <v>86.603246332764655</v>
      </c>
      <c r="H700" s="385">
        <f t="shared" si="43"/>
        <v>85.495168792062685</v>
      </c>
      <c r="I700" s="385">
        <f t="shared" si="40"/>
        <v>85.495168792062685</v>
      </c>
    </row>
    <row r="701" spans="1:9" x14ac:dyDescent="0.2">
      <c r="A701" s="391" t="s">
        <v>115</v>
      </c>
      <c r="B701" s="392">
        <v>0</v>
      </c>
      <c r="C701" s="392">
        <v>0</v>
      </c>
      <c r="D701" s="392">
        <v>0</v>
      </c>
      <c r="E701" s="392">
        <v>0</v>
      </c>
      <c r="F701" s="396">
        <f t="shared" si="41"/>
        <v>0</v>
      </c>
      <c r="G701" s="397">
        <f t="shared" si="42"/>
        <v>0</v>
      </c>
      <c r="H701" s="397">
        <f t="shared" si="43"/>
        <v>0</v>
      </c>
      <c r="I701" s="397">
        <f t="shared" si="40"/>
        <v>0</v>
      </c>
    </row>
    <row r="702" spans="1:9" x14ac:dyDescent="0.2">
      <c r="A702" s="391" t="s">
        <v>118</v>
      </c>
      <c r="B702" s="392">
        <v>47935000</v>
      </c>
      <c r="C702" s="392">
        <v>27826829</v>
      </c>
      <c r="D702" s="392">
        <v>16772448</v>
      </c>
      <c r="E702" s="392">
        <v>16772448</v>
      </c>
      <c r="F702" s="393">
        <f t="shared" si="41"/>
        <v>20108171</v>
      </c>
      <c r="G702" s="394">
        <f t="shared" si="42"/>
        <v>58.051171377907586</v>
      </c>
      <c r="H702" s="394">
        <f t="shared" si="43"/>
        <v>34.989982267654113</v>
      </c>
      <c r="I702" s="394">
        <f t="shared" si="40"/>
        <v>34.989982267654113</v>
      </c>
    </row>
    <row r="703" spans="1:9" x14ac:dyDescent="0.2">
      <c r="A703" s="391" t="s">
        <v>261</v>
      </c>
      <c r="B703" s="392">
        <v>72557000</v>
      </c>
      <c r="C703" s="392">
        <v>72557000</v>
      </c>
      <c r="D703" s="392">
        <v>72557000</v>
      </c>
      <c r="E703" s="392">
        <v>72557000</v>
      </c>
      <c r="F703" s="393">
        <f t="shared" si="41"/>
        <v>0</v>
      </c>
      <c r="G703" s="394">
        <f t="shared" si="42"/>
        <v>100</v>
      </c>
      <c r="H703" s="394">
        <f t="shared" si="43"/>
        <v>100</v>
      </c>
      <c r="I703" s="394">
        <f t="shared" si="40"/>
        <v>100</v>
      </c>
    </row>
    <row r="704" spans="1:9" x14ac:dyDescent="0.2">
      <c r="A704" s="391" t="s">
        <v>262</v>
      </c>
      <c r="B704" s="392">
        <v>80619000</v>
      </c>
      <c r="C704" s="392">
        <v>0</v>
      </c>
      <c r="D704" s="392">
        <v>0</v>
      </c>
      <c r="E704" s="392">
        <v>0</v>
      </c>
      <c r="F704" s="393">
        <f t="shared" si="41"/>
        <v>80619000</v>
      </c>
      <c r="G704" s="394">
        <f t="shared" si="42"/>
        <v>0</v>
      </c>
      <c r="H704" s="394">
        <f t="shared" si="43"/>
        <v>0</v>
      </c>
      <c r="I704" s="394">
        <f t="shared" si="40"/>
        <v>0</v>
      </c>
    </row>
    <row r="705" spans="1:9" x14ac:dyDescent="0.2">
      <c r="A705" s="391" t="s">
        <v>124</v>
      </c>
      <c r="B705" s="392">
        <v>796507000</v>
      </c>
      <c r="C705" s="392">
        <v>763585745</v>
      </c>
      <c r="D705" s="392">
        <v>763585745</v>
      </c>
      <c r="E705" s="392">
        <v>763585745</v>
      </c>
      <c r="F705" s="393">
        <f t="shared" si="41"/>
        <v>32921255</v>
      </c>
      <c r="G705" s="394">
        <f t="shared" si="42"/>
        <v>95.866796525328709</v>
      </c>
      <c r="H705" s="394">
        <f t="shared" si="43"/>
        <v>95.866796525328709</v>
      </c>
      <c r="I705" s="394">
        <f t="shared" si="40"/>
        <v>95.866796525328709</v>
      </c>
    </row>
    <row r="706" spans="1:9" x14ac:dyDescent="0.2">
      <c r="A706" s="319" t="s">
        <v>127</v>
      </c>
      <c r="B706" s="313">
        <v>893676000</v>
      </c>
      <c r="C706" s="313">
        <v>153864000</v>
      </c>
      <c r="D706" s="313">
        <v>153864000</v>
      </c>
      <c r="E706" s="313">
        <v>153864000</v>
      </c>
      <c r="F706" s="194">
        <f t="shared" si="41"/>
        <v>739812000</v>
      </c>
      <c r="G706" s="388">
        <f t="shared" si="42"/>
        <v>17.216977965168585</v>
      </c>
      <c r="H706" s="388">
        <f t="shared" si="43"/>
        <v>17.216977965168585</v>
      </c>
      <c r="I706" s="388">
        <f t="shared" si="40"/>
        <v>17.216977965168585</v>
      </c>
    </row>
    <row r="707" spans="1:9" x14ac:dyDescent="0.2">
      <c r="A707" s="391" t="s">
        <v>128</v>
      </c>
      <c r="B707" s="392">
        <v>192806000</v>
      </c>
      <c r="C707" s="392">
        <v>152994000</v>
      </c>
      <c r="D707" s="392">
        <v>152994000</v>
      </c>
      <c r="E707" s="392">
        <v>152994000</v>
      </c>
      <c r="F707" s="393">
        <f t="shared" si="41"/>
        <v>39812000</v>
      </c>
      <c r="G707" s="394">
        <f t="shared" si="42"/>
        <v>79.351265002126496</v>
      </c>
      <c r="H707" s="394">
        <f t="shared" si="43"/>
        <v>79.351265002126496</v>
      </c>
      <c r="I707" s="394">
        <f t="shared" si="40"/>
        <v>79.351265002126496</v>
      </c>
    </row>
    <row r="708" spans="1:9" x14ac:dyDescent="0.2">
      <c r="A708" s="391" t="s">
        <v>129</v>
      </c>
      <c r="B708" s="392">
        <v>870000</v>
      </c>
      <c r="C708" s="392">
        <v>870000</v>
      </c>
      <c r="D708" s="392">
        <v>870000</v>
      </c>
      <c r="E708" s="392">
        <v>870000</v>
      </c>
      <c r="F708" s="393">
        <f t="shared" si="41"/>
        <v>0</v>
      </c>
      <c r="G708" s="394">
        <f t="shared" si="42"/>
        <v>100</v>
      </c>
      <c r="H708" s="394">
        <f t="shared" si="43"/>
        <v>100</v>
      </c>
      <c r="I708" s="394">
        <f t="shared" si="40"/>
        <v>100</v>
      </c>
    </row>
    <row r="709" spans="1:9" x14ac:dyDescent="0.2">
      <c r="A709" s="391" t="s">
        <v>130</v>
      </c>
      <c r="B709" s="392">
        <v>700000000</v>
      </c>
      <c r="C709" s="392">
        <v>0</v>
      </c>
      <c r="D709" s="392">
        <v>0</v>
      </c>
      <c r="E709" s="392">
        <v>0</v>
      </c>
      <c r="F709" s="393">
        <f t="shared" si="41"/>
        <v>700000000</v>
      </c>
      <c r="G709" s="394">
        <f t="shared" si="42"/>
        <v>0</v>
      </c>
      <c r="H709" s="394">
        <f t="shared" si="43"/>
        <v>0</v>
      </c>
      <c r="I709" s="394">
        <f t="shared" si="40"/>
        <v>0</v>
      </c>
    </row>
    <row r="710" spans="1:9" x14ac:dyDescent="0.2">
      <c r="A710" s="319" t="s">
        <v>131</v>
      </c>
      <c r="B710" s="313">
        <v>369724229073</v>
      </c>
      <c r="C710" s="313">
        <v>271947271589.12</v>
      </c>
      <c r="D710" s="313">
        <v>203294608052.69</v>
      </c>
      <c r="E710" s="313">
        <v>203294608052.69</v>
      </c>
      <c r="F710" s="194">
        <f t="shared" si="41"/>
        <v>97776957483.880005</v>
      </c>
      <c r="G710" s="388">
        <f t="shared" si="42"/>
        <v>73.554084424211624</v>
      </c>
      <c r="H710" s="388">
        <f t="shared" si="43"/>
        <v>54.985470809528856</v>
      </c>
      <c r="I710" s="388">
        <f t="shared" si="40"/>
        <v>54.985470809528856</v>
      </c>
    </row>
    <row r="711" spans="1:9" x14ac:dyDescent="0.2">
      <c r="A711" s="319" t="s">
        <v>1651</v>
      </c>
      <c r="B711" s="313">
        <v>369724229073</v>
      </c>
      <c r="C711" s="313">
        <v>271947271589.12</v>
      </c>
      <c r="D711" s="313">
        <v>203294608052.69</v>
      </c>
      <c r="E711" s="313">
        <v>203294608052.69</v>
      </c>
      <c r="F711" s="194">
        <f t="shared" si="41"/>
        <v>97776957483.880005</v>
      </c>
      <c r="G711" s="388">
        <f t="shared" si="42"/>
        <v>73.554084424211624</v>
      </c>
      <c r="H711" s="388">
        <f t="shared" si="43"/>
        <v>54.985470809528856</v>
      </c>
      <c r="I711" s="388">
        <f t="shared" ref="I711:I774" si="44">IFERROR(IF(E711&gt;0,+E711/B711*100,0),0)</f>
        <v>54.985470809528856</v>
      </c>
    </row>
    <row r="712" spans="1:9" x14ac:dyDescent="0.2">
      <c r="A712" s="391" t="s">
        <v>263</v>
      </c>
      <c r="B712" s="392">
        <v>149389362184</v>
      </c>
      <c r="C712" s="392">
        <v>130704261653</v>
      </c>
      <c r="D712" s="392">
        <v>115588178673</v>
      </c>
      <c r="E712" s="392">
        <v>115588178673</v>
      </c>
      <c r="F712" s="393">
        <f t="shared" si="41"/>
        <v>18685100531</v>
      </c>
      <c r="G712" s="394">
        <f t="shared" si="42"/>
        <v>87.492348680098175</v>
      </c>
      <c r="H712" s="394">
        <f t="shared" si="43"/>
        <v>77.373768107150937</v>
      </c>
      <c r="I712" s="394">
        <f t="shared" si="44"/>
        <v>77.373768107150937</v>
      </c>
    </row>
    <row r="713" spans="1:9" x14ac:dyDescent="0.2">
      <c r="A713" s="391" t="s">
        <v>264</v>
      </c>
      <c r="B713" s="392">
        <v>4200000000</v>
      </c>
      <c r="C713" s="392">
        <v>4200000000</v>
      </c>
      <c r="D713" s="392">
        <v>4200000000</v>
      </c>
      <c r="E713" s="392">
        <v>4200000000</v>
      </c>
      <c r="F713" s="396">
        <f t="shared" ref="F713:F776" si="45">+B713-C713</f>
        <v>0</v>
      </c>
      <c r="G713" s="397">
        <f t="shared" ref="G713:G776" si="46">IFERROR(IF(C713&gt;0,+C713/B713*100,0),0)</f>
        <v>100</v>
      </c>
      <c r="H713" s="397">
        <f t="shared" ref="H713:H776" si="47">IFERROR(IF(D713&gt;0,+D713/B713*100,0),0)</f>
        <v>100</v>
      </c>
      <c r="I713" s="397">
        <f t="shared" si="44"/>
        <v>100</v>
      </c>
    </row>
    <row r="714" spans="1:9" x14ac:dyDescent="0.2">
      <c r="A714" s="391" t="s">
        <v>265</v>
      </c>
      <c r="B714" s="392">
        <v>4200000000</v>
      </c>
      <c r="C714" s="392">
        <v>4200000000</v>
      </c>
      <c r="D714" s="392">
        <v>2251000000</v>
      </c>
      <c r="E714" s="392">
        <v>2251000000</v>
      </c>
      <c r="F714" s="396">
        <f t="shared" si="45"/>
        <v>0</v>
      </c>
      <c r="G714" s="397">
        <f t="shared" si="46"/>
        <v>100</v>
      </c>
      <c r="H714" s="397">
        <f t="shared" si="47"/>
        <v>53.595238095238095</v>
      </c>
      <c r="I714" s="397">
        <f t="shared" si="44"/>
        <v>53.595238095238095</v>
      </c>
    </row>
    <row r="715" spans="1:9" x14ac:dyDescent="0.2">
      <c r="A715" s="391" t="s">
        <v>266</v>
      </c>
      <c r="B715" s="392">
        <v>4200000000</v>
      </c>
      <c r="C715" s="392">
        <v>4200000000</v>
      </c>
      <c r="D715" s="392">
        <v>0</v>
      </c>
      <c r="E715" s="392">
        <v>0</v>
      </c>
      <c r="F715" s="396">
        <f t="shared" si="45"/>
        <v>0</v>
      </c>
      <c r="G715" s="397">
        <f t="shared" si="46"/>
        <v>100</v>
      </c>
      <c r="H715" s="397">
        <f t="shared" si="47"/>
        <v>0</v>
      </c>
      <c r="I715" s="397">
        <f t="shared" si="44"/>
        <v>0</v>
      </c>
    </row>
    <row r="716" spans="1:9" x14ac:dyDescent="0.2">
      <c r="A716" s="391" t="s">
        <v>267</v>
      </c>
      <c r="B716" s="392">
        <v>4200000000</v>
      </c>
      <c r="C716" s="392">
        <v>4200000000</v>
      </c>
      <c r="D716" s="392">
        <v>4200000000</v>
      </c>
      <c r="E716" s="392">
        <v>4200000000</v>
      </c>
      <c r="F716" s="396">
        <f t="shared" si="45"/>
        <v>0</v>
      </c>
      <c r="G716" s="397">
        <f t="shared" si="46"/>
        <v>100</v>
      </c>
      <c r="H716" s="397">
        <f t="shared" si="47"/>
        <v>100</v>
      </c>
      <c r="I716" s="397">
        <f t="shared" si="44"/>
        <v>100</v>
      </c>
    </row>
    <row r="717" spans="1:9" x14ac:dyDescent="0.2">
      <c r="A717" s="391" t="s">
        <v>268</v>
      </c>
      <c r="B717" s="392">
        <v>4200000000</v>
      </c>
      <c r="C717" s="392">
        <v>4200000000</v>
      </c>
      <c r="D717" s="392">
        <v>1500000000</v>
      </c>
      <c r="E717" s="392">
        <v>1500000000</v>
      </c>
      <c r="F717" s="393">
        <f t="shared" si="45"/>
        <v>0</v>
      </c>
      <c r="G717" s="394">
        <f t="shared" si="46"/>
        <v>100</v>
      </c>
      <c r="H717" s="394">
        <f t="shared" si="47"/>
        <v>35.714285714285715</v>
      </c>
      <c r="I717" s="394">
        <f t="shared" si="44"/>
        <v>35.714285714285715</v>
      </c>
    </row>
    <row r="718" spans="1:9" x14ac:dyDescent="0.2">
      <c r="A718" s="391" t="s">
        <v>269</v>
      </c>
      <c r="B718" s="392">
        <v>25250000000</v>
      </c>
      <c r="C718" s="392">
        <v>15456633166.99</v>
      </c>
      <c r="D718" s="392">
        <v>9241194583.9899998</v>
      </c>
      <c r="E718" s="392">
        <v>9241194583.9899998</v>
      </c>
      <c r="F718" s="393">
        <f t="shared" si="45"/>
        <v>9793366833.0100002</v>
      </c>
      <c r="G718" s="394">
        <f t="shared" si="46"/>
        <v>61.214388780158416</v>
      </c>
      <c r="H718" s="394">
        <f t="shared" si="47"/>
        <v>36.598790431643565</v>
      </c>
      <c r="I718" s="394">
        <f t="shared" si="44"/>
        <v>36.598790431643565</v>
      </c>
    </row>
    <row r="719" spans="1:9" x14ac:dyDescent="0.2">
      <c r="A719" s="391" t="s">
        <v>270</v>
      </c>
      <c r="B719" s="392">
        <v>48000000000</v>
      </c>
      <c r="C719" s="392">
        <v>48000000000</v>
      </c>
      <c r="D719" s="392">
        <v>25501449200</v>
      </c>
      <c r="E719" s="392">
        <v>25501449200</v>
      </c>
      <c r="F719" s="393">
        <f t="shared" si="45"/>
        <v>0</v>
      </c>
      <c r="G719" s="394">
        <f t="shared" si="46"/>
        <v>100</v>
      </c>
      <c r="H719" s="394">
        <f t="shared" si="47"/>
        <v>53.128019166666661</v>
      </c>
      <c r="I719" s="394">
        <f t="shared" si="44"/>
        <v>53.128019166666661</v>
      </c>
    </row>
    <row r="720" spans="1:9" x14ac:dyDescent="0.2">
      <c r="A720" s="391" t="s">
        <v>271</v>
      </c>
      <c r="B720" s="392">
        <v>4726973377</v>
      </c>
      <c r="C720" s="392">
        <v>4726973377</v>
      </c>
      <c r="D720" s="392">
        <v>4726973377</v>
      </c>
      <c r="E720" s="392">
        <v>4726973377</v>
      </c>
      <c r="F720" s="396">
        <f t="shared" si="45"/>
        <v>0</v>
      </c>
      <c r="G720" s="397">
        <f t="shared" si="46"/>
        <v>100</v>
      </c>
      <c r="H720" s="397">
        <f t="shared" si="47"/>
        <v>100</v>
      </c>
      <c r="I720" s="397">
        <f t="shared" si="44"/>
        <v>100</v>
      </c>
    </row>
    <row r="721" spans="1:9" x14ac:dyDescent="0.2">
      <c r="A721" s="391" t="s">
        <v>272</v>
      </c>
      <c r="B721" s="392">
        <v>70000000000</v>
      </c>
      <c r="C721" s="392">
        <v>10000000000</v>
      </c>
      <c r="D721" s="392">
        <v>10000000000</v>
      </c>
      <c r="E721" s="392">
        <v>10000000000</v>
      </c>
      <c r="F721" s="393">
        <f t="shared" si="45"/>
        <v>60000000000</v>
      </c>
      <c r="G721" s="394">
        <f t="shared" si="46"/>
        <v>14.285714285714285</v>
      </c>
      <c r="H721" s="394">
        <f t="shared" si="47"/>
        <v>14.285714285714285</v>
      </c>
      <c r="I721" s="394">
        <f t="shared" si="44"/>
        <v>14.285714285714285</v>
      </c>
    </row>
    <row r="722" spans="1:9" x14ac:dyDescent="0.2">
      <c r="A722" s="391" t="s">
        <v>273</v>
      </c>
      <c r="B722" s="392">
        <v>4726973378</v>
      </c>
      <c r="C722" s="392">
        <v>4726973378</v>
      </c>
      <c r="D722" s="392">
        <v>4726973378</v>
      </c>
      <c r="E722" s="392">
        <v>4726973378</v>
      </c>
      <c r="F722" s="396">
        <f t="shared" si="45"/>
        <v>0</v>
      </c>
      <c r="G722" s="397">
        <f t="shared" si="46"/>
        <v>100</v>
      </c>
      <c r="H722" s="397">
        <f t="shared" si="47"/>
        <v>100</v>
      </c>
      <c r="I722" s="397">
        <f t="shared" si="44"/>
        <v>100</v>
      </c>
    </row>
    <row r="723" spans="1:9" x14ac:dyDescent="0.2">
      <c r="A723" s="391" t="s">
        <v>274</v>
      </c>
      <c r="B723" s="392">
        <v>4726973378</v>
      </c>
      <c r="C723" s="392">
        <v>4726973378</v>
      </c>
      <c r="D723" s="392">
        <v>4726973378</v>
      </c>
      <c r="E723" s="392">
        <v>4726973378</v>
      </c>
      <c r="F723" s="393">
        <f t="shared" si="45"/>
        <v>0</v>
      </c>
      <c r="G723" s="394">
        <f t="shared" si="46"/>
        <v>100</v>
      </c>
      <c r="H723" s="394">
        <f t="shared" si="47"/>
        <v>100</v>
      </c>
      <c r="I723" s="394">
        <f t="shared" si="44"/>
        <v>100</v>
      </c>
    </row>
    <row r="724" spans="1:9" x14ac:dyDescent="0.2">
      <c r="A724" s="391" t="s">
        <v>275</v>
      </c>
      <c r="B724" s="392">
        <v>4726973378</v>
      </c>
      <c r="C724" s="392">
        <v>4726973378</v>
      </c>
      <c r="D724" s="392">
        <v>2954079867</v>
      </c>
      <c r="E724" s="392">
        <v>2954079867</v>
      </c>
      <c r="F724" s="393">
        <f t="shared" si="45"/>
        <v>0</v>
      </c>
      <c r="G724" s="394">
        <f t="shared" si="46"/>
        <v>100</v>
      </c>
      <c r="H724" s="394">
        <f t="shared" si="47"/>
        <v>62.494108402401928</v>
      </c>
      <c r="I724" s="394">
        <f t="shared" si="44"/>
        <v>62.494108402401928</v>
      </c>
    </row>
    <row r="725" spans="1:9" x14ac:dyDescent="0.2">
      <c r="A725" s="391" t="s">
        <v>276</v>
      </c>
      <c r="B725" s="392">
        <v>4726973378</v>
      </c>
      <c r="C725" s="392">
        <v>4726973378</v>
      </c>
      <c r="D725" s="392">
        <v>1000000000</v>
      </c>
      <c r="E725" s="392">
        <v>1000000000</v>
      </c>
      <c r="F725" s="155">
        <f t="shared" si="45"/>
        <v>0</v>
      </c>
      <c r="G725" s="397">
        <f t="shared" si="46"/>
        <v>100</v>
      </c>
      <c r="H725" s="397">
        <f t="shared" si="47"/>
        <v>21.155185782389655</v>
      </c>
      <c r="I725" s="397">
        <f t="shared" si="44"/>
        <v>21.155185782389655</v>
      </c>
    </row>
    <row r="726" spans="1:9" x14ac:dyDescent="0.2">
      <c r="A726" s="391" t="s">
        <v>277</v>
      </c>
      <c r="B726" s="392">
        <v>32450000000</v>
      </c>
      <c r="C726" s="392">
        <v>23151509880.130001</v>
      </c>
      <c r="D726" s="392">
        <v>12677785595.700001</v>
      </c>
      <c r="E726" s="392">
        <v>12677785595.700001</v>
      </c>
      <c r="F726" s="393">
        <f t="shared" si="45"/>
        <v>9298490119.8699989</v>
      </c>
      <c r="G726" s="394">
        <f t="shared" si="46"/>
        <v>71.34517682628659</v>
      </c>
      <c r="H726" s="394">
        <f t="shared" si="47"/>
        <v>39.068676720184904</v>
      </c>
      <c r="I726" s="394">
        <f t="shared" si="44"/>
        <v>39.068676720184904</v>
      </c>
    </row>
    <row r="727" spans="1:9" x14ac:dyDescent="0.2">
      <c r="A727" s="319" t="s">
        <v>84</v>
      </c>
      <c r="B727" s="379">
        <v>1558508990957</v>
      </c>
      <c r="C727" s="379">
        <v>1212818021907.1797</v>
      </c>
      <c r="D727" s="379">
        <v>672855984310.6499</v>
      </c>
      <c r="E727" s="379">
        <v>672384816672.13989</v>
      </c>
      <c r="F727" s="158">
        <f t="shared" si="45"/>
        <v>345690969049.82031</v>
      </c>
      <c r="G727" s="385">
        <f t="shared" si="46"/>
        <v>77.819122568067485</v>
      </c>
      <c r="H727" s="385">
        <f t="shared" si="47"/>
        <v>43.173057596381511</v>
      </c>
      <c r="I727" s="385">
        <f t="shared" si="44"/>
        <v>43.142825647689278</v>
      </c>
    </row>
    <row r="728" spans="1:9" x14ac:dyDescent="0.2">
      <c r="A728" s="319" t="s">
        <v>278</v>
      </c>
      <c r="B728" s="313">
        <v>971204535350</v>
      </c>
      <c r="C728" s="313">
        <v>817193116426.94983</v>
      </c>
      <c r="D728" s="313">
        <v>370653717626.96002</v>
      </c>
      <c r="E728" s="313">
        <v>370445890133.72003</v>
      </c>
      <c r="F728" s="158">
        <f t="shared" si="45"/>
        <v>154011418923.05017</v>
      </c>
      <c r="G728" s="385">
        <f t="shared" si="46"/>
        <v>84.142226141113724</v>
      </c>
      <c r="H728" s="385">
        <f t="shared" si="47"/>
        <v>38.164331418961595</v>
      </c>
      <c r="I728" s="385">
        <f t="shared" si="44"/>
        <v>38.142932477165559</v>
      </c>
    </row>
    <row r="729" spans="1:9" x14ac:dyDescent="0.2">
      <c r="A729" s="319" t="s">
        <v>109</v>
      </c>
      <c r="B729" s="313">
        <v>766813899000</v>
      </c>
      <c r="C729" s="313">
        <v>675607622178.95996</v>
      </c>
      <c r="D729" s="313">
        <v>355586231390.85999</v>
      </c>
      <c r="E729" s="313">
        <v>355468025854.62</v>
      </c>
      <c r="F729" s="194">
        <f t="shared" si="45"/>
        <v>91206276821.040039</v>
      </c>
      <c r="G729" s="388">
        <f t="shared" si="46"/>
        <v>88.10581329577073</v>
      </c>
      <c r="H729" s="388">
        <f t="shared" si="47"/>
        <v>46.371907428201162</v>
      </c>
      <c r="I729" s="388">
        <f t="shared" si="44"/>
        <v>46.356492275138059</v>
      </c>
    </row>
    <row r="730" spans="1:9" x14ac:dyDescent="0.2">
      <c r="A730" s="319" t="s">
        <v>28</v>
      </c>
      <c r="B730" s="313">
        <v>59251387000</v>
      </c>
      <c r="C730" s="313">
        <v>33608189751.919998</v>
      </c>
      <c r="D730" s="313">
        <v>33302069516.970001</v>
      </c>
      <c r="E730" s="313">
        <v>33302069516.970001</v>
      </c>
      <c r="F730" s="158">
        <f t="shared" si="45"/>
        <v>25643197248.080002</v>
      </c>
      <c r="G730" s="385">
        <f t="shared" si="46"/>
        <v>56.721355319361557</v>
      </c>
      <c r="H730" s="385">
        <f t="shared" si="47"/>
        <v>56.204708789298053</v>
      </c>
      <c r="I730" s="385">
        <f t="shared" si="44"/>
        <v>56.204708789298053</v>
      </c>
    </row>
    <row r="731" spans="1:9" x14ac:dyDescent="0.2">
      <c r="A731" s="391" t="s">
        <v>110</v>
      </c>
      <c r="B731" s="392">
        <v>35035806000</v>
      </c>
      <c r="C731" s="392">
        <v>19576420193</v>
      </c>
      <c r="D731" s="392">
        <v>19569887366</v>
      </c>
      <c r="E731" s="392">
        <v>19569887366</v>
      </c>
      <c r="F731" s="396">
        <f t="shared" si="45"/>
        <v>15459385807</v>
      </c>
      <c r="G731" s="397">
        <f t="shared" si="46"/>
        <v>55.875466923752235</v>
      </c>
      <c r="H731" s="397">
        <f t="shared" si="47"/>
        <v>55.856820779290764</v>
      </c>
      <c r="I731" s="397">
        <f t="shared" si="44"/>
        <v>55.856820779290764</v>
      </c>
    </row>
    <row r="732" spans="1:9" x14ac:dyDescent="0.2">
      <c r="A732" s="391" t="s">
        <v>111</v>
      </c>
      <c r="B732" s="392">
        <v>11132464000</v>
      </c>
      <c r="C732" s="392">
        <v>7425844054.6700001</v>
      </c>
      <c r="D732" s="392">
        <v>7131417832.7200003</v>
      </c>
      <c r="E732" s="392">
        <v>7131417832.7200003</v>
      </c>
      <c r="F732" s="396">
        <f t="shared" si="45"/>
        <v>3706619945.3299999</v>
      </c>
      <c r="G732" s="397">
        <f t="shared" si="46"/>
        <v>66.704406631541772</v>
      </c>
      <c r="H732" s="397">
        <f t="shared" si="47"/>
        <v>64.059653215316942</v>
      </c>
      <c r="I732" s="397">
        <f t="shared" si="44"/>
        <v>64.059653215316942</v>
      </c>
    </row>
    <row r="733" spans="1:9" x14ac:dyDescent="0.2">
      <c r="A733" s="391" t="s">
        <v>112</v>
      </c>
      <c r="B733" s="392">
        <v>13083117000</v>
      </c>
      <c r="C733" s="392">
        <v>6605925504.25</v>
      </c>
      <c r="D733" s="392">
        <v>6600764318.25</v>
      </c>
      <c r="E733" s="392">
        <v>6600764318.25</v>
      </c>
      <c r="F733" s="393">
        <f t="shared" si="45"/>
        <v>6477191495.75</v>
      </c>
      <c r="G733" s="394">
        <f t="shared" si="46"/>
        <v>50.491985237539339</v>
      </c>
      <c r="H733" s="394">
        <f t="shared" si="47"/>
        <v>50.452536029831421</v>
      </c>
      <c r="I733" s="394">
        <f t="shared" si="44"/>
        <v>50.452536029831421</v>
      </c>
    </row>
    <row r="734" spans="1:9" x14ac:dyDescent="0.2">
      <c r="A734" s="319" t="s">
        <v>29</v>
      </c>
      <c r="B734" s="313">
        <v>22407835000</v>
      </c>
      <c r="C734" s="313">
        <v>20426101422.040001</v>
      </c>
      <c r="D734" s="313">
        <v>15710598265.66</v>
      </c>
      <c r="E734" s="313">
        <v>15592392729.42</v>
      </c>
      <c r="F734" s="194">
        <f t="shared" si="45"/>
        <v>1981733577.9599991</v>
      </c>
      <c r="G734" s="388">
        <f t="shared" si="46"/>
        <v>91.156068500325887</v>
      </c>
      <c r="H734" s="388">
        <f t="shared" si="47"/>
        <v>70.112075823746466</v>
      </c>
      <c r="I734" s="388">
        <f t="shared" si="44"/>
        <v>69.584557050781569</v>
      </c>
    </row>
    <row r="735" spans="1:9" x14ac:dyDescent="0.2">
      <c r="A735" s="391" t="s">
        <v>113</v>
      </c>
      <c r="B735" s="392">
        <v>22407835000</v>
      </c>
      <c r="C735" s="392">
        <v>20426101422.040001</v>
      </c>
      <c r="D735" s="392">
        <v>15710598265.66</v>
      </c>
      <c r="E735" s="392">
        <v>15592392729.42</v>
      </c>
      <c r="F735" s="393">
        <f t="shared" si="45"/>
        <v>1981733577.9599991</v>
      </c>
      <c r="G735" s="394">
        <f t="shared" si="46"/>
        <v>91.156068500325887</v>
      </c>
      <c r="H735" s="394">
        <f t="shared" si="47"/>
        <v>70.112075823746466</v>
      </c>
      <c r="I735" s="394">
        <f t="shared" si="44"/>
        <v>69.584557050781569</v>
      </c>
    </row>
    <row r="736" spans="1:9" x14ac:dyDescent="0.2">
      <c r="A736" s="319" t="s">
        <v>30</v>
      </c>
      <c r="B736" s="313">
        <v>668711303000</v>
      </c>
      <c r="C736" s="313">
        <v>607229742015</v>
      </c>
      <c r="D736" s="313">
        <v>292229974618.22998</v>
      </c>
      <c r="E736" s="313">
        <v>292229974618.22998</v>
      </c>
      <c r="F736" s="194">
        <f t="shared" si="45"/>
        <v>61481560985</v>
      </c>
      <c r="G736" s="388">
        <f t="shared" si="46"/>
        <v>90.805963543732716</v>
      </c>
      <c r="H736" s="388">
        <f t="shared" si="47"/>
        <v>43.700468843163847</v>
      </c>
      <c r="I736" s="388">
        <f t="shared" si="44"/>
        <v>43.700468843163847</v>
      </c>
    </row>
    <row r="737" spans="1:9" x14ac:dyDescent="0.2">
      <c r="A737" s="391" t="s">
        <v>279</v>
      </c>
      <c r="B737" s="392">
        <v>216803473000</v>
      </c>
      <c r="C737" s="392">
        <v>190979648000</v>
      </c>
      <c r="D737" s="392">
        <v>116943157100</v>
      </c>
      <c r="E737" s="392">
        <v>116943157100</v>
      </c>
      <c r="F737" s="393">
        <f t="shared" si="45"/>
        <v>25823825000</v>
      </c>
      <c r="G737" s="394">
        <f t="shared" si="46"/>
        <v>88.088832414598812</v>
      </c>
      <c r="H737" s="394">
        <f t="shared" si="47"/>
        <v>53.939706537819163</v>
      </c>
      <c r="I737" s="394">
        <f t="shared" si="44"/>
        <v>53.939706537819163</v>
      </c>
    </row>
    <row r="738" spans="1:9" x14ac:dyDescent="0.2">
      <c r="A738" s="391" t="s">
        <v>115</v>
      </c>
      <c r="B738" s="392">
        <v>10000000000</v>
      </c>
      <c r="C738" s="392">
        <v>0</v>
      </c>
      <c r="D738" s="392">
        <v>0</v>
      </c>
      <c r="E738" s="392">
        <v>0</v>
      </c>
      <c r="F738" s="393">
        <f t="shared" si="45"/>
        <v>10000000000</v>
      </c>
      <c r="G738" s="394">
        <f t="shared" si="46"/>
        <v>0</v>
      </c>
      <c r="H738" s="394">
        <f t="shared" si="47"/>
        <v>0</v>
      </c>
      <c r="I738" s="394">
        <f t="shared" si="44"/>
        <v>0</v>
      </c>
    </row>
    <row r="739" spans="1:9" x14ac:dyDescent="0.2">
      <c r="A739" s="391" t="s">
        <v>280</v>
      </c>
      <c r="B739" s="392">
        <v>89219023000</v>
      </c>
      <c r="C739" s="392">
        <v>89219023000</v>
      </c>
      <c r="D739" s="392">
        <v>89219023000</v>
      </c>
      <c r="E739" s="392">
        <v>89219023000</v>
      </c>
      <c r="F739" s="393">
        <f t="shared" si="45"/>
        <v>0</v>
      </c>
      <c r="G739" s="394">
        <f t="shared" si="46"/>
        <v>100</v>
      </c>
      <c r="H739" s="394">
        <f t="shared" si="47"/>
        <v>100</v>
      </c>
      <c r="I739" s="394">
        <f t="shared" si="44"/>
        <v>100</v>
      </c>
    </row>
    <row r="740" spans="1:9" x14ac:dyDescent="0.2">
      <c r="A740" s="391" t="s">
        <v>281</v>
      </c>
      <c r="B740" s="392">
        <v>9680393000</v>
      </c>
      <c r="C740" s="392">
        <v>8680393000</v>
      </c>
      <c r="D740" s="392">
        <v>6776275100</v>
      </c>
      <c r="E740" s="392">
        <v>6776275100</v>
      </c>
      <c r="F740" s="396">
        <f t="shared" si="45"/>
        <v>1000000000</v>
      </c>
      <c r="G740" s="397">
        <f t="shared" si="46"/>
        <v>89.669840883526106</v>
      </c>
      <c r="H740" s="397">
        <f t="shared" si="47"/>
        <v>70</v>
      </c>
      <c r="I740" s="397">
        <f t="shared" si="44"/>
        <v>70</v>
      </c>
    </row>
    <row r="741" spans="1:9" x14ac:dyDescent="0.2">
      <c r="A741" s="391" t="s">
        <v>282</v>
      </c>
      <c r="B741" s="392">
        <v>38500000000</v>
      </c>
      <c r="C741" s="392">
        <v>38500000000</v>
      </c>
      <c r="D741" s="392">
        <v>21500000000</v>
      </c>
      <c r="E741" s="392">
        <v>21500000000</v>
      </c>
      <c r="F741" s="393">
        <f t="shared" si="45"/>
        <v>0</v>
      </c>
      <c r="G741" s="394">
        <f t="shared" si="46"/>
        <v>100</v>
      </c>
      <c r="H741" s="394">
        <f t="shared" si="47"/>
        <v>55.844155844155843</v>
      </c>
      <c r="I741" s="394">
        <f t="shared" si="44"/>
        <v>55.844155844155843</v>
      </c>
    </row>
    <row r="742" spans="1:9" x14ac:dyDescent="0.2">
      <c r="A742" s="391" t="s">
        <v>153</v>
      </c>
      <c r="B742" s="392">
        <v>662022000</v>
      </c>
      <c r="C742" s="392">
        <v>151231780.16</v>
      </c>
      <c r="D742" s="392">
        <v>151231780.16</v>
      </c>
      <c r="E742" s="392">
        <v>151231780.16</v>
      </c>
      <c r="F742" s="396">
        <f t="shared" si="45"/>
        <v>510790219.84000003</v>
      </c>
      <c r="G742" s="397">
        <f t="shared" si="46"/>
        <v>22.843920618952239</v>
      </c>
      <c r="H742" s="397">
        <f t="shared" si="47"/>
        <v>22.843920618952239</v>
      </c>
      <c r="I742" s="397">
        <f t="shared" si="44"/>
        <v>22.843920618952239</v>
      </c>
    </row>
    <row r="743" spans="1:9" x14ac:dyDescent="0.2">
      <c r="A743" s="391" t="s">
        <v>117</v>
      </c>
      <c r="B743" s="392">
        <v>5475411000</v>
      </c>
      <c r="C743" s="392">
        <v>1520615000</v>
      </c>
      <c r="D743" s="392">
        <v>1520615000</v>
      </c>
      <c r="E743" s="392">
        <v>1520615000</v>
      </c>
      <c r="F743" s="393">
        <f t="shared" si="45"/>
        <v>3954796000</v>
      </c>
      <c r="G743" s="394">
        <f t="shared" si="46"/>
        <v>27.771705174278242</v>
      </c>
      <c r="H743" s="394">
        <f t="shared" si="47"/>
        <v>27.771705174278242</v>
      </c>
      <c r="I743" s="394">
        <f t="shared" si="44"/>
        <v>27.771705174278242</v>
      </c>
    </row>
    <row r="744" spans="1:9" x14ac:dyDescent="0.2">
      <c r="A744" s="391" t="s">
        <v>118</v>
      </c>
      <c r="B744" s="392">
        <v>288793000</v>
      </c>
      <c r="C744" s="392">
        <v>225896959</v>
      </c>
      <c r="D744" s="392">
        <v>225839834</v>
      </c>
      <c r="E744" s="392">
        <v>225839834</v>
      </c>
      <c r="F744" s="393">
        <f t="shared" si="45"/>
        <v>62896041</v>
      </c>
      <c r="G744" s="394">
        <f t="shared" si="46"/>
        <v>78.22106456873955</v>
      </c>
      <c r="H744" s="394">
        <f t="shared" si="47"/>
        <v>78.201283964639032</v>
      </c>
      <c r="I744" s="394">
        <f t="shared" si="44"/>
        <v>78.201283964639032</v>
      </c>
    </row>
    <row r="745" spans="1:9" x14ac:dyDescent="0.2">
      <c r="A745" s="391" t="s">
        <v>283</v>
      </c>
      <c r="B745" s="392">
        <v>5039000</v>
      </c>
      <c r="C745" s="392">
        <v>3744000</v>
      </c>
      <c r="D745" s="392">
        <v>3744000</v>
      </c>
      <c r="E745" s="392">
        <v>3744000</v>
      </c>
      <c r="F745" s="393">
        <f t="shared" si="45"/>
        <v>1295000</v>
      </c>
      <c r="G745" s="394">
        <f t="shared" si="46"/>
        <v>74.300456439769789</v>
      </c>
      <c r="H745" s="394">
        <f t="shared" si="47"/>
        <v>74.300456439769789</v>
      </c>
      <c r="I745" s="394">
        <f t="shared" si="44"/>
        <v>74.300456439769789</v>
      </c>
    </row>
    <row r="746" spans="1:9" x14ac:dyDescent="0.2">
      <c r="A746" s="391" t="s">
        <v>284</v>
      </c>
      <c r="B746" s="392">
        <v>41035343000</v>
      </c>
      <c r="C746" s="392">
        <v>35535343000</v>
      </c>
      <c r="D746" s="392">
        <v>20700128088</v>
      </c>
      <c r="E746" s="392">
        <v>20700128088</v>
      </c>
      <c r="F746" s="393">
        <f t="shared" si="45"/>
        <v>5500000000</v>
      </c>
      <c r="G746" s="394">
        <f t="shared" si="46"/>
        <v>86.596919635836841</v>
      </c>
      <c r="H746" s="394">
        <f t="shared" si="47"/>
        <v>50.444632783988183</v>
      </c>
      <c r="I746" s="394">
        <f t="shared" si="44"/>
        <v>50.444632783988183</v>
      </c>
    </row>
    <row r="747" spans="1:9" x14ac:dyDescent="0.2">
      <c r="A747" s="391" t="s">
        <v>285</v>
      </c>
      <c r="B747" s="392">
        <v>33497820000</v>
      </c>
      <c r="C747" s="392">
        <v>20738964242.459999</v>
      </c>
      <c r="D747" s="392">
        <v>20738964212.459999</v>
      </c>
      <c r="E747" s="392">
        <v>20738964212.459999</v>
      </c>
      <c r="F747" s="393">
        <f t="shared" si="45"/>
        <v>12758855757.540001</v>
      </c>
      <c r="G747" s="394">
        <f t="shared" si="46"/>
        <v>61.911384807906899</v>
      </c>
      <c r="H747" s="394">
        <f t="shared" si="47"/>
        <v>61.911384718348842</v>
      </c>
      <c r="I747" s="394">
        <f t="shared" si="44"/>
        <v>61.911384718348842</v>
      </c>
    </row>
    <row r="748" spans="1:9" x14ac:dyDescent="0.2">
      <c r="A748" s="391" t="s">
        <v>123</v>
      </c>
      <c r="B748" s="392">
        <v>17579467000</v>
      </c>
      <c r="C748" s="392">
        <v>15711219817.379999</v>
      </c>
      <c r="D748" s="392">
        <v>14435852287.610001</v>
      </c>
      <c r="E748" s="392">
        <v>14435852287.610001</v>
      </c>
      <c r="F748" s="393">
        <f t="shared" si="45"/>
        <v>1868247182.6200008</v>
      </c>
      <c r="G748" s="394">
        <f t="shared" si="46"/>
        <v>89.372560711766738</v>
      </c>
      <c r="H748" s="394">
        <f t="shared" si="47"/>
        <v>82.117690414675266</v>
      </c>
      <c r="I748" s="394">
        <f t="shared" si="44"/>
        <v>82.117690414675266</v>
      </c>
    </row>
    <row r="749" spans="1:9" x14ac:dyDescent="0.2">
      <c r="A749" s="391" t="s">
        <v>124</v>
      </c>
      <c r="B749" s="392">
        <v>16000000</v>
      </c>
      <c r="C749" s="392">
        <v>15144216</v>
      </c>
      <c r="D749" s="392">
        <v>15144216</v>
      </c>
      <c r="E749" s="392">
        <v>15144216</v>
      </c>
      <c r="F749" s="393">
        <f t="shared" si="45"/>
        <v>855784</v>
      </c>
      <c r="G749" s="394">
        <f t="shared" si="46"/>
        <v>94.651350000000008</v>
      </c>
      <c r="H749" s="394">
        <f t="shared" si="47"/>
        <v>94.651350000000008</v>
      </c>
      <c r="I749" s="394">
        <f t="shared" si="44"/>
        <v>94.651350000000008</v>
      </c>
    </row>
    <row r="750" spans="1:9" x14ac:dyDescent="0.2">
      <c r="A750" s="391" t="s">
        <v>286</v>
      </c>
      <c r="B750" s="392">
        <v>205948519000</v>
      </c>
      <c r="C750" s="392">
        <v>205948519000</v>
      </c>
      <c r="D750" s="392">
        <v>0</v>
      </c>
      <c r="E750" s="392">
        <v>0</v>
      </c>
      <c r="F750" s="393">
        <f t="shared" si="45"/>
        <v>0</v>
      </c>
      <c r="G750" s="394">
        <f t="shared" si="46"/>
        <v>100</v>
      </c>
      <c r="H750" s="394">
        <f t="shared" si="47"/>
        <v>0</v>
      </c>
      <c r="I750" s="394">
        <f t="shared" si="44"/>
        <v>0</v>
      </c>
    </row>
    <row r="751" spans="1:9" x14ac:dyDescent="0.2">
      <c r="A751" s="319" t="s">
        <v>127</v>
      </c>
      <c r="B751" s="313">
        <v>16443374000</v>
      </c>
      <c r="C751" s="313">
        <v>14343588990</v>
      </c>
      <c r="D751" s="313">
        <v>14343588990</v>
      </c>
      <c r="E751" s="313">
        <v>14343588990</v>
      </c>
      <c r="F751" s="194">
        <f t="shared" si="45"/>
        <v>2099785010</v>
      </c>
      <c r="G751" s="388">
        <f t="shared" si="46"/>
        <v>87.230205856778539</v>
      </c>
      <c r="H751" s="388">
        <f t="shared" si="47"/>
        <v>87.230205856778539</v>
      </c>
      <c r="I751" s="388">
        <f t="shared" si="44"/>
        <v>87.230205856778539</v>
      </c>
    </row>
    <row r="752" spans="1:9" x14ac:dyDescent="0.2">
      <c r="A752" s="391" t="s">
        <v>128</v>
      </c>
      <c r="B752" s="392">
        <v>14348357000</v>
      </c>
      <c r="C752" s="392">
        <v>14343588990</v>
      </c>
      <c r="D752" s="392">
        <v>14343588990</v>
      </c>
      <c r="E752" s="392">
        <v>14343588990</v>
      </c>
      <c r="F752" s="393">
        <f t="shared" si="45"/>
        <v>4768010</v>
      </c>
      <c r="G752" s="394">
        <f t="shared" si="46"/>
        <v>99.966769644775354</v>
      </c>
      <c r="H752" s="394">
        <f t="shared" si="47"/>
        <v>99.966769644775354</v>
      </c>
      <c r="I752" s="394">
        <f t="shared" si="44"/>
        <v>99.966769644775354</v>
      </c>
    </row>
    <row r="753" spans="1:9" x14ac:dyDescent="0.2">
      <c r="A753" s="391" t="s">
        <v>130</v>
      </c>
      <c r="B753" s="392">
        <v>2095017000</v>
      </c>
      <c r="C753" s="392">
        <v>0</v>
      </c>
      <c r="D753" s="392">
        <v>0</v>
      </c>
      <c r="E753" s="392">
        <v>0</v>
      </c>
      <c r="F753" s="396">
        <f t="shared" si="45"/>
        <v>2095017000</v>
      </c>
      <c r="G753" s="397">
        <f t="shared" si="46"/>
        <v>0</v>
      </c>
      <c r="H753" s="397">
        <f t="shared" si="47"/>
        <v>0</v>
      </c>
      <c r="I753" s="397">
        <f t="shared" si="44"/>
        <v>0</v>
      </c>
    </row>
    <row r="754" spans="1:9" x14ac:dyDescent="0.2">
      <c r="A754" s="319" t="s">
        <v>131</v>
      </c>
      <c r="B754" s="313">
        <v>204390636350</v>
      </c>
      <c r="C754" s="313">
        <v>141585494247.99002</v>
      </c>
      <c r="D754" s="313">
        <v>15067486236.1</v>
      </c>
      <c r="E754" s="313">
        <v>14977864279.1</v>
      </c>
      <c r="F754" s="194">
        <f t="shared" si="45"/>
        <v>62805142102.009979</v>
      </c>
      <c r="G754" s="388">
        <f t="shared" si="46"/>
        <v>69.272006182092412</v>
      </c>
      <c r="H754" s="388">
        <f t="shared" si="47"/>
        <v>7.3719063187896383</v>
      </c>
      <c r="I754" s="388">
        <f t="shared" si="44"/>
        <v>7.3280579514669135</v>
      </c>
    </row>
    <row r="755" spans="1:9" x14ac:dyDescent="0.2">
      <c r="A755" s="319" t="s">
        <v>1651</v>
      </c>
      <c r="B755" s="313">
        <v>204390636350</v>
      </c>
      <c r="C755" s="313">
        <v>141585494247.99002</v>
      </c>
      <c r="D755" s="313">
        <v>15067486236.1</v>
      </c>
      <c r="E755" s="313">
        <v>14977864279.1</v>
      </c>
      <c r="F755" s="158">
        <f t="shared" si="45"/>
        <v>62805142102.009979</v>
      </c>
      <c r="G755" s="385">
        <f t="shared" si="46"/>
        <v>69.272006182092412</v>
      </c>
      <c r="H755" s="385">
        <f t="shared" si="47"/>
        <v>7.3719063187896383</v>
      </c>
      <c r="I755" s="385">
        <f t="shared" si="44"/>
        <v>7.3280579514669135</v>
      </c>
    </row>
    <row r="756" spans="1:9" x14ac:dyDescent="0.2">
      <c r="A756" s="391" t="s">
        <v>287</v>
      </c>
      <c r="B756" s="392">
        <v>24029741761</v>
      </c>
      <c r="C756" s="392">
        <v>23386765941.830002</v>
      </c>
      <c r="D756" s="392">
        <v>1791575102.3299999</v>
      </c>
      <c r="E756" s="392">
        <v>1788025402.3299999</v>
      </c>
      <c r="F756" s="393">
        <f t="shared" si="45"/>
        <v>642975819.16999817</v>
      </c>
      <c r="G756" s="394">
        <f t="shared" si="46"/>
        <v>97.324249983353795</v>
      </c>
      <c r="H756" s="394">
        <f t="shared" si="47"/>
        <v>7.4556569111271358</v>
      </c>
      <c r="I756" s="394">
        <f t="shared" si="44"/>
        <v>7.4408848006512702</v>
      </c>
    </row>
    <row r="757" spans="1:9" x14ac:dyDescent="0.2">
      <c r="A757" s="391" t="s">
        <v>288</v>
      </c>
      <c r="B757" s="392">
        <v>19570000000</v>
      </c>
      <c r="C757" s="392">
        <v>16544446599.9</v>
      </c>
      <c r="D757" s="392">
        <v>504725234.89999998</v>
      </c>
      <c r="E757" s="392">
        <v>504725234.89999998</v>
      </c>
      <c r="F757" s="393">
        <f t="shared" si="45"/>
        <v>3025553400.1000004</v>
      </c>
      <c r="G757" s="394">
        <f t="shared" si="46"/>
        <v>84.539839549821153</v>
      </c>
      <c r="H757" s="394">
        <f t="shared" si="47"/>
        <v>2.5790763152784875</v>
      </c>
      <c r="I757" s="394">
        <f t="shared" si="44"/>
        <v>2.5790763152784875</v>
      </c>
    </row>
    <row r="758" spans="1:9" x14ac:dyDescent="0.2">
      <c r="A758" s="391" t="s">
        <v>289</v>
      </c>
      <c r="B758" s="392">
        <v>16568950074</v>
      </c>
      <c r="C758" s="392">
        <v>10603390823.950001</v>
      </c>
      <c r="D758" s="392">
        <v>488956050.44999999</v>
      </c>
      <c r="E758" s="392">
        <v>488956050.44999999</v>
      </c>
      <c r="F758" s="396">
        <f t="shared" si="45"/>
        <v>5965559250.0499992</v>
      </c>
      <c r="G758" s="397">
        <f t="shared" si="46"/>
        <v>63.995550572566714</v>
      </c>
      <c r="H758" s="397">
        <f t="shared" si="47"/>
        <v>2.9510382267206534</v>
      </c>
      <c r="I758" s="397">
        <f t="shared" si="44"/>
        <v>2.9510382267206534</v>
      </c>
    </row>
    <row r="759" spans="1:9" x14ac:dyDescent="0.2">
      <c r="A759" s="391" t="s">
        <v>290</v>
      </c>
      <c r="B759" s="392">
        <v>4005703159</v>
      </c>
      <c r="C759" s="392">
        <v>1269649181.5</v>
      </c>
      <c r="D759" s="392">
        <v>747829926</v>
      </c>
      <c r="E759" s="392">
        <v>747829926</v>
      </c>
      <c r="F759" s="396">
        <f t="shared" si="45"/>
        <v>2736053977.5</v>
      </c>
      <c r="G759" s="397">
        <f t="shared" si="46"/>
        <v>31.696037651900305</v>
      </c>
      <c r="H759" s="397">
        <f t="shared" si="47"/>
        <v>18.669129895952931</v>
      </c>
      <c r="I759" s="397">
        <f t="shared" si="44"/>
        <v>18.669129895952931</v>
      </c>
    </row>
    <row r="760" spans="1:9" x14ac:dyDescent="0.2">
      <c r="A760" s="391" t="s">
        <v>291</v>
      </c>
      <c r="B760" s="392">
        <v>69511933550</v>
      </c>
      <c r="C760" s="392">
        <v>32100656990.610001</v>
      </c>
      <c r="D760" s="392">
        <v>4492415604.6099997</v>
      </c>
      <c r="E760" s="392">
        <v>4454090154.6099997</v>
      </c>
      <c r="F760" s="393">
        <f t="shared" si="45"/>
        <v>37411276559.389999</v>
      </c>
      <c r="G760" s="394">
        <f t="shared" si="46"/>
        <v>46.180066286776459</v>
      </c>
      <c r="H760" s="394">
        <f t="shared" si="47"/>
        <v>6.4627976452109497</v>
      </c>
      <c r="I760" s="394">
        <f t="shared" si="44"/>
        <v>6.4076625798448958</v>
      </c>
    </row>
    <row r="761" spans="1:9" x14ac:dyDescent="0.2">
      <c r="A761" s="391" t="s">
        <v>292</v>
      </c>
      <c r="B761" s="392">
        <v>59646395164</v>
      </c>
      <c r="C761" s="392">
        <v>49840535020.720001</v>
      </c>
      <c r="D761" s="392">
        <v>2048666470.71</v>
      </c>
      <c r="E761" s="392">
        <v>2048666470.71</v>
      </c>
      <c r="F761" s="393">
        <f t="shared" si="45"/>
        <v>9805860143.2799988</v>
      </c>
      <c r="G761" s="394">
        <f t="shared" si="46"/>
        <v>83.560012107490451</v>
      </c>
      <c r="H761" s="394">
        <f t="shared" si="47"/>
        <v>3.4346861450337691</v>
      </c>
      <c r="I761" s="394">
        <f t="shared" si="44"/>
        <v>3.4346861450337691</v>
      </c>
    </row>
    <row r="762" spans="1:9" x14ac:dyDescent="0.2">
      <c r="A762" s="391" t="s">
        <v>293</v>
      </c>
      <c r="B762" s="392">
        <v>2733955712</v>
      </c>
      <c r="C762" s="392">
        <v>2426984808.8099999</v>
      </c>
      <c r="D762" s="392">
        <v>1778706234.4300001</v>
      </c>
      <c r="E762" s="392">
        <v>1765717427.4300001</v>
      </c>
      <c r="F762" s="393">
        <f t="shared" si="45"/>
        <v>306970903.19000006</v>
      </c>
      <c r="G762" s="394">
        <f t="shared" si="46"/>
        <v>88.771913830109611</v>
      </c>
      <c r="H762" s="394">
        <f t="shared" si="47"/>
        <v>65.0598042471143</v>
      </c>
      <c r="I762" s="394">
        <f t="shared" si="44"/>
        <v>64.584712169251119</v>
      </c>
    </row>
    <row r="763" spans="1:9" x14ac:dyDescent="0.2">
      <c r="A763" s="391" t="s">
        <v>294</v>
      </c>
      <c r="B763" s="392">
        <v>152422406</v>
      </c>
      <c r="C763" s="392">
        <v>128061765</v>
      </c>
      <c r="D763" s="392">
        <v>71368000</v>
      </c>
      <c r="E763" s="392">
        <v>71368000</v>
      </c>
      <c r="F763" s="396">
        <f t="shared" si="45"/>
        <v>24360641</v>
      </c>
      <c r="G763" s="397">
        <f t="shared" si="46"/>
        <v>84.01767716486512</v>
      </c>
      <c r="H763" s="397">
        <f t="shared" si="47"/>
        <v>46.822512432981803</v>
      </c>
      <c r="I763" s="397">
        <f t="shared" si="44"/>
        <v>46.822512432981803</v>
      </c>
    </row>
    <row r="764" spans="1:9" x14ac:dyDescent="0.2">
      <c r="A764" s="391" t="s">
        <v>295</v>
      </c>
      <c r="B764" s="392">
        <v>4671388626</v>
      </c>
      <c r="C764" s="392">
        <v>3264231054.4400001</v>
      </c>
      <c r="D764" s="392">
        <v>2165223420.4400001</v>
      </c>
      <c r="E764" s="392">
        <v>2165223420.4400001</v>
      </c>
      <c r="F764" s="396">
        <f t="shared" si="45"/>
        <v>1407157571.5599999</v>
      </c>
      <c r="G764" s="397">
        <f t="shared" si="46"/>
        <v>69.877103272289389</v>
      </c>
      <c r="H764" s="397">
        <f t="shared" si="47"/>
        <v>46.350744795429918</v>
      </c>
      <c r="I764" s="397">
        <f t="shared" si="44"/>
        <v>46.350744795429918</v>
      </c>
    </row>
    <row r="765" spans="1:9" x14ac:dyDescent="0.2">
      <c r="A765" s="391" t="s">
        <v>296</v>
      </c>
      <c r="B765" s="392">
        <v>2879089884</v>
      </c>
      <c r="C765" s="392">
        <v>1780918136.23</v>
      </c>
      <c r="D765" s="392">
        <v>978020192.23000002</v>
      </c>
      <c r="E765" s="392">
        <v>943262192.23000002</v>
      </c>
      <c r="F765" s="396">
        <f t="shared" si="45"/>
        <v>1098171747.77</v>
      </c>
      <c r="G765" s="397">
        <f t="shared" si="46"/>
        <v>61.85698286556169</v>
      </c>
      <c r="H765" s="397">
        <f t="shared" si="47"/>
        <v>33.969769324159103</v>
      </c>
      <c r="I765" s="397">
        <f t="shared" si="44"/>
        <v>32.762512816011821</v>
      </c>
    </row>
    <row r="766" spans="1:9" x14ac:dyDescent="0.2">
      <c r="A766" s="391" t="s">
        <v>297</v>
      </c>
      <c r="B766" s="392">
        <v>621056014</v>
      </c>
      <c r="C766" s="392">
        <v>239853925</v>
      </c>
      <c r="D766" s="392">
        <v>0</v>
      </c>
      <c r="E766" s="392">
        <v>0</v>
      </c>
      <c r="F766" s="393">
        <f t="shared" si="45"/>
        <v>381202089</v>
      </c>
      <c r="G766" s="394">
        <f t="shared" si="46"/>
        <v>38.620336908934597</v>
      </c>
      <c r="H766" s="394">
        <f t="shared" si="47"/>
        <v>0</v>
      </c>
      <c r="I766" s="394">
        <f t="shared" si="44"/>
        <v>0</v>
      </c>
    </row>
    <row r="767" spans="1:9" x14ac:dyDescent="0.2">
      <c r="A767" s="319" t="s">
        <v>298</v>
      </c>
      <c r="B767" s="313">
        <v>34439101000</v>
      </c>
      <c r="C767" s="313">
        <v>22732808966.860001</v>
      </c>
      <c r="D767" s="313">
        <v>19425660676.869999</v>
      </c>
      <c r="E767" s="313">
        <v>19316525515.869999</v>
      </c>
      <c r="F767" s="194">
        <f t="shared" si="45"/>
        <v>11706292033.139999</v>
      </c>
      <c r="G767" s="388">
        <f t="shared" si="46"/>
        <v>66.008717727155542</v>
      </c>
      <c r="H767" s="388">
        <f t="shared" si="47"/>
        <v>56.40582974819813</v>
      </c>
      <c r="I767" s="388">
        <f t="shared" si="44"/>
        <v>56.088936572037696</v>
      </c>
    </row>
    <row r="768" spans="1:9" x14ac:dyDescent="0.2">
      <c r="A768" s="319" t="s">
        <v>109</v>
      </c>
      <c r="B768" s="313">
        <v>24683451000</v>
      </c>
      <c r="C768" s="313">
        <v>13233785277.09</v>
      </c>
      <c r="D768" s="313">
        <v>12742508946.57</v>
      </c>
      <c r="E768" s="313">
        <v>12644493152.57</v>
      </c>
      <c r="F768" s="194">
        <f t="shared" si="45"/>
        <v>11449665722.91</v>
      </c>
      <c r="G768" s="388">
        <f t="shared" si="46"/>
        <v>53.613999424513217</v>
      </c>
      <c r="H768" s="388">
        <f t="shared" si="47"/>
        <v>51.623692921099241</v>
      </c>
      <c r="I768" s="388">
        <f t="shared" si="44"/>
        <v>51.226601793120416</v>
      </c>
    </row>
    <row r="769" spans="1:9" ht="11.25" customHeight="1" x14ac:dyDescent="0.2">
      <c r="A769" s="319" t="s">
        <v>28</v>
      </c>
      <c r="B769" s="313">
        <v>18402889000</v>
      </c>
      <c r="C769" s="313">
        <v>11144299062.83</v>
      </c>
      <c r="D769" s="313">
        <v>11139964865.83</v>
      </c>
      <c r="E769" s="313">
        <v>11041949071.83</v>
      </c>
      <c r="F769" s="194">
        <f t="shared" si="45"/>
        <v>7258589937.1700001</v>
      </c>
      <c r="G769" s="388">
        <f t="shared" si="46"/>
        <v>60.557334573011879</v>
      </c>
      <c r="H769" s="388">
        <f t="shared" si="47"/>
        <v>60.533782852409743</v>
      </c>
      <c r="I769" s="388">
        <f t="shared" si="44"/>
        <v>60.001171945502684</v>
      </c>
    </row>
    <row r="770" spans="1:9" x14ac:dyDescent="0.2">
      <c r="A770" s="391" t="s">
        <v>110</v>
      </c>
      <c r="B770" s="392">
        <v>11805764000</v>
      </c>
      <c r="C770" s="392">
        <v>7413597702</v>
      </c>
      <c r="D770" s="392">
        <v>7410621931</v>
      </c>
      <c r="E770" s="392">
        <v>7364198080</v>
      </c>
      <c r="F770" s="396">
        <f t="shared" si="45"/>
        <v>4392166298</v>
      </c>
      <c r="G770" s="397">
        <f t="shared" si="46"/>
        <v>62.796424712538723</v>
      </c>
      <c r="H770" s="397">
        <f t="shared" si="47"/>
        <v>62.771218626765702</v>
      </c>
      <c r="I770" s="397">
        <f t="shared" si="44"/>
        <v>62.377988243708749</v>
      </c>
    </row>
    <row r="771" spans="1:9" x14ac:dyDescent="0.2">
      <c r="A771" s="391" t="s">
        <v>111</v>
      </c>
      <c r="B771" s="392">
        <v>4072511000</v>
      </c>
      <c r="C771" s="392">
        <v>2813587673.8299999</v>
      </c>
      <c r="D771" s="392">
        <v>2813587673.8299999</v>
      </c>
      <c r="E771" s="392">
        <v>2813587673.8299999</v>
      </c>
      <c r="F771" s="393">
        <f t="shared" si="45"/>
        <v>1258923326.1700001</v>
      </c>
      <c r="G771" s="394">
        <f t="shared" si="46"/>
        <v>69.087294640333681</v>
      </c>
      <c r="H771" s="394">
        <f t="shared" si="47"/>
        <v>69.087294640333681</v>
      </c>
      <c r="I771" s="394">
        <f t="shared" si="44"/>
        <v>69.087294640333681</v>
      </c>
    </row>
    <row r="772" spans="1:9" x14ac:dyDescent="0.2">
      <c r="A772" s="391" t="s">
        <v>112</v>
      </c>
      <c r="B772" s="392">
        <v>1397587000</v>
      </c>
      <c r="C772" s="392">
        <v>917113687</v>
      </c>
      <c r="D772" s="392">
        <v>915755261</v>
      </c>
      <c r="E772" s="392">
        <v>864163318</v>
      </c>
      <c r="F772" s="396">
        <f t="shared" si="45"/>
        <v>480473313</v>
      </c>
      <c r="G772" s="397">
        <f t="shared" si="46"/>
        <v>65.621223365701027</v>
      </c>
      <c r="H772" s="397">
        <f t="shared" si="47"/>
        <v>65.524025409509392</v>
      </c>
      <c r="I772" s="397">
        <f t="shared" si="44"/>
        <v>61.832524057536311</v>
      </c>
    </row>
    <row r="773" spans="1:9" x14ac:dyDescent="0.2">
      <c r="A773" s="391" t="s">
        <v>216</v>
      </c>
      <c r="B773" s="392">
        <v>1127027000</v>
      </c>
      <c r="C773" s="392">
        <v>0</v>
      </c>
      <c r="D773" s="392">
        <v>0</v>
      </c>
      <c r="E773" s="392">
        <v>0</v>
      </c>
      <c r="F773" s="393">
        <f t="shared" si="45"/>
        <v>1127027000</v>
      </c>
      <c r="G773" s="394">
        <f t="shared" si="46"/>
        <v>0</v>
      </c>
      <c r="H773" s="394">
        <f t="shared" si="47"/>
        <v>0</v>
      </c>
      <c r="I773" s="394">
        <f t="shared" si="44"/>
        <v>0</v>
      </c>
    </row>
    <row r="774" spans="1:9" x14ac:dyDescent="0.2">
      <c r="A774" s="319" t="s">
        <v>29</v>
      </c>
      <c r="B774" s="313">
        <v>2210820000</v>
      </c>
      <c r="C774" s="313">
        <v>2055423737.26</v>
      </c>
      <c r="D774" s="313">
        <v>1568481603.74</v>
      </c>
      <c r="E774" s="313">
        <v>1568481603.74</v>
      </c>
      <c r="F774" s="194">
        <f t="shared" si="45"/>
        <v>155396262.74000001</v>
      </c>
      <c r="G774" s="388">
        <f t="shared" si="46"/>
        <v>92.971102905709188</v>
      </c>
      <c r="H774" s="388">
        <f t="shared" si="47"/>
        <v>70.945694526917606</v>
      </c>
      <c r="I774" s="388">
        <f t="shared" si="44"/>
        <v>70.945694526917606</v>
      </c>
    </row>
    <row r="775" spans="1:9" x14ac:dyDescent="0.2">
      <c r="A775" s="391" t="s">
        <v>113</v>
      </c>
      <c r="B775" s="392">
        <v>2210820000</v>
      </c>
      <c r="C775" s="392">
        <v>2055423737.26</v>
      </c>
      <c r="D775" s="392">
        <v>1568481603.74</v>
      </c>
      <c r="E775" s="392">
        <v>1568481603.74</v>
      </c>
      <c r="F775" s="393">
        <f t="shared" si="45"/>
        <v>155396262.74000001</v>
      </c>
      <c r="G775" s="394">
        <f t="shared" si="46"/>
        <v>92.971102905709188</v>
      </c>
      <c r="H775" s="394">
        <f t="shared" si="47"/>
        <v>70.945694526917606</v>
      </c>
      <c r="I775" s="394">
        <f t="shared" ref="I775:I838" si="48">IFERROR(IF(E775&gt;0,+E775/B775*100,0),0)</f>
        <v>70.945694526917606</v>
      </c>
    </row>
    <row r="776" spans="1:9" x14ac:dyDescent="0.2">
      <c r="A776" s="319" t="s">
        <v>30</v>
      </c>
      <c r="B776" s="313">
        <v>4065100000</v>
      </c>
      <c r="C776" s="313">
        <v>34062477</v>
      </c>
      <c r="D776" s="313">
        <v>34062477</v>
      </c>
      <c r="E776" s="313">
        <v>34062477</v>
      </c>
      <c r="F776" s="194">
        <f t="shared" si="45"/>
        <v>4031037523</v>
      </c>
      <c r="G776" s="388">
        <f t="shared" si="46"/>
        <v>0.83792470049937273</v>
      </c>
      <c r="H776" s="388">
        <f t="shared" si="47"/>
        <v>0.83792470049937273</v>
      </c>
      <c r="I776" s="388">
        <f t="shared" si="48"/>
        <v>0.83792470049937273</v>
      </c>
    </row>
    <row r="777" spans="1:9" x14ac:dyDescent="0.2">
      <c r="A777" s="391" t="s">
        <v>115</v>
      </c>
      <c r="B777" s="392">
        <v>4000000000</v>
      </c>
      <c r="C777" s="392">
        <v>0</v>
      </c>
      <c r="D777" s="392">
        <v>0</v>
      </c>
      <c r="E777" s="392">
        <v>0</v>
      </c>
      <c r="F777" s="393">
        <f t="shared" ref="F777:F840" si="49">+B777-C777</f>
        <v>4000000000</v>
      </c>
      <c r="G777" s="394">
        <f t="shared" ref="G777:G840" si="50">IFERROR(IF(C777&gt;0,+C777/B777*100,0),0)</f>
        <v>0</v>
      </c>
      <c r="H777" s="394">
        <f t="shared" ref="H777:H840" si="51">IFERROR(IF(D777&gt;0,+D777/B777*100,0),0)</f>
        <v>0</v>
      </c>
      <c r="I777" s="394">
        <f t="shared" si="48"/>
        <v>0</v>
      </c>
    </row>
    <row r="778" spans="1:9" x14ac:dyDescent="0.2">
      <c r="A778" s="391" t="s">
        <v>118</v>
      </c>
      <c r="B778" s="392">
        <v>65100000</v>
      </c>
      <c r="C778" s="392">
        <v>34062477</v>
      </c>
      <c r="D778" s="392">
        <v>34062477</v>
      </c>
      <c r="E778" s="392">
        <v>34062477</v>
      </c>
      <c r="F778" s="393">
        <f t="shared" si="49"/>
        <v>31037523</v>
      </c>
      <c r="G778" s="394">
        <f t="shared" si="50"/>
        <v>52.323313364055302</v>
      </c>
      <c r="H778" s="394">
        <f t="shared" si="51"/>
        <v>52.323313364055302</v>
      </c>
      <c r="I778" s="394">
        <f t="shared" si="48"/>
        <v>52.323313364055302</v>
      </c>
    </row>
    <row r="779" spans="1:9" x14ac:dyDescent="0.2">
      <c r="A779" s="319" t="s">
        <v>127</v>
      </c>
      <c r="B779" s="313">
        <v>4642000</v>
      </c>
      <c r="C779" s="313">
        <v>0</v>
      </c>
      <c r="D779" s="313">
        <v>0</v>
      </c>
      <c r="E779" s="313">
        <v>0</v>
      </c>
      <c r="F779" s="158">
        <f t="shared" si="49"/>
        <v>4642000</v>
      </c>
      <c r="G779" s="385">
        <f t="shared" si="50"/>
        <v>0</v>
      </c>
      <c r="H779" s="385">
        <f t="shared" si="51"/>
        <v>0</v>
      </c>
      <c r="I779" s="385">
        <f t="shared" si="48"/>
        <v>0</v>
      </c>
    </row>
    <row r="780" spans="1:9" x14ac:dyDescent="0.2">
      <c r="A780" s="391" t="s">
        <v>128</v>
      </c>
      <c r="B780" s="392">
        <v>4642000</v>
      </c>
      <c r="C780" s="392">
        <v>0</v>
      </c>
      <c r="D780" s="392">
        <v>0</v>
      </c>
      <c r="E780" s="392">
        <v>0</v>
      </c>
      <c r="F780" s="393">
        <f t="shared" si="49"/>
        <v>4642000</v>
      </c>
      <c r="G780" s="394">
        <f t="shared" si="50"/>
        <v>0</v>
      </c>
      <c r="H780" s="394">
        <f t="shared" si="51"/>
        <v>0</v>
      </c>
      <c r="I780" s="394">
        <f t="shared" si="48"/>
        <v>0</v>
      </c>
    </row>
    <row r="781" spans="1:9" s="390" customFormat="1" x14ac:dyDescent="0.2">
      <c r="A781" s="319" t="s">
        <v>131</v>
      </c>
      <c r="B781" s="313">
        <v>9755650000</v>
      </c>
      <c r="C781" s="313">
        <v>9499023689.7700005</v>
      </c>
      <c r="D781" s="313">
        <v>6683151730.3000002</v>
      </c>
      <c r="E781" s="313">
        <v>6672032363.3000002</v>
      </c>
      <c r="F781" s="194">
        <f t="shared" si="49"/>
        <v>256626310.22999954</v>
      </c>
      <c r="G781" s="388">
        <f t="shared" si="50"/>
        <v>97.369459644103671</v>
      </c>
      <c r="H781" s="388">
        <f t="shared" si="51"/>
        <v>68.505447922998471</v>
      </c>
      <c r="I781" s="388">
        <f t="shared" si="48"/>
        <v>68.391469182473756</v>
      </c>
    </row>
    <row r="782" spans="1:9" x14ac:dyDescent="0.2">
      <c r="A782" s="319" t="s">
        <v>1651</v>
      </c>
      <c r="B782" s="313">
        <v>9755650000</v>
      </c>
      <c r="C782" s="313">
        <v>9499023689.7700005</v>
      </c>
      <c r="D782" s="313">
        <v>6683151730.3000002</v>
      </c>
      <c r="E782" s="313">
        <v>6672032363.3000002</v>
      </c>
      <c r="F782" s="158">
        <f t="shared" si="49"/>
        <v>256626310.22999954</v>
      </c>
      <c r="G782" s="385">
        <f t="shared" si="50"/>
        <v>97.369459644103671</v>
      </c>
      <c r="H782" s="385">
        <f t="shared" si="51"/>
        <v>68.505447922998471</v>
      </c>
      <c r="I782" s="385">
        <f t="shared" si="48"/>
        <v>68.391469182473756</v>
      </c>
    </row>
    <row r="783" spans="1:9" x14ac:dyDescent="0.2">
      <c r="A783" s="391" t="s">
        <v>299</v>
      </c>
      <c r="B783" s="392">
        <v>9755650000</v>
      </c>
      <c r="C783" s="392">
        <v>9499023689.7700005</v>
      </c>
      <c r="D783" s="392">
        <v>6683151730.3000002</v>
      </c>
      <c r="E783" s="392">
        <v>6672032363.3000002</v>
      </c>
      <c r="F783" s="396">
        <f t="shared" si="49"/>
        <v>256626310.22999954</v>
      </c>
      <c r="G783" s="397">
        <f t="shared" si="50"/>
        <v>97.369459644103671</v>
      </c>
      <c r="H783" s="397">
        <f t="shared" si="51"/>
        <v>68.505447922998471</v>
      </c>
      <c r="I783" s="397">
        <f t="shared" si="48"/>
        <v>68.391469182473756</v>
      </c>
    </row>
    <row r="784" spans="1:9" x14ac:dyDescent="0.2">
      <c r="A784" s="319" t="s">
        <v>300</v>
      </c>
      <c r="B784" s="313">
        <v>199768554632</v>
      </c>
      <c r="C784" s="313">
        <v>132553664359.56999</v>
      </c>
      <c r="D784" s="313">
        <v>114972224454.84001</v>
      </c>
      <c r="E784" s="313">
        <v>114842153155.57001</v>
      </c>
      <c r="F784" s="194">
        <f t="shared" si="49"/>
        <v>67214890272.430008</v>
      </c>
      <c r="G784" s="388">
        <f t="shared" si="50"/>
        <v>66.353618367891428</v>
      </c>
      <c r="H784" s="388">
        <f t="shared" si="51"/>
        <v>57.552713772512398</v>
      </c>
      <c r="I784" s="388">
        <f t="shared" si="48"/>
        <v>57.487602774683126</v>
      </c>
    </row>
    <row r="785" spans="1:9" x14ac:dyDescent="0.2">
      <c r="A785" s="319" t="s">
        <v>109</v>
      </c>
      <c r="B785" s="313">
        <v>167459097000</v>
      </c>
      <c r="C785" s="313">
        <v>115296052038.25</v>
      </c>
      <c r="D785" s="313">
        <v>106389147008.02002</v>
      </c>
      <c r="E785" s="313">
        <v>106318451743.08002</v>
      </c>
      <c r="F785" s="194">
        <f t="shared" si="49"/>
        <v>52163044961.75</v>
      </c>
      <c r="G785" s="388">
        <f t="shared" si="50"/>
        <v>68.850276935537281</v>
      </c>
      <c r="H785" s="388">
        <f t="shared" si="51"/>
        <v>63.531422845317273</v>
      </c>
      <c r="I785" s="388">
        <f t="shared" si="48"/>
        <v>63.489206407866881</v>
      </c>
    </row>
    <row r="786" spans="1:9" x14ac:dyDescent="0.2">
      <c r="A786" s="319" t="s">
        <v>28</v>
      </c>
      <c r="B786" s="313">
        <v>120100224000</v>
      </c>
      <c r="C786" s="313">
        <v>78007727897</v>
      </c>
      <c r="D786" s="313">
        <v>77422955306.880005</v>
      </c>
      <c r="E786" s="313">
        <v>77422955306.880005</v>
      </c>
      <c r="F786" s="194">
        <f t="shared" si="49"/>
        <v>42092496103</v>
      </c>
      <c r="G786" s="388">
        <f t="shared" si="50"/>
        <v>64.952191843538941</v>
      </c>
      <c r="H786" s="388">
        <f t="shared" si="51"/>
        <v>64.465288013850838</v>
      </c>
      <c r="I786" s="388">
        <f t="shared" si="48"/>
        <v>64.465288013850838</v>
      </c>
    </row>
    <row r="787" spans="1:9" x14ac:dyDescent="0.2">
      <c r="A787" s="391" t="s">
        <v>110</v>
      </c>
      <c r="B787" s="392">
        <v>72273003291</v>
      </c>
      <c r="C787" s="392">
        <v>48364295085</v>
      </c>
      <c r="D787" s="392">
        <v>48331367035.879997</v>
      </c>
      <c r="E787" s="392">
        <v>48331367035.879997</v>
      </c>
      <c r="F787" s="393">
        <f t="shared" si="49"/>
        <v>23908708206</v>
      </c>
      <c r="G787" s="394">
        <f t="shared" si="50"/>
        <v>66.918894860735222</v>
      </c>
      <c r="H787" s="394">
        <f t="shared" si="51"/>
        <v>66.873334212055084</v>
      </c>
      <c r="I787" s="394">
        <f t="shared" si="48"/>
        <v>66.873334212055084</v>
      </c>
    </row>
    <row r="788" spans="1:9" x14ac:dyDescent="0.2">
      <c r="A788" s="391" t="s">
        <v>111</v>
      </c>
      <c r="B788" s="392">
        <v>26998740519</v>
      </c>
      <c r="C788" s="392">
        <v>17588872510</v>
      </c>
      <c r="D788" s="392">
        <v>17060715775</v>
      </c>
      <c r="E788" s="392">
        <v>17060715775</v>
      </c>
      <c r="F788" s="393">
        <f t="shared" si="49"/>
        <v>9409868009</v>
      </c>
      <c r="G788" s="394">
        <f t="shared" si="50"/>
        <v>65.147011200844972</v>
      </c>
      <c r="H788" s="394">
        <f t="shared" si="51"/>
        <v>63.19078389228472</v>
      </c>
      <c r="I788" s="394">
        <f t="shared" si="48"/>
        <v>63.19078389228472</v>
      </c>
    </row>
    <row r="789" spans="1:9" x14ac:dyDescent="0.2">
      <c r="A789" s="391" t="s">
        <v>112</v>
      </c>
      <c r="B789" s="392">
        <v>20424619190</v>
      </c>
      <c r="C789" s="392">
        <v>11962628759</v>
      </c>
      <c r="D789" s="392">
        <v>11940052007</v>
      </c>
      <c r="E789" s="392">
        <v>11940052007</v>
      </c>
      <c r="F789" s="393">
        <f t="shared" si="49"/>
        <v>8461990431</v>
      </c>
      <c r="G789" s="394">
        <f t="shared" si="50"/>
        <v>58.569653846261019</v>
      </c>
      <c r="H789" s="394">
        <f t="shared" si="51"/>
        <v>58.459116891863097</v>
      </c>
      <c r="I789" s="394">
        <f t="shared" si="48"/>
        <v>58.459116891863097</v>
      </c>
    </row>
    <row r="790" spans="1:9" x14ac:dyDescent="0.2">
      <c r="A790" s="391" t="s">
        <v>216</v>
      </c>
      <c r="B790" s="392">
        <v>122543000</v>
      </c>
      <c r="C790" s="392">
        <v>0</v>
      </c>
      <c r="D790" s="392">
        <v>0</v>
      </c>
      <c r="E790" s="392">
        <v>0</v>
      </c>
      <c r="F790" s="393">
        <f t="shared" si="49"/>
        <v>122543000</v>
      </c>
      <c r="G790" s="394">
        <f t="shared" si="50"/>
        <v>0</v>
      </c>
      <c r="H790" s="394">
        <f t="shared" si="51"/>
        <v>0</v>
      </c>
      <c r="I790" s="394">
        <f t="shared" si="48"/>
        <v>0</v>
      </c>
    </row>
    <row r="791" spans="1:9" x14ac:dyDescent="0.2">
      <c r="A791" s="391" t="s">
        <v>149</v>
      </c>
      <c r="B791" s="392">
        <v>145533000</v>
      </c>
      <c r="C791" s="392">
        <v>64218356</v>
      </c>
      <c r="D791" s="392">
        <v>64218356</v>
      </c>
      <c r="E791" s="392">
        <v>64218356</v>
      </c>
      <c r="F791" s="393">
        <f t="shared" si="49"/>
        <v>81314644</v>
      </c>
      <c r="G791" s="394">
        <f t="shared" si="50"/>
        <v>44.126319116626469</v>
      </c>
      <c r="H791" s="394">
        <f t="shared" si="51"/>
        <v>44.126319116626469</v>
      </c>
      <c r="I791" s="394">
        <f t="shared" si="48"/>
        <v>44.126319116626469</v>
      </c>
    </row>
    <row r="792" spans="1:9" x14ac:dyDescent="0.2">
      <c r="A792" s="391" t="s">
        <v>150</v>
      </c>
      <c r="B792" s="392">
        <v>75687000</v>
      </c>
      <c r="C792" s="392">
        <v>9001858</v>
      </c>
      <c r="D792" s="392">
        <v>9001858</v>
      </c>
      <c r="E792" s="392">
        <v>9001858</v>
      </c>
      <c r="F792" s="393">
        <f t="shared" si="49"/>
        <v>66685142</v>
      </c>
      <c r="G792" s="394">
        <f t="shared" si="50"/>
        <v>11.893532574946821</v>
      </c>
      <c r="H792" s="394">
        <f t="shared" si="51"/>
        <v>11.893532574946821</v>
      </c>
      <c r="I792" s="394">
        <f t="shared" si="48"/>
        <v>11.893532574946821</v>
      </c>
    </row>
    <row r="793" spans="1:9" x14ac:dyDescent="0.2">
      <c r="A793" s="391" t="s">
        <v>151</v>
      </c>
      <c r="B793" s="392">
        <v>60098000</v>
      </c>
      <c r="C793" s="392">
        <v>18711329</v>
      </c>
      <c r="D793" s="392">
        <v>17600275</v>
      </c>
      <c r="E793" s="392">
        <v>17600275</v>
      </c>
      <c r="F793" s="393">
        <f t="shared" si="49"/>
        <v>41386671</v>
      </c>
      <c r="G793" s="394">
        <f t="shared" si="50"/>
        <v>31.134694998169653</v>
      </c>
      <c r="H793" s="394">
        <f t="shared" si="51"/>
        <v>29.285957935372224</v>
      </c>
      <c r="I793" s="394">
        <f t="shared" si="48"/>
        <v>29.285957935372224</v>
      </c>
    </row>
    <row r="794" spans="1:9" x14ac:dyDescent="0.2">
      <c r="A794" s="319" t="s">
        <v>29</v>
      </c>
      <c r="B794" s="313">
        <v>17932167000</v>
      </c>
      <c r="C794" s="313">
        <v>16457318165.450001</v>
      </c>
      <c r="D794" s="313">
        <v>10090817684.790001</v>
      </c>
      <c r="E794" s="313">
        <v>10021317988.85</v>
      </c>
      <c r="F794" s="158">
        <f t="shared" si="49"/>
        <v>1474848834.5499992</v>
      </c>
      <c r="G794" s="385">
        <f t="shared" si="50"/>
        <v>91.775400962136928</v>
      </c>
      <c r="H794" s="385">
        <f t="shared" si="51"/>
        <v>56.272159883353758</v>
      </c>
      <c r="I794" s="385">
        <f t="shared" si="48"/>
        <v>55.884589903997664</v>
      </c>
    </row>
    <row r="795" spans="1:9" x14ac:dyDescent="0.2">
      <c r="A795" s="391" t="s">
        <v>113</v>
      </c>
      <c r="B795" s="392">
        <v>17932167000</v>
      </c>
      <c r="C795" s="392">
        <v>16457318165.450001</v>
      </c>
      <c r="D795" s="392">
        <v>10090817684.790001</v>
      </c>
      <c r="E795" s="392">
        <v>10021317988.85</v>
      </c>
      <c r="F795" s="396">
        <f t="shared" si="49"/>
        <v>1474848834.5499992</v>
      </c>
      <c r="G795" s="397">
        <f t="shared" si="50"/>
        <v>91.775400962136928</v>
      </c>
      <c r="H795" s="397">
        <f t="shared" si="51"/>
        <v>56.272159883353758</v>
      </c>
      <c r="I795" s="397">
        <f t="shared" si="48"/>
        <v>55.884589903997664</v>
      </c>
    </row>
    <row r="796" spans="1:9" x14ac:dyDescent="0.2">
      <c r="A796" s="319" t="s">
        <v>30</v>
      </c>
      <c r="B796" s="313">
        <v>25286616125</v>
      </c>
      <c r="C796" s="313">
        <v>17154345823.800001</v>
      </c>
      <c r="D796" s="313">
        <v>17101485845.34</v>
      </c>
      <c r="E796" s="313">
        <v>17100290276.34</v>
      </c>
      <c r="F796" s="158">
        <f t="shared" si="49"/>
        <v>8132270301.1999989</v>
      </c>
      <c r="G796" s="385">
        <f t="shared" si="50"/>
        <v>67.83962606542714</v>
      </c>
      <c r="H796" s="385">
        <f t="shared" si="51"/>
        <v>67.630582758886248</v>
      </c>
      <c r="I796" s="385">
        <f t="shared" si="48"/>
        <v>67.625854688534375</v>
      </c>
    </row>
    <row r="797" spans="1:9" x14ac:dyDescent="0.2">
      <c r="A797" s="391" t="s">
        <v>635</v>
      </c>
      <c r="B797" s="392">
        <v>1259000000</v>
      </c>
      <c r="C797" s="392">
        <v>508550312.80000001</v>
      </c>
      <c r="D797" s="392">
        <v>508550312.80000001</v>
      </c>
      <c r="E797" s="392">
        <v>508550312.80000001</v>
      </c>
      <c r="F797" s="393">
        <f t="shared" si="49"/>
        <v>750449687.20000005</v>
      </c>
      <c r="G797" s="394">
        <f t="shared" si="50"/>
        <v>40.393194027005563</v>
      </c>
      <c r="H797" s="394">
        <f t="shared" si="51"/>
        <v>40.393194027005563</v>
      </c>
      <c r="I797" s="394">
        <f t="shared" si="48"/>
        <v>40.393194027005563</v>
      </c>
    </row>
    <row r="798" spans="1:9" x14ac:dyDescent="0.2">
      <c r="A798" s="391" t="s">
        <v>115</v>
      </c>
      <c r="B798" s="392">
        <v>0</v>
      </c>
      <c r="C798" s="392">
        <v>0</v>
      </c>
      <c r="D798" s="392">
        <v>0</v>
      </c>
      <c r="E798" s="392">
        <v>0</v>
      </c>
      <c r="F798" s="393">
        <f t="shared" si="49"/>
        <v>0</v>
      </c>
      <c r="G798" s="394">
        <f t="shared" si="50"/>
        <v>0</v>
      </c>
      <c r="H798" s="394">
        <f t="shared" si="51"/>
        <v>0</v>
      </c>
      <c r="I798" s="394">
        <f t="shared" si="48"/>
        <v>0</v>
      </c>
    </row>
    <row r="799" spans="1:9" x14ac:dyDescent="0.2">
      <c r="A799" s="391" t="s">
        <v>153</v>
      </c>
      <c r="B799" s="392">
        <v>423100000</v>
      </c>
      <c r="C799" s="392">
        <v>65521561.920000002</v>
      </c>
      <c r="D799" s="392">
        <v>64867800.460000001</v>
      </c>
      <c r="E799" s="392">
        <v>63672231.460000001</v>
      </c>
      <c r="F799" s="393">
        <f t="shared" si="49"/>
        <v>357578438.07999998</v>
      </c>
      <c r="G799" s="394">
        <f t="shared" si="50"/>
        <v>15.486069940912314</v>
      </c>
      <c r="H799" s="394">
        <f t="shared" si="51"/>
        <v>15.331552933112738</v>
      </c>
      <c r="I799" s="394">
        <f t="shared" si="48"/>
        <v>15.048979309855826</v>
      </c>
    </row>
    <row r="800" spans="1:9" x14ac:dyDescent="0.2">
      <c r="A800" s="391" t="s">
        <v>117</v>
      </c>
      <c r="B800" s="392">
        <v>0</v>
      </c>
      <c r="C800" s="392">
        <v>0</v>
      </c>
      <c r="D800" s="392">
        <v>0</v>
      </c>
      <c r="E800" s="392">
        <v>0</v>
      </c>
      <c r="F800" s="393">
        <f t="shared" si="49"/>
        <v>0</v>
      </c>
      <c r="G800" s="394">
        <f t="shared" si="50"/>
        <v>0</v>
      </c>
      <c r="H800" s="394">
        <f t="shared" si="51"/>
        <v>0</v>
      </c>
      <c r="I800" s="394">
        <f t="shared" si="48"/>
        <v>0</v>
      </c>
    </row>
    <row r="801" spans="1:9" x14ac:dyDescent="0.2">
      <c r="A801" s="391" t="s">
        <v>118</v>
      </c>
      <c r="B801" s="392">
        <v>330386000</v>
      </c>
      <c r="C801" s="392">
        <v>260208360</v>
      </c>
      <c r="D801" s="392">
        <v>258372663</v>
      </c>
      <c r="E801" s="392">
        <v>258372663</v>
      </c>
      <c r="F801" s="396">
        <f t="shared" si="49"/>
        <v>70177640</v>
      </c>
      <c r="G801" s="397">
        <f t="shared" si="50"/>
        <v>78.758894142003598</v>
      </c>
      <c r="H801" s="397">
        <f t="shared" si="51"/>
        <v>78.203272233084945</v>
      </c>
      <c r="I801" s="397">
        <f t="shared" si="48"/>
        <v>78.203272233084945</v>
      </c>
    </row>
    <row r="802" spans="1:9" x14ac:dyDescent="0.2">
      <c r="A802" s="391" t="s">
        <v>301</v>
      </c>
      <c r="B802" s="392">
        <v>3006877000</v>
      </c>
      <c r="C802" s="392">
        <v>2073445194</v>
      </c>
      <c r="D802" s="392">
        <v>2073445194</v>
      </c>
      <c r="E802" s="392">
        <v>2073445194</v>
      </c>
      <c r="F802" s="393">
        <f t="shared" si="49"/>
        <v>933431806</v>
      </c>
      <c r="G802" s="394">
        <f t="shared" si="50"/>
        <v>68.956767902378445</v>
      </c>
      <c r="H802" s="394">
        <f t="shared" si="51"/>
        <v>68.956767902378445</v>
      </c>
      <c r="I802" s="394">
        <f t="shared" si="48"/>
        <v>68.956767902378445</v>
      </c>
    </row>
    <row r="803" spans="1:9" x14ac:dyDescent="0.2">
      <c r="A803" s="391" t="s">
        <v>302</v>
      </c>
      <c r="B803" s="392">
        <v>13650000000</v>
      </c>
      <c r="C803" s="392">
        <v>9204041001.9799995</v>
      </c>
      <c r="D803" s="392">
        <v>9204041001.9799995</v>
      </c>
      <c r="E803" s="392">
        <v>9204041001.9799995</v>
      </c>
      <c r="F803" s="396">
        <f t="shared" si="49"/>
        <v>4445958998.0200005</v>
      </c>
      <c r="G803" s="397">
        <f t="shared" si="50"/>
        <v>67.428871809377284</v>
      </c>
      <c r="H803" s="397">
        <f t="shared" si="51"/>
        <v>67.428871809377284</v>
      </c>
      <c r="I803" s="397">
        <f t="shared" si="48"/>
        <v>67.428871809377284</v>
      </c>
    </row>
    <row r="804" spans="1:9" x14ac:dyDescent="0.2">
      <c r="A804" s="391" t="s">
        <v>303</v>
      </c>
      <c r="B804" s="392">
        <v>3555840944</v>
      </c>
      <c r="C804" s="392">
        <v>3167783240</v>
      </c>
      <c r="D804" s="392">
        <v>3117412720</v>
      </c>
      <c r="E804" s="392">
        <v>3117412720</v>
      </c>
      <c r="F804" s="393">
        <f t="shared" si="49"/>
        <v>388057704</v>
      </c>
      <c r="G804" s="394">
        <f t="shared" si="50"/>
        <v>89.086753032224493</v>
      </c>
      <c r="H804" s="394">
        <f t="shared" si="51"/>
        <v>87.67019585789437</v>
      </c>
      <c r="I804" s="394">
        <f t="shared" si="48"/>
        <v>87.67019585789437</v>
      </c>
    </row>
    <row r="805" spans="1:9" x14ac:dyDescent="0.2">
      <c r="A805" s="391" t="s">
        <v>124</v>
      </c>
      <c r="B805" s="392">
        <v>3000000000</v>
      </c>
      <c r="C805" s="392">
        <v>1855296153.0999999</v>
      </c>
      <c r="D805" s="392">
        <v>1855296153.0999999</v>
      </c>
      <c r="E805" s="392">
        <v>1855296153.0999999</v>
      </c>
      <c r="F805" s="393">
        <f t="shared" si="49"/>
        <v>1144703846.9000001</v>
      </c>
      <c r="G805" s="394">
        <f t="shared" si="50"/>
        <v>61.843205103333332</v>
      </c>
      <c r="H805" s="394">
        <f t="shared" si="51"/>
        <v>61.843205103333332</v>
      </c>
      <c r="I805" s="394">
        <f t="shared" si="48"/>
        <v>61.843205103333332</v>
      </c>
    </row>
    <row r="806" spans="1:9" x14ac:dyDescent="0.2">
      <c r="A806" s="391" t="s">
        <v>304</v>
      </c>
      <c r="B806" s="392">
        <v>61412181</v>
      </c>
      <c r="C806" s="392">
        <v>19500000</v>
      </c>
      <c r="D806" s="392">
        <v>19500000</v>
      </c>
      <c r="E806" s="392">
        <v>19500000</v>
      </c>
      <c r="F806" s="396">
        <f t="shared" si="49"/>
        <v>41912181</v>
      </c>
      <c r="G806" s="397">
        <f t="shared" si="50"/>
        <v>31.752658320342022</v>
      </c>
      <c r="H806" s="397">
        <f t="shared" si="51"/>
        <v>31.752658320342022</v>
      </c>
      <c r="I806" s="397">
        <f t="shared" si="48"/>
        <v>31.752658320342022</v>
      </c>
    </row>
    <row r="807" spans="1:9" s="390" customFormat="1" x14ac:dyDescent="0.2">
      <c r="A807" s="319" t="s">
        <v>32</v>
      </c>
      <c r="B807" s="313">
        <v>3388600000</v>
      </c>
      <c r="C807" s="313">
        <v>3370734856</v>
      </c>
      <c r="D807" s="313">
        <v>1468023911.01</v>
      </c>
      <c r="E807" s="313">
        <v>1468023911.01</v>
      </c>
      <c r="F807" s="194">
        <f t="shared" si="49"/>
        <v>17865144</v>
      </c>
      <c r="G807" s="388">
        <f t="shared" si="50"/>
        <v>99.47278687363513</v>
      </c>
      <c r="H807" s="388">
        <f t="shared" si="51"/>
        <v>43.322431417399514</v>
      </c>
      <c r="I807" s="388">
        <f t="shared" si="48"/>
        <v>43.322431417399514</v>
      </c>
    </row>
    <row r="808" spans="1:9" x14ac:dyDescent="0.2">
      <c r="A808" s="391" t="s">
        <v>305</v>
      </c>
      <c r="B808" s="392">
        <v>3388600000</v>
      </c>
      <c r="C808" s="392">
        <v>3370734856</v>
      </c>
      <c r="D808" s="392">
        <v>1468023911.01</v>
      </c>
      <c r="E808" s="392">
        <v>1468023911.01</v>
      </c>
      <c r="F808" s="393">
        <f t="shared" si="49"/>
        <v>17865144</v>
      </c>
      <c r="G808" s="394">
        <f t="shared" si="50"/>
        <v>99.47278687363513</v>
      </c>
      <c r="H808" s="394">
        <f t="shared" si="51"/>
        <v>43.322431417399514</v>
      </c>
      <c r="I808" s="394">
        <f t="shared" si="48"/>
        <v>43.322431417399514</v>
      </c>
    </row>
    <row r="809" spans="1:9" x14ac:dyDescent="0.2">
      <c r="A809" s="319" t="s">
        <v>127</v>
      </c>
      <c r="B809" s="313">
        <v>751489875</v>
      </c>
      <c r="C809" s="313">
        <v>305925296</v>
      </c>
      <c r="D809" s="313">
        <v>305864260</v>
      </c>
      <c r="E809" s="313">
        <v>305864260</v>
      </c>
      <c r="F809" s="158">
        <f t="shared" si="49"/>
        <v>445564579</v>
      </c>
      <c r="G809" s="385">
        <f t="shared" si="50"/>
        <v>40.709170699072963</v>
      </c>
      <c r="H809" s="385">
        <f t="shared" si="51"/>
        <v>40.701048700090602</v>
      </c>
      <c r="I809" s="385">
        <f t="shared" si="48"/>
        <v>40.701048700090602</v>
      </c>
    </row>
    <row r="810" spans="1:9" x14ac:dyDescent="0.2">
      <c r="A810" s="391" t="s">
        <v>128</v>
      </c>
      <c r="B810" s="392">
        <v>320289875</v>
      </c>
      <c r="C810" s="392">
        <v>304965196</v>
      </c>
      <c r="D810" s="392">
        <v>304904160</v>
      </c>
      <c r="E810" s="392">
        <v>304904160</v>
      </c>
      <c r="F810" s="396">
        <f t="shared" si="49"/>
        <v>15324679</v>
      </c>
      <c r="G810" s="397">
        <f t="shared" si="50"/>
        <v>95.215372012618261</v>
      </c>
      <c r="H810" s="397">
        <f t="shared" si="51"/>
        <v>95.19631552511612</v>
      </c>
      <c r="I810" s="397">
        <f t="shared" si="48"/>
        <v>95.19631552511612</v>
      </c>
    </row>
    <row r="811" spans="1:9" x14ac:dyDescent="0.2">
      <c r="A811" s="391" t="s">
        <v>130</v>
      </c>
      <c r="B811" s="392">
        <v>428200000</v>
      </c>
      <c r="C811" s="392">
        <v>0</v>
      </c>
      <c r="D811" s="392">
        <v>0</v>
      </c>
      <c r="E811" s="392">
        <v>0</v>
      </c>
      <c r="F811" s="393">
        <f t="shared" si="49"/>
        <v>428200000</v>
      </c>
      <c r="G811" s="394">
        <f t="shared" si="50"/>
        <v>0</v>
      </c>
      <c r="H811" s="394">
        <f t="shared" si="51"/>
        <v>0</v>
      </c>
      <c r="I811" s="394">
        <f t="shared" si="48"/>
        <v>0</v>
      </c>
    </row>
    <row r="812" spans="1:9" x14ac:dyDescent="0.2">
      <c r="A812" s="391" t="s">
        <v>188</v>
      </c>
      <c r="B812" s="392">
        <v>3000000</v>
      </c>
      <c r="C812" s="392">
        <v>960100</v>
      </c>
      <c r="D812" s="392">
        <v>960100</v>
      </c>
      <c r="E812" s="392">
        <v>960100</v>
      </c>
      <c r="F812" s="393">
        <f t="shared" si="49"/>
        <v>2039900</v>
      </c>
      <c r="G812" s="394">
        <f t="shared" si="50"/>
        <v>32.00333333333333</v>
      </c>
      <c r="H812" s="394">
        <f t="shared" si="51"/>
        <v>32.00333333333333</v>
      </c>
      <c r="I812" s="394">
        <f t="shared" si="48"/>
        <v>32.00333333333333</v>
      </c>
    </row>
    <row r="813" spans="1:9" ht="11.25" customHeight="1" x14ac:dyDescent="0.2">
      <c r="A813" s="319" t="s">
        <v>131</v>
      </c>
      <c r="B813" s="313">
        <v>32309457632</v>
      </c>
      <c r="C813" s="313">
        <v>17257612321.32</v>
      </c>
      <c r="D813" s="313">
        <v>8583077446.8199997</v>
      </c>
      <c r="E813" s="313">
        <v>8523701412.4899998</v>
      </c>
      <c r="F813" s="158">
        <f t="shared" si="49"/>
        <v>15051845310.68</v>
      </c>
      <c r="G813" s="385">
        <f t="shared" si="50"/>
        <v>53.41350052322661</v>
      </c>
      <c r="H813" s="385">
        <f t="shared" si="51"/>
        <v>26.565216738021409</v>
      </c>
      <c r="I813" s="385">
        <f t="shared" si="48"/>
        <v>26.381443816153507</v>
      </c>
    </row>
    <row r="814" spans="1:9" x14ac:dyDescent="0.2">
      <c r="A814" s="319" t="s">
        <v>1651</v>
      </c>
      <c r="B814" s="313">
        <v>32309457632</v>
      </c>
      <c r="C814" s="313">
        <v>17257612321.32</v>
      </c>
      <c r="D814" s="313">
        <v>8583077446.8199997</v>
      </c>
      <c r="E814" s="313">
        <v>8523701412.4899998</v>
      </c>
      <c r="F814" s="158">
        <f t="shared" si="49"/>
        <v>15051845310.68</v>
      </c>
      <c r="G814" s="385">
        <f t="shared" si="50"/>
        <v>53.41350052322661</v>
      </c>
      <c r="H814" s="385">
        <f t="shared" si="51"/>
        <v>26.565216738021409</v>
      </c>
      <c r="I814" s="385">
        <f t="shared" si="48"/>
        <v>26.381443816153507</v>
      </c>
    </row>
    <row r="815" spans="1:9" x14ac:dyDescent="0.2">
      <c r="A815" s="391" t="s">
        <v>306</v>
      </c>
      <c r="B815" s="392">
        <v>4467344345</v>
      </c>
      <c r="C815" s="392">
        <v>4354862197.0100002</v>
      </c>
      <c r="D815" s="392">
        <v>2793975000.5100002</v>
      </c>
      <c r="E815" s="392">
        <v>2781138966.1799998</v>
      </c>
      <c r="F815" s="396">
        <f t="shared" si="49"/>
        <v>112482147.98999977</v>
      </c>
      <c r="G815" s="397">
        <f t="shared" si="50"/>
        <v>97.482124965005355</v>
      </c>
      <c r="H815" s="397">
        <f t="shared" si="51"/>
        <v>62.542190275462197</v>
      </c>
      <c r="I815" s="397">
        <f t="shared" si="48"/>
        <v>62.254859966027531</v>
      </c>
    </row>
    <row r="816" spans="1:9" x14ac:dyDescent="0.2">
      <c r="A816" s="391" t="s">
        <v>307</v>
      </c>
      <c r="B816" s="392">
        <v>24806150451</v>
      </c>
      <c r="C816" s="392">
        <v>11961302266.65</v>
      </c>
      <c r="D816" s="392">
        <v>5747829112.9799995</v>
      </c>
      <c r="E816" s="392">
        <v>5701289112.9799995</v>
      </c>
      <c r="F816" s="393">
        <f t="shared" si="49"/>
        <v>12844848184.35</v>
      </c>
      <c r="G816" s="394">
        <f t="shared" si="50"/>
        <v>48.219099091079684</v>
      </c>
      <c r="H816" s="394">
        <f t="shared" si="51"/>
        <v>23.170983842631212</v>
      </c>
      <c r="I816" s="394">
        <f t="shared" si="48"/>
        <v>22.983369081155296</v>
      </c>
    </row>
    <row r="817" spans="1:9" x14ac:dyDescent="0.2">
      <c r="A817" s="391" t="s">
        <v>308</v>
      </c>
      <c r="B817" s="392">
        <v>3035962836</v>
      </c>
      <c r="C817" s="392">
        <v>941447857.65999997</v>
      </c>
      <c r="D817" s="392">
        <v>41273333.329999998</v>
      </c>
      <c r="E817" s="392">
        <v>41273333.329999998</v>
      </c>
      <c r="F817" s="393">
        <f t="shared" si="49"/>
        <v>2094514978.3400002</v>
      </c>
      <c r="G817" s="394">
        <f t="shared" si="50"/>
        <v>31.009861072620847</v>
      </c>
      <c r="H817" s="394">
        <f t="shared" si="51"/>
        <v>1.3594808487306529</v>
      </c>
      <c r="I817" s="394">
        <f t="shared" si="48"/>
        <v>1.3594808487306529</v>
      </c>
    </row>
    <row r="818" spans="1:9" x14ac:dyDescent="0.2">
      <c r="A818" s="319" t="s">
        <v>309</v>
      </c>
      <c r="B818" s="313">
        <v>293123158110</v>
      </c>
      <c r="C818" s="313">
        <v>199243882399.12003</v>
      </c>
      <c r="D818" s="313">
        <v>139375819945.76001</v>
      </c>
      <c r="E818" s="313">
        <v>139371578164.76001</v>
      </c>
      <c r="F818" s="194">
        <f t="shared" si="49"/>
        <v>93879275710.879974</v>
      </c>
      <c r="G818" s="388">
        <f t="shared" si="50"/>
        <v>67.972753733892972</v>
      </c>
      <c r="H818" s="388">
        <f t="shared" si="51"/>
        <v>47.548552916947152</v>
      </c>
      <c r="I818" s="388">
        <f t="shared" si="48"/>
        <v>47.547105818387166</v>
      </c>
    </row>
    <row r="819" spans="1:9" x14ac:dyDescent="0.2">
      <c r="A819" s="319" t="s">
        <v>109</v>
      </c>
      <c r="B819" s="313">
        <v>182998712110</v>
      </c>
      <c r="C819" s="313">
        <v>109820413037.28999</v>
      </c>
      <c r="D819" s="313">
        <v>88694727764.220001</v>
      </c>
      <c r="E819" s="313">
        <v>88690485983.220001</v>
      </c>
      <c r="F819" s="158">
        <f t="shared" si="49"/>
        <v>73178299072.710007</v>
      </c>
      <c r="G819" s="385">
        <f t="shared" si="50"/>
        <v>60.011577005677097</v>
      </c>
      <c r="H819" s="385">
        <f t="shared" si="51"/>
        <v>48.467405448681987</v>
      </c>
      <c r="I819" s="385">
        <f t="shared" si="48"/>
        <v>48.46508751925446</v>
      </c>
    </row>
    <row r="820" spans="1:9" x14ac:dyDescent="0.2">
      <c r="A820" s="319" t="s">
        <v>28</v>
      </c>
      <c r="B820" s="313">
        <v>90187937000</v>
      </c>
      <c r="C820" s="313">
        <v>56696276658</v>
      </c>
      <c r="D820" s="313">
        <v>56637614531</v>
      </c>
      <c r="E820" s="313">
        <v>56637614531</v>
      </c>
      <c r="F820" s="194">
        <f t="shared" si="49"/>
        <v>33491660342</v>
      </c>
      <c r="G820" s="388">
        <f t="shared" si="50"/>
        <v>62.864589815376306</v>
      </c>
      <c r="H820" s="388">
        <f t="shared" si="51"/>
        <v>62.799545499083763</v>
      </c>
      <c r="I820" s="388">
        <f t="shared" si="48"/>
        <v>62.799545499083763</v>
      </c>
    </row>
    <row r="821" spans="1:9" x14ac:dyDescent="0.2">
      <c r="A821" s="391" t="s">
        <v>110</v>
      </c>
      <c r="B821" s="392">
        <v>46021492000</v>
      </c>
      <c r="C821" s="392">
        <v>34536321618</v>
      </c>
      <c r="D821" s="392">
        <v>34517261587</v>
      </c>
      <c r="E821" s="392">
        <v>34517261587</v>
      </c>
      <c r="F821" s="396">
        <f t="shared" si="49"/>
        <v>11485170382</v>
      </c>
      <c r="G821" s="397">
        <f t="shared" si="50"/>
        <v>75.04389822476854</v>
      </c>
      <c r="H821" s="397">
        <f t="shared" si="51"/>
        <v>75.002482724810406</v>
      </c>
      <c r="I821" s="397">
        <f t="shared" si="48"/>
        <v>75.002482724810406</v>
      </c>
    </row>
    <row r="822" spans="1:9" x14ac:dyDescent="0.2">
      <c r="A822" s="391" t="s">
        <v>111</v>
      </c>
      <c r="B822" s="392">
        <v>17747861000</v>
      </c>
      <c r="C822" s="392">
        <v>12702200254</v>
      </c>
      <c r="D822" s="392">
        <v>12667983104</v>
      </c>
      <c r="E822" s="392">
        <v>12667983104</v>
      </c>
      <c r="F822" s="393">
        <f t="shared" si="49"/>
        <v>5045660746</v>
      </c>
      <c r="G822" s="394">
        <f t="shared" si="50"/>
        <v>71.570316298961316</v>
      </c>
      <c r="H822" s="394">
        <f t="shared" si="51"/>
        <v>71.377520389640196</v>
      </c>
      <c r="I822" s="394">
        <f t="shared" si="48"/>
        <v>71.377520389640196</v>
      </c>
    </row>
    <row r="823" spans="1:9" x14ac:dyDescent="0.2">
      <c r="A823" s="391" t="s">
        <v>112</v>
      </c>
      <c r="B823" s="392">
        <v>15055291000</v>
      </c>
      <c r="C823" s="392">
        <v>9457754786</v>
      </c>
      <c r="D823" s="392">
        <v>9452369840</v>
      </c>
      <c r="E823" s="392">
        <v>9452369840</v>
      </c>
      <c r="F823" s="393">
        <f t="shared" si="49"/>
        <v>5597536214</v>
      </c>
      <c r="G823" s="394">
        <f t="shared" si="50"/>
        <v>62.820139351673774</v>
      </c>
      <c r="H823" s="394">
        <f t="shared" si="51"/>
        <v>62.784371554159932</v>
      </c>
      <c r="I823" s="394">
        <f t="shared" si="48"/>
        <v>62.784371554159932</v>
      </c>
    </row>
    <row r="824" spans="1:9" x14ac:dyDescent="0.2">
      <c r="A824" s="391" t="s">
        <v>216</v>
      </c>
      <c r="B824" s="392">
        <v>11363293000</v>
      </c>
      <c r="C824" s="392">
        <v>0</v>
      </c>
      <c r="D824" s="392">
        <v>0</v>
      </c>
      <c r="E824" s="392">
        <v>0</v>
      </c>
      <c r="F824" s="393">
        <f t="shared" si="49"/>
        <v>11363293000</v>
      </c>
      <c r="G824" s="394">
        <f t="shared" si="50"/>
        <v>0</v>
      </c>
      <c r="H824" s="394">
        <f t="shared" si="51"/>
        <v>0</v>
      </c>
      <c r="I824" s="394">
        <f t="shared" si="48"/>
        <v>0</v>
      </c>
    </row>
    <row r="825" spans="1:9" x14ac:dyDescent="0.2">
      <c r="A825" s="319" t="s">
        <v>29</v>
      </c>
      <c r="B825" s="313">
        <v>66708609000</v>
      </c>
      <c r="C825" s="313">
        <v>49806522665.650002</v>
      </c>
      <c r="D825" s="313">
        <v>29012578382.580002</v>
      </c>
      <c r="E825" s="313">
        <v>29012492468.580002</v>
      </c>
      <c r="F825" s="194">
        <f t="shared" si="49"/>
        <v>16902086334.349998</v>
      </c>
      <c r="G825" s="388">
        <f t="shared" si="50"/>
        <v>74.662811010869675</v>
      </c>
      <c r="H825" s="388">
        <f t="shared" si="51"/>
        <v>43.491505545528618</v>
      </c>
      <c r="I825" s="388">
        <f t="shared" si="48"/>
        <v>43.491376755554896</v>
      </c>
    </row>
    <row r="826" spans="1:9" x14ac:dyDescent="0.2">
      <c r="A826" s="391" t="s">
        <v>113</v>
      </c>
      <c r="B826" s="392">
        <v>66708609000</v>
      </c>
      <c r="C826" s="392">
        <v>49806522665.650002</v>
      </c>
      <c r="D826" s="392">
        <v>29012578382.580002</v>
      </c>
      <c r="E826" s="392">
        <v>29012492468.580002</v>
      </c>
      <c r="F826" s="393">
        <f t="shared" si="49"/>
        <v>16902086334.349998</v>
      </c>
      <c r="G826" s="394">
        <f t="shared" si="50"/>
        <v>74.662811010869675</v>
      </c>
      <c r="H826" s="394">
        <f t="shared" si="51"/>
        <v>43.491505545528618</v>
      </c>
      <c r="I826" s="394">
        <f t="shared" si="48"/>
        <v>43.491376755554896</v>
      </c>
    </row>
    <row r="827" spans="1:9" x14ac:dyDescent="0.2">
      <c r="A827" s="319" t="s">
        <v>30</v>
      </c>
      <c r="B827" s="313">
        <v>25380500110</v>
      </c>
      <c r="C827" s="313">
        <v>3314549361.6400003</v>
      </c>
      <c r="D827" s="313">
        <v>3041472650.6400003</v>
      </c>
      <c r="E827" s="313">
        <v>3037316783.6400003</v>
      </c>
      <c r="F827" s="158">
        <f t="shared" si="49"/>
        <v>22065950748.360001</v>
      </c>
      <c r="G827" s="385">
        <f t="shared" si="50"/>
        <v>13.05943282155444</v>
      </c>
      <c r="H827" s="385">
        <f t="shared" si="51"/>
        <v>11.983501654648839</v>
      </c>
      <c r="I827" s="385">
        <f t="shared" si="48"/>
        <v>11.967127402833516</v>
      </c>
    </row>
    <row r="828" spans="1:9" x14ac:dyDescent="0.2">
      <c r="A828" s="391" t="s">
        <v>115</v>
      </c>
      <c r="B828" s="392">
        <v>21034405110</v>
      </c>
      <c r="C828" s="392">
        <v>0</v>
      </c>
      <c r="D828" s="392">
        <v>0</v>
      </c>
      <c r="E828" s="392">
        <v>0</v>
      </c>
      <c r="F828" s="393">
        <f t="shared" si="49"/>
        <v>21034405110</v>
      </c>
      <c r="G828" s="394">
        <f t="shared" si="50"/>
        <v>0</v>
      </c>
      <c r="H828" s="394">
        <f t="shared" si="51"/>
        <v>0</v>
      </c>
      <c r="I828" s="394">
        <f t="shared" si="48"/>
        <v>0</v>
      </c>
    </row>
    <row r="829" spans="1:9" x14ac:dyDescent="0.2">
      <c r="A829" s="391" t="s">
        <v>152</v>
      </c>
      <c r="B829" s="392">
        <v>528496000</v>
      </c>
      <c r="C829" s="392">
        <v>362365086.67000002</v>
      </c>
      <c r="D829" s="392">
        <v>362365086.67000002</v>
      </c>
      <c r="E829" s="392">
        <v>362365086.67000002</v>
      </c>
      <c r="F829" s="393">
        <f t="shared" si="49"/>
        <v>166130913.32999998</v>
      </c>
      <c r="G829" s="394">
        <f t="shared" si="50"/>
        <v>68.565341397096674</v>
      </c>
      <c r="H829" s="394">
        <f t="shared" si="51"/>
        <v>68.565341397096674</v>
      </c>
      <c r="I829" s="394">
        <f t="shared" si="48"/>
        <v>68.565341397096674</v>
      </c>
    </row>
    <row r="830" spans="1:9" x14ac:dyDescent="0.2">
      <c r="A830" s="391" t="s">
        <v>118</v>
      </c>
      <c r="B830" s="392">
        <v>159470000</v>
      </c>
      <c r="C830" s="392">
        <v>116137606</v>
      </c>
      <c r="D830" s="392">
        <v>102021931</v>
      </c>
      <c r="E830" s="392">
        <v>102021931</v>
      </c>
      <c r="F830" s="396">
        <f t="shared" si="49"/>
        <v>43332394</v>
      </c>
      <c r="G830" s="397">
        <f t="shared" si="50"/>
        <v>72.827243995735884</v>
      </c>
      <c r="H830" s="397">
        <f t="shared" si="51"/>
        <v>63.975626136577411</v>
      </c>
      <c r="I830" s="397">
        <f t="shared" si="48"/>
        <v>63.975626136577411</v>
      </c>
    </row>
    <row r="831" spans="1:9" x14ac:dyDescent="0.2">
      <c r="A831" s="391" t="s">
        <v>301</v>
      </c>
      <c r="B831" s="392">
        <v>819185000</v>
      </c>
      <c r="C831" s="392">
        <v>666258495</v>
      </c>
      <c r="D831" s="392">
        <v>593593560</v>
      </c>
      <c r="E831" s="392">
        <v>593593560</v>
      </c>
      <c r="F831" s="396">
        <f t="shared" si="49"/>
        <v>152926505</v>
      </c>
      <c r="G831" s="397">
        <f t="shared" si="50"/>
        <v>81.331871921482929</v>
      </c>
      <c r="H831" s="397">
        <f t="shared" si="51"/>
        <v>72.461478176480284</v>
      </c>
      <c r="I831" s="397">
        <f t="shared" si="48"/>
        <v>72.461478176480284</v>
      </c>
    </row>
    <row r="832" spans="1:9" x14ac:dyDescent="0.2">
      <c r="A832" s="391" t="s">
        <v>123</v>
      </c>
      <c r="B832" s="392">
        <v>272876000</v>
      </c>
      <c r="C832" s="392">
        <v>272876000</v>
      </c>
      <c r="D832" s="392">
        <v>253470254</v>
      </c>
      <c r="E832" s="392">
        <v>253470254</v>
      </c>
      <c r="F832" s="393">
        <f t="shared" si="49"/>
        <v>0</v>
      </c>
      <c r="G832" s="394">
        <f t="shared" si="50"/>
        <v>100</v>
      </c>
      <c r="H832" s="394">
        <f t="shared" si="51"/>
        <v>92.888437971826036</v>
      </c>
      <c r="I832" s="394">
        <f t="shared" si="48"/>
        <v>92.888437971826036</v>
      </c>
    </row>
    <row r="833" spans="1:9" x14ac:dyDescent="0.2">
      <c r="A833" s="391" t="s">
        <v>124</v>
      </c>
      <c r="B833" s="392">
        <v>2566068000</v>
      </c>
      <c r="C833" s="392">
        <v>1896912173.97</v>
      </c>
      <c r="D833" s="392">
        <v>1730021818.97</v>
      </c>
      <c r="E833" s="392">
        <v>1725865951.97</v>
      </c>
      <c r="F833" s="393">
        <f t="shared" si="49"/>
        <v>669155826.02999997</v>
      </c>
      <c r="G833" s="394">
        <f t="shared" si="50"/>
        <v>73.922911394787675</v>
      </c>
      <c r="H833" s="394">
        <f t="shared" si="51"/>
        <v>67.419172795498795</v>
      </c>
      <c r="I833" s="394">
        <f t="shared" si="48"/>
        <v>67.257218123993596</v>
      </c>
    </row>
    <row r="834" spans="1:9" x14ac:dyDescent="0.2">
      <c r="A834" s="319" t="s">
        <v>127</v>
      </c>
      <c r="B834" s="313">
        <v>721666000</v>
      </c>
      <c r="C834" s="313">
        <v>3064352</v>
      </c>
      <c r="D834" s="313">
        <v>3062200</v>
      </c>
      <c r="E834" s="313">
        <v>3062200</v>
      </c>
      <c r="F834" s="194">
        <f t="shared" si="49"/>
        <v>718601648</v>
      </c>
      <c r="G834" s="388">
        <f t="shared" si="50"/>
        <v>0.42462191650985365</v>
      </c>
      <c r="H834" s="388">
        <f t="shared" si="51"/>
        <v>0.42432371762006249</v>
      </c>
      <c r="I834" s="388">
        <f t="shared" si="48"/>
        <v>0.42432371762006249</v>
      </c>
    </row>
    <row r="835" spans="1:9" x14ac:dyDescent="0.2">
      <c r="A835" s="391" t="s">
        <v>128</v>
      </c>
      <c r="B835" s="392">
        <v>3588000</v>
      </c>
      <c r="C835" s="392">
        <v>3064352</v>
      </c>
      <c r="D835" s="392">
        <v>3062200</v>
      </c>
      <c r="E835" s="392">
        <v>3062200</v>
      </c>
      <c r="F835" s="393">
        <f t="shared" si="49"/>
        <v>523648</v>
      </c>
      <c r="G835" s="394">
        <f t="shared" si="50"/>
        <v>85.405574136008923</v>
      </c>
      <c r="H835" s="394">
        <f t="shared" si="51"/>
        <v>85.345596432552952</v>
      </c>
      <c r="I835" s="394">
        <f t="shared" si="48"/>
        <v>85.345596432552952</v>
      </c>
    </row>
    <row r="836" spans="1:9" ht="11.25" customHeight="1" x14ac:dyDescent="0.2">
      <c r="A836" s="391" t="s">
        <v>130</v>
      </c>
      <c r="B836" s="392">
        <v>718078000</v>
      </c>
      <c r="C836" s="392">
        <v>0</v>
      </c>
      <c r="D836" s="392">
        <v>0</v>
      </c>
      <c r="E836" s="392">
        <v>0</v>
      </c>
      <c r="F836" s="393">
        <f t="shared" si="49"/>
        <v>718078000</v>
      </c>
      <c r="G836" s="394">
        <f t="shared" si="50"/>
        <v>0</v>
      </c>
      <c r="H836" s="394">
        <f t="shared" si="51"/>
        <v>0</v>
      </c>
      <c r="I836" s="394">
        <f t="shared" si="48"/>
        <v>0</v>
      </c>
    </row>
    <row r="837" spans="1:9" x14ac:dyDescent="0.2">
      <c r="A837" s="319" t="s">
        <v>131</v>
      </c>
      <c r="B837" s="313">
        <v>110124446000</v>
      </c>
      <c r="C837" s="313">
        <v>89423469361.829987</v>
      </c>
      <c r="D837" s="313">
        <v>50681092181.540001</v>
      </c>
      <c r="E837" s="313">
        <v>50681092181.540001</v>
      </c>
      <c r="F837" s="194">
        <f t="shared" si="49"/>
        <v>20700976638.170013</v>
      </c>
      <c r="G837" s="388">
        <f t="shared" si="50"/>
        <v>81.202196796367971</v>
      </c>
      <c r="H837" s="388">
        <f t="shared" si="51"/>
        <v>46.021654612037736</v>
      </c>
      <c r="I837" s="388">
        <f t="shared" si="48"/>
        <v>46.021654612037736</v>
      </c>
    </row>
    <row r="838" spans="1:9" s="390" customFormat="1" x14ac:dyDescent="0.2">
      <c r="A838" s="319" t="s">
        <v>1651</v>
      </c>
      <c r="B838" s="313">
        <v>110124446000</v>
      </c>
      <c r="C838" s="313">
        <v>89423469361.829987</v>
      </c>
      <c r="D838" s="313">
        <v>50681092181.540001</v>
      </c>
      <c r="E838" s="313">
        <v>50681092181.540001</v>
      </c>
      <c r="F838" s="158">
        <f t="shared" si="49"/>
        <v>20700976638.170013</v>
      </c>
      <c r="G838" s="385">
        <f t="shared" si="50"/>
        <v>81.202196796367971</v>
      </c>
      <c r="H838" s="385">
        <f t="shared" si="51"/>
        <v>46.021654612037736</v>
      </c>
      <c r="I838" s="385">
        <f t="shared" si="48"/>
        <v>46.021654612037736</v>
      </c>
    </row>
    <row r="839" spans="1:9" x14ac:dyDescent="0.2">
      <c r="A839" s="391" t="s">
        <v>310</v>
      </c>
      <c r="B839" s="392">
        <v>19951642785</v>
      </c>
      <c r="C839" s="392">
        <v>13839868689.35</v>
      </c>
      <c r="D839" s="392">
        <v>8360565003.5299997</v>
      </c>
      <c r="E839" s="392">
        <v>8360565003.5299997</v>
      </c>
      <c r="F839" s="396">
        <f t="shared" si="49"/>
        <v>6111774095.6499996</v>
      </c>
      <c r="G839" s="397">
        <f t="shared" si="50"/>
        <v>69.36706334655841</v>
      </c>
      <c r="H839" s="397">
        <f t="shared" si="51"/>
        <v>41.90414340124223</v>
      </c>
      <c r="I839" s="397">
        <f t="shared" ref="I839:I902" si="52">IFERROR(IF(E839&gt;0,+E839/B839*100,0),0)</f>
        <v>41.90414340124223</v>
      </c>
    </row>
    <row r="840" spans="1:9" x14ac:dyDescent="0.2">
      <c r="A840" s="391" t="s">
        <v>311</v>
      </c>
      <c r="B840" s="392">
        <v>1049603705</v>
      </c>
      <c r="C840" s="392">
        <v>963946736</v>
      </c>
      <c r="D840" s="392">
        <v>444604093</v>
      </c>
      <c r="E840" s="392">
        <v>444604093</v>
      </c>
      <c r="F840" s="396">
        <f t="shared" si="49"/>
        <v>85656969</v>
      </c>
      <c r="G840" s="397">
        <f t="shared" si="50"/>
        <v>91.839113315629916</v>
      </c>
      <c r="H840" s="397">
        <f t="shared" si="51"/>
        <v>42.359234335972545</v>
      </c>
      <c r="I840" s="397">
        <f t="shared" si="52"/>
        <v>42.359234335972545</v>
      </c>
    </row>
    <row r="841" spans="1:9" x14ac:dyDescent="0.2">
      <c r="A841" s="391" t="s">
        <v>312</v>
      </c>
      <c r="B841" s="392">
        <v>4689886985</v>
      </c>
      <c r="C841" s="392">
        <v>4634419217</v>
      </c>
      <c r="D841" s="392">
        <v>2923661700</v>
      </c>
      <c r="E841" s="392">
        <v>2923661700</v>
      </c>
      <c r="F841" s="396">
        <f t="shared" ref="F841:F904" si="53">+B841-C841</f>
        <v>55467768</v>
      </c>
      <c r="G841" s="397">
        <f t="shared" ref="G841:G904" si="54">IFERROR(IF(C841&gt;0,+C841/B841*100,0),0)</f>
        <v>98.817289879747491</v>
      </c>
      <c r="H841" s="397">
        <f t="shared" ref="H841:H904" si="55">IFERROR(IF(D841&gt;0,+D841/B841*100,0),0)</f>
        <v>62.339704759431427</v>
      </c>
      <c r="I841" s="397">
        <f t="shared" si="52"/>
        <v>62.339704759431427</v>
      </c>
    </row>
    <row r="842" spans="1:9" x14ac:dyDescent="0.2">
      <c r="A842" s="391" t="s">
        <v>313</v>
      </c>
      <c r="B842" s="392">
        <v>7149301016</v>
      </c>
      <c r="C842" s="392">
        <v>6942774491</v>
      </c>
      <c r="D842" s="392">
        <v>4617759498.0200005</v>
      </c>
      <c r="E842" s="392">
        <v>4617759498.0200005</v>
      </c>
      <c r="F842" s="393">
        <f t="shared" si="53"/>
        <v>206526525</v>
      </c>
      <c r="G842" s="394">
        <f t="shared" si="54"/>
        <v>97.11123472717405</v>
      </c>
      <c r="H842" s="394">
        <f t="shared" si="55"/>
        <v>64.59036327727064</v>
      </c>
      <c r="I842" s="394">
        <f t="shared" si="52"/>
        <v>64.59036327727064</v>
      </c>
    </row>
    <row r="843" spans="1:9" x14ac:dyDescent="0.2">
      <c r="A843" s="391" t="s">
        <v>314</v>
      </c>
      <c r="B843" s="392">
        <v>6176012210</v>
      </c>
      <c r="C843" s="392">
        <v>5767017649</v>
      </c>
      <c r="D843" s="392">
        <v>3798524443</v>
      </c>
      <c r="E843" s="392">
        <v>3798524443</v>
      </c>
      <c r="F843" s="393">
        <f t="shared" si="53"/>
        <v>408994561</v>
      </c>
      <c r="G843" s="394">
        <f t="shared" si="54"/>
        <v>93.377691832639684</v>
      </c>
      <c r="H843" s="394">
        <f t="shared" si="55"/>
        <v>61.504484023680384</v>
      </c>
      <c r="I843" s="394">
        <f t="shared" si="52"/>
        <v>61.504484023680384</v>
      </c>
    </row>
    <row r="844" spans="1:9" x14ac:dyDescent="0.2">
      <c r="A844" s="391" t="s">
        <v>315</v>
      </c>
      <c r="B844" s="392">
        <v>4251473313</v>
      </c>
      <c r="C844" s="392">
        <v>4033033271</v>
      </c>
      <c r="D844" s="392">
        <v>2519222001</v>
      </c>
      <c r="E844" s="392">
        <v>2519222001</v>
      </c>
      <c r="F844" s="393">
        <f t="shared" si="53"/>
        <v>218440042</v>
      </c>
      <c r="G844" s="394">
        <f t="shared" si="54"/>
        <v>94.862015449278204</v>
      </c>
      <c r="H844" s="394">
        <f t="shared" si="55"/>
        <v>59.255270244712932</v>
      </c>
      <c r="I844" s="394">
        <f t="shared" si="52"/>
        <v>59.255270244712932</v>
      </c>
    </row>
    <row r="845" spans="1:9" x14ac:dyDescent="0.2">
      <c r="A845" s="391" t="s">
        <v>316</v>
      </c>
      <c r="B845" s="392">
        <v>4168858257</v>
      </c>
      <c r="C845" s="392">
        <v>3940545151</v>
      </c>
      <c r="D845" s="392">
        <v>2544841774</v>
      </c>
      <c r="E845" s="392">
        <v>2544841774</v>
      </c>
      <c r="F845" s="396">
        <f t="shared" si="53"/>
        <v>228313106</v>
      </c>
      <c r="G845" s="397">
        <f t="shared" si="54"/>
        <v>94.523366065117813</v>
      </c>
      <c r="H845" s="397">
        <f t="shared" si="55"/>
        <v>61.044094500620481</v>
      </c>
      <c r="I845" s="397">
        <f t="shared" si="52"/>
        <v>61.044094500620481</v>
      </c>
    </row>
    <row r="846" spans="1:9" x14ac:dyDescent="0.2">
      <c r="A846" s="391" t="s">
        <v>317</v>
      </c>
      <c r="B846" s="392">
        <v>27876157255</v>
      </c>
      <c r="C846" s="392">
        <v>27472793720.16</v>
      </c>
      <c r="D846" s="392">
        <v>12752404893.950001</v>
      </c>
      <c r="E846" s="392">
        <v>12752404893.950001</v>
      </c>
      <c r="F846" s="393">
        <f t="shared" si="53"/>
        <v>403363534.84000015</v>
      </c>
      <c r="G846" s="394">
        <f t="shared" si="54"/>
        <v>98.553016001631093</v>
      </c>
      <c r="H846" s="394">
        <f t="shared" si="55"/>
        <v>45.746638524442488</v>
      </c>
      <c r="I846" s="394">
        <f t="shared" si="52"/>
        <v>45.746638524442488</v>
      </c>
    </row>
    <row r="847" spans="1:9" x14ac:dyDescent="0.2">
      <c r="A847" s="391" t="s">
        <v>318</v>
      </c>
      <c r="B847" s="392">
        <v>31679672612</v>
      </c>
      <c r="C847" s="392">
        <v>18832451609.32</v>
      </c>
      <c r="D847" s="392">
        <v>10917093576.040001</v>
      </c>
      <c r="E847" s="392">
        <v>10917093576.040001</v>
      </c>
      <c r="F847" s="396">
        <f t="shared" si="53"/>
        <v>12847221002.68</v>
      </c>
      <c r="G847" s="397">
        <f t="shared" si="54"/>
        <v>59.446484311793114</v>
      </c>
      <c r="H847" s="397">
        <f t="shared" si="55"/>
        <v>34.460878777846638</v>
      </c>
      <c r="I847" s="397">
        <f t="shared" si="52"/>
        <v>34.460878777846638</v>
      </c>
    </row>
    <row r="848" spans="1:9" x14ac:dyDescent="0.2">
      <c r="A848" s="391" t="s">
        <v>319</v>
      </c>
      <c r="B848" s="392">
        <v>3131837862</v>
      </c>
      <c r="C848" s="392">
        <v>2996618828</v>
      </c>
      <c r="D848" s="392">
        <v>1802415199</v>
      </c>
      <c r="E848" s="392">
        <v>1802415199</v>
      </c>
      <c r="F848" s="393">
        <f t="shared" si="53"/>
        <v>135219034</v>
      </c>
      <c r="G848" s="394">
        <f t="shared" si="54"/>
        <v>95.682438237283179</v>
      </c>
      <c r="H848" s="394">
        <f t="shared" si="55"/>
        <v>57.551357331409648</v>
      </c>
      <c r="I848" s="394">
        <f t="shared" si="52"/>
        <v>57.551357331409648</v>
      </c>
    </row>
    <row r="849" spans="1:9" x14ac:dyDescent="0.2">
      <c r="A849" s="319" t="s">
        <v>320</v>
      </c>
      <c r="B849" s="313">
        <v>18771643000</v>
      </c>
      <c r="C849" s="313">
        <v>11783540014.67</v>
      </c>
      <c r="D849" s="313">
        <v>6867269866.8699999</v>
      </c>
      <c r="E849" s="313">
        <v>6847562505.8699999</v>
      </c>
      <c r="F849" s="194">
        <f t="shared" si="53"/>
        <v>6988102985.3299999</v>
      </c>
      <c r="G849" s="388">
        <f t="shared" si="54"/>
        <v>62.773088187698853</v>
      </c>
      <c r="H849" s="388">
        <f t="shared" si="55"/>
        <v>36.583211532789115</v>
      </c>
      <c r="I849" s="388">
        <f t="shared" si="52"/>
        <v>36.478226790643738</v>
      </c>
    </row>
    <row r="850" spans="1:9" x14ac:dyDescent="0.2">
      <c r="A850" s="319" t="s">
        <v>109</v>
      </c>
      <c r="B850" s="313">
        <v>8023108000</v>
      </c>
      <c r="C850" s="313">
        <v>5698863066.2600002</v>
      </c>
      <c r="D850" s="313">
        <v>3956106869.8299999</v>
      </c>
      <c r="E850" s="313">
        <v>3936399508.8299999</v>
      </c>
      <c r="F850" s="194">
        <f t="shared" si="53"/>
        <v>2324244933.7399998</v>
      </c>
      <c r="G850" s="388">
        <f t="shared" si="54"/>
        <v>71.030616392799402</v>
      </c>
      <c r="H850" s="388">
        <f t="shared" si="55"/>
        <v>49.308907094731872</v>
      </c>
      <c r="I850" s="388">
        <f t="shared" si="52"/>
        <v>49.063274591716826</v>
      </c>
    </row>
    <row r="851" spans="1:9" x14ac:dyDescent="0.2">
      <c r="A851" s="319" t="s">
        <v>28</v>
      </c>
      <c r="B851" s="313">
        <v>1172149000</v>
      </c>
      <c r="C851" s="313">
        <v>811267539.50999999</v>
      </c>
      <c r="D851" s="313">
        <v>811267539.50999999</v>
      </c>
      <c r="E851" s="313">
        <v>811267539.50999999</v>
      </c>
      <c r="F851" s="194">
        <f t="shared" si="53"/>
        <v>360881460.49000001</v>
      </c>
      <c r="G851" s="388">
        <f t="shared" si="54"/>
        <v>69.211980687608829</v>
      </c>
      <c r="H851" s="388">
        <f t="shared" si="55"/>
        <v>69.211980687608829</v>
      </c>
      <c r="I851" s="388">
        <f t="shared" si="52"/>
        <v>69.211980687608829</v>
      </c>
    </row>
    <row r="852" spans="1:9" x14ac:dyDescent="0.2">
      <c r="A852" s="391" t="s">
        <v>110</v>
      </c>
      <c r="B852" s="392">
        <v>734581170</v>
      </c>
      <c r="C852" s="392">
        <v>524195250.35000002</v>
      </c>
      <c r="D852" s="392">
        <v>524195250.35000002</v>
      </c>
      <c r="E852" s="392">
        <v>524195250.35000002</v>
      </c>
      <c r="F852" s="396">
        <f t="shared" si="53"/>
        <v>210385919.64999998</v>
      </c>
      <c r="G852" s="397">
        <f t="shared" si="54"/>
        <v>71.359745084399592</v>
      </c>
      <c r="H852" s="397">
        <f t="shared" si="55"/>
        <v>71.359745084399592</v>
      </c>
      <c r="I852" s="397">
        <f t="shared" si="52"/>
        <v>71.359745084399592</v>
      </c>
    </row>
    <row r="853" spans="1:9" x14ac:dyDescent="0.2">
      <c r="A853" s="391" t="s">
        <v>111</v>
      </c>
      <c r="B853" s="392">
        <v>287511273</v>
      </c>
      <c r="C853" s="392">
        <v>175675987.50999999</v>
      </c>
      <c r="D853" s="392">
        <v>175675987.50999999</v>
      </c>
      <c r="E853" s="392">
        <v>175675987.50999999</v>
      </c>
      <c r="F853" s="393">
        <f t="shared" si="53"/>
        <v>111835285.49000001</v>
      </c>
      <c r="G853" s="394">
        <f t="shared" si="54"/>
        <v>61.102295460254872</v>
      </c>
      <c r="H853" s="394">
        <f t="shared" si="55"/>
        <v>61.102295460254872</v>
      </c>
      <c r="I853" s="394">
        <f t="shared" si="52"/>
        <v>61.102295460254872</v>
      </c>
    </row>
    <row r="854" spans="1:9" x14ac:dyDescent="0.2">
      <c r="A854" s="391" t="s">
        <v>112</v>
      </c>
      <c r="B854" s="392">
        <v>149674557</v>
      </c>
      <c r="C854" s="392">
        <v>111396301.65000001</v>
      </c>
      <c r="D854" s="392">
        <v>111396301.65000001</v>
      </c>
      <c r="E854" s="392">
        <v>111396301.65000001</v>
      </c>
      <c r="F854" s="393">
        <f t="shared" si="53"/>
        <v>38278255.349999994</v>
      </c>
      <c r="G854" s="394">
        <f t="shared" si="54"/>
        <v>74.425676536326748</v>
      </c>
      <c r="H854" s="394">
        <f t="shared" si="55"/>
        <v>74.425676536326748</v>
      </c>
      <c r="I854" s="394">
        <f t="shared" si="52"/>
        <v>74.425676536326748</v>
      </c>
    </row>
    <row r="855" spans="1:9" x14ac:dyDescent="0.2">
      <c r="A855" s="391" t="s">
        <v>216</v>
      </c>
      <c r="B855" s="392">
        <v>382000</v>
      </c>
      <c r="C855" s="392">
        <v>0</v>
      </c>
      <c r="D855" s="392">
        <v>0</v>
      </c>
      <c r="E855" s="392">
        <v>0</v>
      </c>
      <c r="F855" s="396">
        <f t="shared" si="53"/>
        <v>382000</v>
      </c>
      <c r="G855" s="397">
        <f t="shared" si="54"/>
        <v>0</v>
      </c>
      <c r="H855" s="397">
        <f t="shared" si="55"/>
        <v>0</v>
      </c>
      <c r="I855" s="397">
        <f t="shared" si="52"/>
        <v>0</v>
      </c>
    </row>
    <row r="856" spans="1:9" x14ac:dyDescent="0.2">
      <c r="A856" s="319" t="s">
        <v>29</v>
      </c>
      <c r="B856" s="313">
        <v>6655155000</v>
      </c>
      <c r="C856" s="313">
        <v>4785727526.75</v>
      </c>
      <c r="D856" s="313">
        <v>3042971330.3200002</v>
      </c>
      <c r="E856" s="313">
        <v>3023263969.3200002</v>
      </c>
      <c r="F856" s="158">
        <f t="shared" si="53"/>
        <v>1869427473.25</v>
      </c>
      <c r="G856" s="385">
        <f t="shared" si="54"/>
        <v>71.91008363817221</v>
      </c>
      <c r="H856" s="385">
        <f t="shared" si="55"/>
        <v>45.723523048223527</v>
      </c>
      <c r="I856" s="385">
        <f t="shared" si="52"/>
        <v>45.427401305003414</v>
      </c>
    </row>
    <row r="857" spans="1:9" x14ac:dyDescent="0.2">
      <c r="A857" s="391" t="s">
        <v>113</v>
      </c>
      <c r="B857" s="392">
        <v>6655155000</v>
      </c>
      <c r="C857" s="392">
        <v>4785727526.75</v>
      </c>
      <c r="D857" s="392">
        <v>3042971330.3200002</v>
      </c>
      <c r="E857" s="392">
        <v>3023263969.3200002</v>
      </c>
      <c r="F857" s="393">
        <f t="shared" si="53"/>
        <v>1869427473.25</v>
      </c>
      <c r="G857" s="394">
        <f t="shared" si="54"/>
        <v>71.91008363817221</v>
      </c>
      <c r="H857" s="394">
        <f t="shared" si="55"/>
        <v>45.723523048223527</v>
      </c>
      <c r="I857" s="394">
        <f t="shared" si="52"/>
        <v>45.427401305003414</v>
      </c>
    </row>
    <row r="858" spans="1:9" x14ac:dyDescent="0.2">
      <c r="A858" s="319" t="s">
        <v>30</v>
      </c>
      <c r="B858" s="313">
        <v>52444000</v>
      </c>
      <c r="C858" s="313">
        <v>0</v>
      </c>
      <c r="D858" s="313">
        <v>0</v>
      </c>
      <c r="E858" s="313">
        <v>0</v>
      </c>
      <c r="F858" s="158">
        <f t="shared" si="53"/>
        <v>52444000</v>
      </c>
      <c r="G858" s="385">
        <f t="shared" si="54"/>
        <v>0</v>
      </c>
      <c r="H858" s="385">
        <f t="shared" si="55"/>
        <v>0</v>
      </c>
      <c r="I858" s="385">
        <f t="shared" si="52"/>
        <v>0</v>
      </c>
    </row>
    <row r="859" spans="1:9" x14ac:dyDescent="0.2">
      <c r="A859" s="391" t="s">
        <v>118</v>
      </c>
      <c r="B859" s="392">
        <v>2222000</v>
      </c>
      <c r="C859" s="392">
        <v>0</v>
      </c>
      <c r="D859" s="392">
        <v>0</v>
      </c>
      <c r="E859" s="392">
        <v>0</v>
      </c>
      <c r="F859" s="396">
        <f t="shared" si="53"/>
        <v>2222000</v>
      </c>
      <c r="G859" s="397">
        <f t="shared" si="54"/>
        <v>0</v>
      </c>
      <c r="H859" s="397">
        <f t="shared" si="55"/>
        <v>0</v>
      </c>
      <c r="I859" s="397">
        <f t="shared" si="52"/>
        <v>0</v>
      </c>
    </row>
    <row r="860" spans="1:9" x14ac:dyDescent="0.2">
      <c r="A860" s="391" t="s">
        <v>124</v>
      </c>
      <c r="B860" s="392">
        <v>50222000</v>
      </c>
      <c r="C860" s="392">
        <v>0</v>
      </c>
      <c r="D860" s="392">
        <v>0</v>
      </c>
      <c r="E860" s="392">
        <v>0</v>
      </c>
      <c r="F860" s="393">
        <f t="shared" si="53"/>
        <v>50222000</v>
      </c>
      <c r="G860" s="394">
        <f t="shared" si="54"/>
        <v>0</v>
      </c>
      <c r="H860" s="394">
        <f t="shared" si="55"/>
        <v>0</v>
      </c>
      <c r="I860" s="394">
        <f t="shared" si="52"/>
        <v>0</v>
      </c>
    </row>
    <row r="861" spans="1:9" x14ac:dyDescent="0.2">
      <c r="A861" s="319" t="s">
        <v>127</v>
      </c>
      <c r="B861" s="313">
        <v>143360000</v>
      </c>
      <c r="C861" s="313">
        <v>101868000</v>
      </c>
      <c r="D861" s="313">
        <v>101868000</v>
      </c>
      <c r="E861" s="313">
        <v>101868000</v>
      </c>
      <c r="F861" s="194">
        <f t="shared" si="53"/>
        <v>41492000</v>
      </c>
      <c r="G861" s="388">
        <f t="shared" si="54"/>
        <v>71.057477678571416</v>
      </c>
      <c r="H861" s="388">
        <f t="shared" si="55"/>
        <v>71.057477678571416</v>
      </c>
      <c r="I861" s="388">
        <f t="shared" si="52"/>
        <v>71.057477678571416</v>
      </c>
    </row>
    <row r="862" spans="1:9" x14ac:dyDescent="0.2">
      <c r="A862" s="391" t="s">
        <v>128</v>
      </c>
      <c r="B862" s="392">
        <v>104491000</v>
      </c>
      <c r="C862" s="392">
        <v>101868000</v>
      </c>
      <c r="D862" s="392">
        <v>101868000</v>
      </c>
      <c r="E862" s="392">
        <v>101868000</v>
      </c>
      <c r="F862" s="393">
        <f t="shared" si="53"/>
        <v>2623000</v>
      </c>
      <c r="G862" s="394">
        <f t="shared" si="54"/>
        <v>97.489735958120789</v>
      </c>
      <c r="H862" s="394">
        <f t="shared" si="55"/>
        <v>97.489735958120789</v>
      </c>
      <c r="I862" s="394">
        <f t="shared" si="52"/>
        <v>97.489735958120789</v>
      </c>
    </row>
    <row r="863" spans="1:9" x14ac:dyDescent="0.2">
      <c r="A863" s="391" t="s">
        <v>130</v>
      </c>
      <c r="B863" s="392">
        <v>38869000</v>
      </c>
      <c r="C863" s="392">
        <v>0</v>
      </c>
      <c r="D863" s="392">
        <v>0</v>
      </c>
      <c r="E863" s="392">
        <v>0</v>
      </c>
      <c r="F863" s="393">
        <f t="shared" si="53"/>
        <v>38869000</v>
      </c>
      <c r="G863" s="394">
        <f t="shared" si="54"/>
        <v>0</v>
      </c>
      <c r="H863" s="394">
        <f t="shared" si="55"/>
        <v>0</v>
      </c>
      <c r="I863" s="394">
        <f t="shared" si="52"/>
        <v>0</v>
      </c>
    </row>
    <row r="864" spans="1:9" x14ac:dyDescent="0.2">
      <c r="A864" s="319" t="s">
        <v>131</v>
      </c>
      <c r="B864" s="313">
        <v>10748535000</v>
      </c>
      <c r="C864" s="313">
        <v>6084676948.4099998</v>
      </c>
      <c r="D864" s="313">
        <v>2911162997.04</v>
      </c>
      <c r="E864" s="313">
        <v>2911162997.04</v>
      </c>
      <c r="F864" s="194">
        <f t="shared" si="53"/>
        <v>4663858051.5900002</v>
      </c>
      <c r="G864" s="388">
        <f t="shared" si="54"/>
        <v>56.609360702737632</v>
      </c>
      <c r="H864" s="388">
        <f t="shared" si="55"/>
        <v>27.084277039056946</v>
      </c>
      <c r="I864" s="388">
        <f t="shared" si="52"/>
        <v>27.084277039056946</v>
      </c>
    </row>
    <row r="865" spans="1:9" s="390" customFormat="1" x14ac:dyDescent="0.2">
      <c r="A865" s="319" t="s">
        <v>1651</v>
      </c>
      <c r="B865" s="313">
        <v>10748535000</v>
      </c>
      <c r="C865" s="313">
        <v>6084676948.4099998</v>
      </c>
      <c r="D865" s="313">
        <v>2911162997.04</v>
      </c>
      <c r="E865" s="313">
        <v>2911162997.04</v>
      </c>
      <c r="F865" s="194">
        <f t="shared" si="53"/>
        <v>4663858051.5900002</v>
      </c>
      <c r="G865" s="388">
        <f t="shared" si="54"/>
        <v>56.609360702737632</v>
      </c>
      <c r="H865" s="388">
        <f t="shared" si="55"/>
        <v>27.084277039056946</v>
      </c>
      <c r="I865" s="388">
        <f t="shared" si="52"/>
        <v>27.084277039056946</v>
      </c>
    </row>
    <row r="866" spans="1:9" x14ac:dyDescent="0.2">
      <c r="A866" s="391" t="s">
        <v>296</v>
      </c>
      <c r="B866" s="392">
        <v>6510000624</v>
      </c>
      <c r="C866" s="392">
        <v>2607624699.7399998</v>
      </c>
      <c r="D866" s="392">
        <v>434485783.92000002</v>
      </c>
      <c r="E866" s="392">
        <v>434485783.92000002</v>
      </c>
      <c r="F866" s="396">
        <f t="shared" si="53"/>
        <v>3902375924.2600002</v>
      </c>
      <c r="G866" s="397">
        <f t="shared" si="54"/>
        <v>40.055675112021305</v>
      </c>
      <c r="H866" s="397">
        <f t="shared" si="55"/>
        <v>6.6741281455213572</v>
      </c>
      <c r="I866" s="397">
        <f t="shared" si="52"/>
        <v>6.6741281455213572</v>
      </c>
    </row>
    <row r="867" spans="1:9" x14ac:dyDescent="0.2">
      <c r="A867" s="391" t="s">
        <v>321</v>
      </c>
      <c r="B867" s="392">
        <v>4238534376</v>
      </c>
      <c r="C867" s="392">
        <v>3477052248.6700001</v>
      </c>
      <c r="D867" s="392">
        <v>2476677213.1199999</v>
      </c>
      <c r="E867" s="392">
        <v>2476677213.1199999</v>
      </c>
      <c r="F867" s="396">
        <f t="shared" si="53"/>
        <v>761482127.32999992</v>
      </c>
      <c r="G867" s="397">
        <f t="shared" si="54"/>
        <v>82.03430573450656</v>
      </c>
      <c r="H867" s="397">
        <f t="shared" si="55"/>
        <v>58.432396517621164</v>
      </c>
      <c r="I867" s="397">
        <f t="shared" si="52"/>
        <v>58.432396517621164</v>
      </c>
    </row>
    <row r="868" spans="1:9" x14ac:dyDescent="0.2">
      <c r="A868" s="319" t="s">
        <v>322</v>
      </c>
      <c r="B868" s="313">
        <v>41201998865</v>
      </c>
      <c r="C868" s="313">
        <v>29311009740.009995</v>
      </c>
      <c r="D868" s="313">
        <v>21561291739.349998</v>
      </c>
      <c r="E868" s="313">
        <v>21561107196.349998</v>
      </c>
      <c r="F868" s="158">
        <f t="shared" si="53"/>
        <v>11890989124.990005</v>
      </c>
      <c r="G868" s="385">
        <f t="shared" si="54"/>
        <v>71.139776096904157</v>
      </c>
      <c r="H868" s="385">
        <f t="shared" si="55"/>
        <v>52.330693493770617</v>
      </c>
      <c r="I868" s="385">
        <f t="shared" si="52"/>
        <v>52.330245595597994</v>
      </c>
    </row>
    <row r="869" spans="1:9" x14ac:dyDescent="0.2">
      <c r="A869" s="319" t="s">
        <v>109</v>
      </c>
      <c r="B869" s="313">
        <v>22314965000</v>
      </c>
      <c r="C869" s="313">
        <v>15533442968.9</v>
      </c>
      <c r="D869" s="313">
        <v>15002590566.82</v>
      </c>
      <c r="E869" s="313">
        <v>15002590566.82</v>
      </c>
      <c r="F869" s="380">
        <f t="shared" si="53"/>
        <v>6781522031.1000004</v>
      </c>
      <c r="G869" s="388">
        <f t="shared" si="54"/>
        <v>69.609981323743952</v>
      </c>
      <c r="H869" s="388">
        <f t="shared" si="55"/>
        <v>67.231073706904766</v>
      </c>
      <c r="I869" s="388">
        <f t="shared" si="52"/>
        <v>67.231073706904766</v>
      </c>
    </row>
    <row r="870" spans="1:9" x14ac:dyDescent="0.2">
      <c r="A870" s="319" t="s">
        <v>28</v>
      </c>
      <c r="B870" s="313">
        <v>18184236000</v>
      </c>
      <c r="C870" s="313">
        <v>12559989413</v>
      </c>
      <c r="D870" s="313">
        <v>12559989413</v>
      </c>
      <c r="E870" s="313">
        <v>12559989413</v>
      </c>
      <c r="F870" s="194">
        <f t="shared" si="53"/>
        <v>5624246587</v>
      </c>
      <c r="G870" s="388">
        <f t="shared" si="54"/>
        <v>69.070756742268415</v>
      </c>
      <c r="H870" s="388">
        <f t="shared" si="55"/>
        <v>69.070756742268415</v>
      </c>
      <c r="I870" s="388">
        <f t="shared" si="52"/>
        <v>69.070756742268415</v>
      </c>
    </row>
    <row r="871" spans="1:9" x14ac:dyDescent="0.2">
      <c r="A871" s="391" t="s">
        <v>110</v>
      </c>
      <c r="B871" s="392">
        <v>12075351000</v>
      </c>
      <c r="C871" s="392">
        <v>8144296354</v>
      </c>
      <c r="D871" s="392">
        <v>8144296354</v>
      </c>
      <c r="E871" s="392">
        <v>8144296354</v>
      </c>
      <c r="F871" s="393">
        <f t="shared" si="53"/>
        <v>3931054646</v>
      </c>
      <c r="G871" s="394">
        <f t="shared" si="54"/>
        <v>67.445628321694329</v>
      </c>
      <c r="H871" s="394">
        <f t="shared" si="55"/>
        <v>67.445628321694329</v>
      </c>
      <c r="I871" s="394">
        <f t="shared" si="52"/>
        <v>67.445628321694329</v>
      </c>
    </row>
    <row r="872" spans="1:9" x14ac:dyDescent="0.2">
      <c r="A872" s="391" t="s">
        <v>111</v>
      </c>
      <c r="B872" s="392">
        <v>4495319000</v>
      </c>
      <c r="C872" s="392">
        <v>3273357978</v>
      </c>
      <c r="D872" s="392">
        <v>3273357978</v>
      </c>
      <c r="E872" s="392">
        <v>3273357978</v>
      </c>
      <c r="F872" s="396">
        <f t="shared" si="53"/>
        <v>1221961022</v>
      </c>
      <c r="G872" s="397">
        <f t="shared" si="54"/>
        <v>72.817034297232297</v>
      </c>
      <c r="H872" s="397">
        <f t="shared" si="55"/>
        <v>72.817034297232297</v>
      </c>
      <c r="I872" s="397">
        <f t="shared" si="52"/>
        <v>72.817034297232297</v>
      </c>
    </row>
    <row r="873" spans="1:9" x14ac:dyDescent="0.2">
      <c r="A873" s="391" t="s">
        <v>112</v>
      </c>
      <c r="B873" s="392">
        <v>1613566000</v>
      </c>
      <c r="C873" s="392">
        <v>1142335081</v>
      </c>
      <c r="D873" s="392">
        <v>1142335081</v>
      </c>
      <c r="E873" s="392">
        <v>1142335081</v>
      </c>
      <c r="F873" s="393">
        <f t="shared" si="53"/>
        <v>471230919</v>
      </c>
      <c r="G873" s="394">
        <f t="shared" si="54"/>
        <v>70.795683659670573</v>
      </c>
      <c r="H873" s="394">
        <f t="shared" si="55"/>
        <v>70.795683659670573</v>
      </c>
      <c r="I873" s="394">
        <f t="shared" si="52"/>
        <v>70.795683659670573</v>
      </c>
    </row>
    <row r="874" spans="1:9" x14ac:dyDescent="0.2">
      <c r="A874" s="319" t="s">
        <v>29</v>
      </c>
      <c r="B874" s="313">
        <v>2792306000</v>
      </c>
      <c r="C874" s="313">
        <v>2451305094.9000001</v>
      </c>
      <c r="D874" s="313">
        <v>1920452692.8199999</v>
      </c>
      <c r="E874" s="313">
        <v>1920452692.8199999</v>
      </c>
      <c r="F874" s="158">
        <f t="shared" si="53"/>
        <v>341000905.0999999</v>
      </c>
      <c r="G874" s="385">
        <f t="shared" si="54"/>
        <v>87.787838972519495</v>
      </c>
      <c r="H874" s="385">
        <f t="shared" si="55"/>
        <v>68.776584400850055</v>
      </c>
      <c r="I874" s="385">
        <f t="shared" si="52"/>
        <v>68.776584400850055</v>
      </c>
    </row>
    <row r="875" spans="1:9" x14ac:dyDescent="0.2">
      <c r="A875" s="391" t="s">
        <v>113</v>
      </c>
      <c r="B875" s="392">
        <v>2792306000</v>
      </c>
      <c r="C875" s="392">
        <v>2451305094.9000001</v>
      </c>
      <c r="D875" s="392">
        <v>1920452692.8199999</v>
      </c>
      <c r="E875" s="392">
        <v>1920452692.8199999</v>
      </c>
      <c r="F875" s="393">
        <f t="shared" si="53"/>
        <v>341000905.0999999</v>
      </c>
      <c r="G875" s="394">
        <f t="shared" si="54"/>
        <v>87.787838972519495</v>
      </c>
      <c r="H875" s="394">
        <f t="shared" si="55"/>
        <v>68.776584400850055</v>
      </c>
      <c r="I875" s="394">
        <f t="shared" si="52"/>
        <v>68.776584400850055</v>
      </c>
    </row>
    <row r="876" spans="1:9" x14ac:dyDescent="0.2">
      <c r="A876" s="319" t="s">
        <v>30</v>
      </c>
      <c r="B876" s="313">
        <v>1123075000</v>
      </c>
      <c r="C876" s="313">
        <v>411380461</v>
      </c>
      <c r="D876" s="313">
        <v>411380461</v>
      </c>
      <c r="E876" s="313">
        <v>411380461</v>
      </c>
      <c r="F876" s="194">
        <f t="shared" si="53"/>
        <v>711694539</v>
      </c>
      <c r="G876" s="388">
        <f t="shared" si="54"/>
        <v>36.629829797653763</v>
      </c>
      <c r="H876" s="388">
        <f t="shared" si="55"/>
        <v>36.629829797653763</v>
      </c>
      <c r="I876" s="388">
        <f t="shared" si="52"/>
        <v>36.629829797653763</v>
      </c>
    </row>
    <row r="877" spans="1:9" x14ac:dyDescent="0.2">
      <c r="A877" s="391" t="s">
        <v>115</v>
      </c>
      <c r="B877" s="392">
        <v>341704000</v>
      </c>
      <c r="C877" s="392">
        <v>0</v>
      </c>
      <c r="D877" s="392">
        <v>0</v>
      </c>
      <c r="E877" s="392">
        <v>0</v>
      </c>
      <c r="F877" s="393">
        <f t="shared" si="53"/>
        <v>341704000</v>
      </c>
      <c r="G877" s="394">
        <f t="shared" si="54"/>
        <v>0</v>
      </c>
      <c r="H877" s="394">
        <f t="shared" si="55"/>
        <v>0</v>
      </c>
      <c r="I877" s="394">
        <f t="shared" si="52"/>
        <v>0</v>
      </c>
    </row>
    <row r="878" spans="1:9" x14ac:dyDescent="0.2">
      <c r="A878" s="391" t="s">
        <v>118</v>
      </c>
      <c r="B878" s="392">
        <v>118909000</v>
      </c>
      <c r="C878" s="392">
        <v>36150648</v>
      </c>
      <c r="D878" s="392">
        <v>36150648</v>
      </c>
      <c r="E878" s="392">
        <v>36150648</v>
      </c>
      <c r="F878" s="396">
        <f t="shared" si="53"/>
        <v>82758352</v>
      </c>
      <c r="G878" s="397">
        <f t="shared" si="54"/>
        <v>30.401944343994145</v>
      </c>
      <c r="H878" s="397">
        <f t="shared" si="55"/>
        <v>30.401944343994145</v>
      </c>
      <c r="I878" s="397">
        <f t="shared" si="52"/>
        <v>30.401944343994145</v>
      </c>
    </row>
    <row r="879" spans="1:9" x14ac:dyDescent="0.2">
      <c r="A879" s="391" t="s">
        <v>301</v>
      </c>
      <c r="B879" s="392">
        <v>139772000</v>
      </c>
      <c r="C879" s="392">
        <v>123584265</v>
      </c>
      <c r="D879" s="392">
        <v>123584265</v>
      </c>
      <c r="E879" s="392">
        <v>123584265</v>
      </c>
      <c r="F879" s="393">
        <f t="shared" si="53"/>
        <v>16187735</v>
      </c>
      <c r="G879" s="394">
        <f t="shared" si="54"/>
        <v>88.418470795295192</v>
      </c>
      <c r="H879" s="394">
        <f t="shared" si="55"/>
        <v>88.418470795295192</v>
      </c>
      <c r="I879" s="394">
        <f t="shared" si="52"/>
        <v>88.418470795295192</v>
      </c>
    </row>
    <row r="880" spans="1:9" x14ac:dyDescent="0.2">
      <c r="A880" s="391" t="s">
        <v>123</v>
      </c>
      <c r="B880" s="392">
        <v>285569000</v>
      </c>
      <c r="C880" s="392">
        <v>251645548</v>
      </c>
      <c r="D880" s="392">
        <v>251645548</v>
      </c>
      <c r="E880" s="392">
        <v>251645548</v>
      </c>
      <c r="F880" s="393">
        <f t="shared" si="53"/>
        <v>33923452</v>
      </c>
      <c r="G880" s="394">
        <f t="shared" si="54"/>
        <v>88.120751201986209</v>
      </c>
      <c r="H880" s="394">
        <f t="shared" si="55"/>
        <v>88.120751201986209</v>
      </c>
      <c r="I880" s="394">
        <f t="shared" si="52"/>
        <v>88.120751201986209</v>
      </c>
    </row>
    <row r="881" spans="1:9" x14ac:dyDescent="0.2">
      <c r="A881" s="391" t="s">
        <v>124</v>
      </c>
      <c r="B881" s="392">
        <v>237121000</v>
      </c>
      <c r="C881" s="392">
        <v>0</v>
      </c>
      <c r="D881" s="392">
        <v>0</v>
      </c>
      <c r="E881" s="392">
        <v>0</v>
      </c>
      <c r="F881" s="393">
        <f t="shared" si="53"/>
        <v>237121000</v>
      </c>
      <c r="G881" s="394">
        <f t="shared" si="54"/>
        <v>0</v>
      </c>
      <c r="H881" s="394">
        <f t="shared" si="55"/>
        <v>0</v>
      </c>
      <c r="I881" s="394">
        <f t="shared" si="52"/>
        <v>0</v>
      </c>
    </row>
    <row r="882" spans="1:9" x14ac:dyDescent="0.2">
      <c r="A882" s="319" t="s">
        <v>127</v>
      </c>
      <c r="B882" s="313">
        <v>215348000</v>
      </c>
      <c r="C882" s="313">
        <v>110768000</v>
      </c>
      <c r="D882" s="313">
        <v>110768000</v>
      </c>
      <c r="E882" s="313">
        <v>110768000</v>
      </c>
      <c r="F882" s="158">
        <f t="shared" si="53"/>
        <v>104580000</v>
      </c>
      <c r="G882" s="385">
        <f t="shared" si="54"/>
        <v>51.436744246521904</v>
      </c>
      <c r="H882" s="385">
        <f t="shared" si="55"/>
        <v>51.436744246521904</v>
      </c>
      <c r="I882" s="385">
        <f t="shared" si="52"/>
        <v>51.436744246521904</v>
      </c>
    </row>
    <row r="883" spans="1:9" x14ac:dyDescent="0.2">
      <c r="A883" s="391" t="s">
        <v>128</v>
      </c>
      <c r="B883" s="392">
        <v>110768000</v>
      </c>
      <c r="C883" s="392">
        <v>110768000</v>
      </c>
      <c r="D883" s="392">
        <v>110768000</v>
      </c>
      <c r="E883" s="392">
        <v>110768000</v>
      </c>
      <c r="F883" s="396">
        <f t="shared" si="53"/>
        <v>0</v>
      </c>
      <c r="G883" s="397">
        <f t="shared" si="54"/>
        <v>100</v>
      </c>
      <c r="H883" s="397">
        <f t="shared" si="55"/>
        <v>100</v>
      </c>
      <c r="I883" s="397">
        <f t="shared" si="52"/>
        <v>100</v>
      </c>
    </row>
    <row r="884" spans="1:9" x14ac:dyDescent="0.2">
      <c r="A884" s="391" t="s">
        <v>130</v>
      </c>
      <c r="B884" s="392">
        <v>104580000</v>
      </c>
      <c r="C884" s="392">
        <v>0</v>
      </c>
      <c r="D884" s="392">
        <v>0</v>
      </c>
      <c r="E884" s="392">
        <v>0</v>
      </c>
      <c r="F884" s="396">
        <f t="shared" si="53"/>
        <v>104580000</v>
      </c>
      <c r="G884" s="397">
        <f t="shared" si="54"/>
        <v>0</v>
      </c>
      <c r="H884" s="397">
        <f t="shared" si="55"/>
        <v>0</v>
      </c>
      <c r="I884" s="397">
        <f t="shared" si="52"/>
        <v>0</v>
      </c>
    </row>
    <row r="885" spans="1:9" x14ac:dyDescent="0.2">
      <c r="A885" s="319" t="s">
        <v>131</v>
      </c>
      <c r="B885" s="313">
        <v>18887033865</v>
      </c>
      <c r="C885" s="313">
        <v>13777566771.110001</v>
      </c>
      <c r="D885" s="313">
        <v>6558701172.5299997</v>
      </c>
      <c r="E885" s="313">
        <v>6558516629.5299997</v>
      </c>
      <c r="F885" s="194">
        <f t="shared" si="53"/>
        <v>5109467093.8899994</v>
      </c>
      <c r="G885" s="388">
        <f t="shared" si="54"/>
        <v>72.947223315152357</v>
      </c>
      <c r="H885" s="388">
        <f t="shared" si="55"/>
        <v>34.725945955357659</v>
      </c>
      <c r="I885" s="388">
        <f t="shared" si="52"/>
        <v>34.724968867047664</v>
      </c>
    </row>
    <row r="886" spans="1:9" x14ac:dyDescent="0.2">
      <c r="A886" s="319" t="s">
        <v>1651</v>
      </c>
      <c r="B886" s="313">
        <v>18887033865</v>
      </c>
      <c r="C886" s="313">
        <v>13777566771.110001</v>
      </c>
      <c r="D886" s="313">
        <v>6558701172.5299997</v>
      </c>
      <c r="E886" s="313">
        <v>6558516629.5299997</v>
      </c>
      <c r="F886" s="194">
        <f t="shared" si="53"/>
        <v>5109467093.8899994</v>
      </c>
      <c r="G886" s="388">
        <f t="shared" si="54"/>
        <v>72.947223315152357</v>
      </c>
      <c r="H886" s="388">
        <f t="shared" si="55"/>
        <v>34.725945955357659</v>
      </c>
      <c r="I886" s="388">
        <f t="shared" si="52"/>
        <v>34.724968867047664</v>
      </c>
    </row>
    <row r="887" spans="1:9" x14ac:dyDescent="0.2">
      <c r="A887" s="391" t="s">
        <v>296</v>
      </c>
      <c r="B887" s="392">
        <v>2809804294</v>
      </c>
      <c r="C887" s="392">
        <v>2212068486.2800002</v>
      </c>
      <c r="D887" s="392">
        <v>1220599241.25</v>
      </c>
      <c r="E887" s="392">
        <v>1220599241.25</v>
      </c>
      <c r="F887" s="393">
        <f t="shared" si="53"/>
        <v>597735807.71999979</v>
      </c>
      <c r="G887" s="394">
        <f t="shared" si="54"/>
        <v>78.726781470282731</v>
      </c>
      <c r="H887" s="394">
        <f t="shared" si="55"/>
        <v>43.440720902037313</v>
      </c>
      <c r="I887" s="394">
        <f t="shared" si="52"/>
        <v>43.440720902037313</v>
      </c>
    </row>
    <row r="888" spans="1:9" x14ac:dyDescent="0.2">
      <c r="A888" s="391" t="s">
        <v>323</v>
      </c>
      <c r="B888" s="392">
        <v>1839450277</v>
      </c>
      <c r="C888" s="392">
        <v>1036614086.98</v>
      </c>
      <c r="D888" s="392">
        <v>508127556.24000001</v>
      </c>
      <c r="E888" s="392">
        <v>508127556.24000001</v>
      </c>
      <c r="F888" s="396">
        <f t="shared" si="53"/>
        <v>802836190.01999998</v>
      </c>
      <c r="G888" s="397">
        <f t="shared" si="54"/>
        <v>56.354558747336014</v>
      </c>
      <c r="H888" s="397">
        <f t="shared" si="55"/>
        <v>27.62388103627984</v>
      </c>
      <c r="I888" s="397">
        <f t="shared" si="52"/>
        <v>27.62388103627984</v>
      </c>
    </row>
    <row r="889" spans="1:9" x14ac:dyDescent="0.2">
      <c r="A889" s="391" t="s">
        <v>324</v>
      </c>
      <c r="B889" s="392">
        <v>4652879947</v>
      </c>
      <c r="C889" s="392">
        <v>3296072747.4400001</v>
      </c>
      <c r="D889" s="392">
        <v>1209472847.6800001</v>
      </c>
      <c r="E889" s="392">
        <v>1209288304.6800001</v>
      </c>
      <c r="F889" s="396">
        <f t="shared" si="53"/>
        <v>1356807199.5599999</v>
      </c>
      <c r="G889" s="397">
        <f t="shared" si="54"/>
        <v>70.839410966646199</v>
      </c>
      <c r="H889" s="397">
        <f t="shared" si="55"/>
        <v>25.994069510859013</v>
      </c>
      <c r="I889" s="397">
        <f t="shared" si="52"/>
        <v>25.990103300638633</v>
      </c>
    </row>
    <row r="890" spans="1:9" x14ac:dyDescent="0.2">
      <c r="A890" s="391" t="s">
        <v>325</v>
      </c>
      <c r="B890" s="392">
        <v>4652879947</v>
      </c>
      <c r="C890" s="392">
        <v>3448481564.1700001</v>
      </c>
      <c r="D890" s="392">
        <v>2126714096.6199999</v>
      </c>
      <c r="E890" s="392">
        <v>2126714096.6199999</v>
      </c>
      <c r="F890" s="396">
        <f t="shared" si="53"/>
        <v>1204398382.8299999</v>
      </c>
      <c r="G890" s="397">
        <f t="shared" si="54"/>
        <v>74.114991219437115</v>
      </c>
      <c r="H890" s="397">
        <f t="shared" si="55"/>
        <v>45.707478397142488</v>
      </c>
      <c r="I890" s="397">
        <f t="shared" si="52"/>
        <v>45.707478397142488</v>
      </c>
    </row>
    <row r="891" spans="1:9" x14ac:dyDescent="0.2">
      <c r="A891" s="391" t="s">
        <v>326</v>
      </c>
      <c r="B891" s="392">
        <v>4479271094</v>
      </c>
      <c r="C891" s="392">
        <v>3372987734.2399998</v>
      </c>
      <c r="D891" s="392">
        <v>1305756205</v>
      </c>
      <c r="E891" s="392">
        <v>1305756205</v>
      </c>
      <c r="F891" s="155">
        <f t="shared" si="53"/>
        <v>1106283359.7600002</v>
      </c>
      <c r="G891" s="397">
        <f t="shared" si="54"/>
        <v>75.302156611108657</v>
      </c>
      <c r="H891" s="397">
        <f t="shared" si="55"/>
        <v>29.151086808500278</v>
      </c>
      <c r="I891" s="397">
        <f t="shared" si="52"/>
        <v>29.151086808500278</v>
      </c>
    </row>
    <row r="892" spans="1:9" x14ac:dyDescent="0.2">
      <c r="A892" s="391" t="s">
        <v>327</v>
      </c>
      <c r="B892" s="392">
        <v>452748306</v>
      </c>
      <c r="C892" s="392">
        <v>411342152</v>
      </c>
      <c r="D892" s="392">
        <v>188031225.74000001</v>
      </c>
      <c r="E892" s="392">
        <v>188031225.74000001</v>
      </c>
      <c r="F892" s="393">
        <f t="shared" si="53"/>
        <v>41406154</v>
      </c>
      <c r="G892" s="394">
        <f t="shared" si="54"/>
        <v>90.854487261184801</v>
      </c>
      <c r="H892" s="394">
        <f t="shared" si="55"/>
        <v>41.531072175894572</v>
      </c>
      <c r="I892" s="394">
        <f t="shared" si="52"/>
        <v>41.531072175894572</v>
      </c>
    </row>
    <row r="893" spans="1:9" x14ac:dyDescent="0.2">
      <c r="A893" s="319" t="s">
        <v>87</v>
      </c>
      <c r="B893" s="313">
        <v>1202466000000</v>
      </c>
      <c r="C893" s="313">
        <v>927610521460.67004</v>
      </c>
      <c r="D893" s="313">
        <v>783145597524.28003</v>
      </c>
      <c r="E893" s="313">
        <v>778402612857.79993</v>
      </c>
      <c r="F893" s="194">
        <f t="shared" si="53"/>
        <v>274855478539.32996</v>
      </c>
      <c r="G893" s="388">
        <f t="shared" si="54"/>
        <v>77.14234926065852</v>
      </c>
      <c r="H893" s="388">
        <f t="shared" si="55"/>
        <v>65.128294481863108</v>
      </c>
      <c r="I893" s="388">
        <f t="shared" si="52"/>
        <v>64.733856330058387</v>
      </c>
    </row>
    <row r="894" spans="1:9" x14ac:dyDescent="0.2">
      <c r="A894" s="319" t="s">
        <v>328</v>
      </c>
      <c r="B894" s="313">
        <v>482365000000</v>
      </c>
      <c r="C894" s="313">
        <v>317216732300.44</v>
      </c>
      <c r="D894" s="313">
        <v>279248322855.37</v>
      </c>
      <c r="E894" s="313">
        <v>278931224650.57001</v>
      </c>
      <c r="F894" s="194">
        <f t="shared" si="53"/>
        <v>165148267699.56</v>
      </c>
      <c r="G894" s="388">
        <f t="shared" si="54"/>
        <v>65.762800431299951</v>
      </c>
      <c r="H894" s="388">
        <f t="shared" si="55"/>
        <v>57.891497694768482</v>
      </c>
      <c r="I894" s="388">
        <f t="shared" si="52"/>
        <v>57.82575946649736</v>
      </c>
    </row>
    <row r="895" spans="1:9" x14ac:dyDescent="0.2">
      <c r="A895" s="319" t="s">
        <v>109</v>
      </c>
      <c r="B895" s="313">
        <v>381259000000</v>
      </c>
      <c r="C895" s="313">
        <v>276901592155.5</v>
      </c>
      <c r="D895" s="313">
        <v>258936664726.97</v>
      </c>
      <c r="E895" s="313">
        <v>258666326679.97</v>
      </c>
      <c r="F895" s="194">
        <f t="shared" si="53"/>
        <v>104357407844.5</v>
      </c>
      <c r="G895" s="388">
        <f t="shared" si="54"/>
        <v>72.628211309241223</v>
      </c>
      <c r="H895" s="388">
        <f t="shared" si="55"/>
        <v>67.916210430959012</v>
      </c>
      <c r="I895" s="388">
        <f t="shared" si="52"/>
        <v>67.845303764624575</v>
      </c>
    </row>
    <row r="896" spans="1:9" x14ac:dyDescent="0.2">
      <c r="A896" s="319" t="s">
        <v>28</v>
      </c>
      <c r="B896" s="313">
        <v>257366000000</v>
      </c>
      <c r="C896" s="313">
        <v>198131225406</v>
      </c>
      <c r="D896" s="313">
        <v>197942053272</v>
      </c>
      <c r="E896" s="313">
        <v>197942053272</v>
      </c>
      <c r="F896" s="194">
        <f t="shared" si="53"/>
        <v>59234774594</v>
      </c>
      <c r="G896" s="388">
        <f t="shared" si="54"/>
        <v>76.984226900989256</v>
      </c>
      <c r="H896" s="388">
        <f t="shared" si="55"/>
        <v>76.910723744395142</v>
      </c>
      <c r="I896" s="388">
        <f t="shared" si="52"/>
        <v>76.910723744395142</v>
      </c>
    </row>
    <row r="897" spans="1:9" x14ac:dyDescent="0.2">
      <c r="A897" s="391" t="s">
        <v>110</v>
      </c>
      <c r="B897" s="392">
        <v>182306000000</v>
      </c>
      <c r="C897" s="392">
        <v>136907869990</v>
      </c>
      <c r="D897" s="392">
        <v>136797938481</v>
      </c>
      <c r="E897" s="392">
        <v>136797938481</v>
      </c>
      <c r="F897" s="393">
        <f t="shared" si="53"/>
        <v>45398130010</v>
      </c>
      <c r="G897" s="394">
        <f t="shared" si="54"/>
        <v>75.097840987131519</v>
      </c>
      <c r="H897" s="394">
        <f t="shared" si="55"/>
        <v>75.037540443539982</v>
      </c>
      <c r="I897" s="394">
        <f t="shared" si="52"/>
        <v>75.037540443539982</v>
      </c>
    </row>
    <row r="898" spans="1:9" x14ac:dyDescent="0.2">
      <c r="A898" s="391" t="s">
        <v>111</v>
      </c>
      <c r="B898" s="392">
        <v>62285000000</v>
      </c>
      <c r="C898" s="392">
        <v>56851280633</v>
      </c>
      <c r="D898" s="392">
        <v>56851280633</v>
      </c>
      <c r="E898" s="392">
        <v>56851280633</v>
      </c>
      <c r="F898" s="396">
        <f t="shared" si="53"/>
        <v>5433719367</v>
      </c>
      <c r="G898" s="397">
        <f t="shared" si="54"/>
        <v>91.276038585534238</v>
      </c>
      <c r="H898" s="397">
        <f t="shared" si="55"/>
        <v>91.276038585534238</v>
      </c>
      <c r="I898" s="397">
        <f t="shared" si="52"/>
        <v>91.276038585534238</v>
      </c>
    </row>
    <row r="899" spans="1:9" x14ac:dyDescent="0.2">
      <c r="A899" s="391" t="s">
        <v>112</v>
      </c>
      <c r="B899" s="392">
        <v>12775000000</v>
      </c>
      <c r="C899" s="392">
        <v>4372074783</v>
      </c>
      <c r="D899" s="392">
        <v>4292834158</v>
      </c>
      <c r="E899" s="392">
        <v>4292834158</v>
      </c>
      <c r="F899" s="393">
        <f t="shared" si="53"/>
        <v>8402925217</v>
      </c>
      <c r="G899" s="394">
        <f t="shared" si="54"/>
        <v>34.223677362035225</v>
      </c>
      <c r="H899" s="394">
        <f t="shared" si="55"/>
        <v>33.603398497064582</v>
      </c>
      <c r="I899" s="394">
        <f t="shared" si="52"/>
        <v>33.603398497064582</v>
      </c>
    </row>
    <row r="900" spans="1:9" x14ac:dyDescent="0.2">
      <c r="A900" s="319" t="s">
        <v>29</v>
      </c>
      <c r="B900" s="313">
        <v>111316000000</v>
      </c>
      <c r="C900" s="313">
        <v>75324119331.850006</v>
      </c>
      <c r="D900" s="313">
        <v>57879979011.32</v>
      </c>
      <c r="E900" s="313">
        <v>57609640964.32</v>
      </c>
      <c r="F900" s="158">
        <f t="shared" si="53"/>
        <v>35991880668.149994</v>
      </c>
      <c r="G900" s="385">
        <f t="shared" si="54"/>
        <v>67.666929580518527</v>
      </c>
      <c r="H900" s="385">
        <f t="shared" si="55"/>
        <v>51.996100301232531</v>
      </c>
      <c r="I900" s="385">
        <f t="shared" si="52"/>
        <v>51.753243886161911</v>
      </c>
    </row>
    <row r="901" spans="1:9" x14ac:dyDescent="0.2">
      <c r="A901" s="391" t="s">
        <v>113</v>
      </c>
      <c r="B901" s="392">
        <v>111316000000</v>
      </c>
      <c r="C901" s="392">
        <v>75324119331.850006</v>
      </c>
      <c r="D901" s="392">
        <v>57879979011.32</v>
      </c>
      <c r="E901" s="392">
        <v>57609640964.32</v>
      </c>
      <c r="F901" s="393">
        <f t="shared" si="53"/>
        <v>35991880668.149994</v>
      </c>
      <c r="G901" s="394">
        <f t="shared" si="54"/>
        <v>67.666929580518527</v>
      </c>
      <c r="H901" s="394">
        <f t="shared" si="55"/>
        <v>51.996100301232531</v>
      </c>
      <c r="I901" s="394">
        <f t="shared" si="52"/>
        <v>51.753243886161911</v>
      </c>
    </row>
    <row r="902" spans="1:9" x14ac:dyDescent="0.2">
      <c r="A902" s="319" t="s">
        <v>30</v>
      </c>
      <c r="B902" s="313">
        <v>11152000000</v>
      </c>
      <c r="C902" s="313">
        <v>3080124517.6500001</v>
      </c>
      <c r="D902" s="313">
        <v>2748509543.6500001</v>
      </c>
      <c r="E902" s="313">
        <v>2748509543.6500001</v>
      </c>
      <c r="F902" s="194">
        <f t="shared" si="53"/>
        <v>8071875482.3500004</v>
      </c>
      <c r="G902" s="388">
        <f t="shared" si="54"/>
        <v>27.619480968884506</v>
      </c>
      <c r="H902" s="388">
        <f t="shared" si="55"/>
        <v>24.645889021251794</v>
      </c>
      <c r="I902" s="388">
        <f t="shared" si="52"/>
        <v>24.645889021251794</v>
      </c>
    </row>
    <row r="903" spans="1:9" x14ac:dyDescent="0.2">
      <c r="A903" s="391" t="s">
        <v>115</v>
      </c>
      <c r="B903" s="392">
        <v>0</v>
      </c>
      <c r="C903" s="392">
        <v>0</v>
      </c>
      <c r="D903" s="392">
        <v>0</v>
      </c>
      <c r="E903" s="392">
        <v>0</v>
      </c>
      <c r="F903" s="393">
        <f t="shared" si="53"/>
        <v>0</v>
      </c>
      <c r="G903" s="394">
        <f t="shared" si="54"/>
        <v>0</v>
      </c>
      <c r="H903" s="394">
        <f t="shared" si="55"/>
        <v>0</v>
      </c>
      <c r="I903" s="394">
        <f t="shared" ref="I903:I966" si="56">IFERROR(IF(E903&gt;0,+E903/B903*100,0),0)</f>
        <v>0</v>
      </c>
    </row>
    <row r="904" spans="1:9" x14ac:dyDescent="0.2">
      <c r="A904" s="391" t="s">
        <v>118</v>
      </c>
      <c r="B904" s="392">
        <v>628000000</v>
      </c>
      <c r="C904" s="392">
        <v>304626217</v>
      </c>
      <c r="D904" s="392">
        <v>269011937</v>
      </c>
      <c r="E904" s="392">
        <v>269011937</v>
      </c>
      <c r="F904" s="393">
        <f t="shared" si="53"/>
        <v>323373783</v>
      </c>
      <c r="G904" s="394">
        <f t="shared" si="54"/>
        <v>48.507359394904462</v>
      </c>
      <c r="H904" s="394">
        <f t="shared" si="55"/>
        <v>42.836295700636946</v>
      </c>
      <c r="I904" s="394">
        <f t="shared" si="56"/>
        <v>42.836295700636946</v>
      </c>
    </row>
    <row r="905" spans="1:9" x14ac:dyDescent="0.2">
      <c r="A905" s="391" t="s">
        <v>123</v>
      </c>
      <c r="B905" s="392">
        <v>524000000</v>
      </c>
      <c r="C905" s="392">
        <v>498191603.64999998</v>
      </c>
      <c r="D905" s="392">
        <v>498191603.64999998</v>
      </c>
      <c r="E905" s="392">
        <v>498191603.64999998</v>
      </c>
      <c r="F905" s="393">
        <f t="shared" ref="F905:F968" si="57">+B905-C905</f>
        <v>25808396.350000024</v>
      </c>
      <c r="G905" s="394">
        <f t="shared" ref="G905:G968" si="58">IFERROR(IF(C905&gt;0,+C905/B905*100,0),0)</f>
        <v>95.074733520992368</v>
      </c>
      <c r="H905" s="394">
        <f t="shared" ref="H905:H968" si="59">IFERROR(IF(D905&gt;0,+D905/B905*100,0),0)</f>
        <v>95.074733520992368</v>
      </c>
      <c r="I905" s="394">
        <f t="shared" si="56"/>
        <v>95.074733520992368</v>
      </c>
    </row>
    <row r="906" spans="1:9" x14ac:dyDescent="0.2">
      <c r="A906" s="391" t="s">
        <v>124</v>
      </c>
      <c r="B906" s="392">
        <v>178694961</v>
      </c>
      <c r="C906" s="392">
        <v>178694961</v>
      </c>
      <c r="D906" s="392">
        <v>178694961</v>
      </c>
      <c r="E906" s="392">
        <v>178694961</v>
      </c>
      <c r="F906" s="393">
        <f t="shared" si="57"/>
        <v>0</v>
      </c>
      <c r="G906" s="394">
        <f t="shared" si="58"/>
        <v>100</v>
      </c>
      <c r="H906" s="394">
        <f t="shared" si="59"/>
        <v>100</v>
      </c>
      <c r="I906" s="394">
        <f t="shared" si="56"/>
        <v>100</v>
      </c>
    </row>
    <row r="907" spans="1:9" x14ac:dyDescent="0.2">
      <c r="A907" s="391" t="s">
        <v>329</v>
      </c>
      <c r="B907" s="392">
        <v>9821305039</v>
      </c>
      <c r="C907" s="392">
        <v>2098611736</v>
      </c>
      <c r="D907" s="392">
        <v>1802611042</v>
      </c>
      <c r="E907" s="392">
        <v>1802611042</v>
      </c>
      <c r="F907" s="393">
        <f t="shared" si="57"/>
        <v>7722693303</v>
      </c>
      <c r="G907" s="394">
        <f t="shared" si="58"/>
        <v>21.36795189301726</v>
      </c>
      <c r="H907" s="394">
        <f t="shared" si="59"/>
        <v>18.354088737106782</v>
      </c>
      <c r="I907" s="394">
        <f t="shared" si="56"/>
        <v>18.354088737106782</v>
      </c>
    </row>
    <row r="908" spans="1:9" x14ac:dyDescent="0.2">
      <c r="A908" s="319" t="s">
        <v>127</v>
      </c>
      <c r="B908" s="313">
        <v>1425000000</v>
      </c>
      <c r="C908" s="313">
        <v>366122900</v>
      </c>
      <c r="D908" s="313">
        <v>366122900</v>
      </c>
      <c r="E908" s="313">
        <v>366122900</v>
      </c>
      <c r="F908" s="194">
        <f t="shared" si="57"/>
        <v>1058877100</v>
      </c>
      <c r="G908" s="388">
        <f t="shared" si="58"/>
        <v>25.692835087719295</v>
      </c>
      <c r="H908" s="388">
        <f t="shared" si="59"/>
        <v>25.692835087719295</v>
      </c>
      <c r="I908" s="388">
        <f t="shared" si="56"/>
        <v>25.692835087719295</v>
      </c>
    </row>
    <row r="909" spans="1:9" x14ac:dyDescent="0.2">
      <c r="A909" s="391" t="s">
        <v>128</v>
      </c>
      <c r="B909" s="392">
        <v>445000000</v>
      </c>
      <c r="C909" s="392">
        <v>366122900</v>
      </c>
      <c r="D909" s="392">
        <v>366122900</v>
      </c>
      <c r="E909" s="392">
        <v>366122900</v>
      </c>
      <c r="F909" s="396">
        <f t="shared" si="57"/>
        <v>78877100</v>
      </c>
      <c r="G909" s="397">
        <f t="shared" si="58"/>
        <v>82.27480898876405</v>
      </c>
      <c r="H909" s="397">
        <f t="shared" si="59"/>
        <v>82.27480898876405</v>
      </c>
      <c r="I909" s="397">
        <f t="shared" si="56"/>
        <v>82.27480898876405</v>
      </c>
    </row>
    <row r="910" spans="1:9" x14ac:dyDescent="0.2">
      <c r="A910" s="391" t="s">
        <v>130</v>
      </c>
      <c r="B910" s="392">
        <v>980000000</v>
      </c>
      <c r="C910" s="392">
        <v>0</v>
      </c>
      <c r="D910" s="392">
        <v>0</v>
      </c>
      <c r="E910" s="392">
        <v>0</v>
      </c>
      <c r="F910" s="393">
        <f t="shared" si="57"/>
        <v>980000000</v>
      </c>
      <c r="G910" s="394">
        <f t="shared" si="58"/>
        <v>0</v>
      </c>
      <c r="H910" s="394">
        <f t="shared" si="59"/>
        <v>0</v>
      </c>
      <c r="I910" s="394">
        <f t="shared" si="56"/>
        <v>0</v>
      </c>
    </row>
    <row r="911" spans="1:9" x14ac:dyDescent="0.2">
      <c r="A911" s="319" t="s">
        <v>330</v>
      </c>
      <c r="B911" s="313">
        <v>1106000000</v>
      </c>
      <c r="C911" s="313">
        <v>0</v>
      </c>
      <c r="D911" s="313">
        <v>0</v>
      </c>
      <c r="E911" s="313">
        <v>0</v>
      </c>
      <c r="F911" s="194">
        <f t="shared" si="57"/>
        <v>1106000000</v>
      </c>
      <c r="G911" s="388">
        <f t="shared" si="58"/>
        <v>0</v>
      </c>
      <c r="H911" s="388">
        <f t="shared" si="59"/>
        <v>0</v>
      </c>
      <c r="I911" s="388">
        <f t="shared" si="56"/>
        <v>0</v>
      </c>
    </row>
    <row r="912" spans="1:9" x14ac:dyDescent="0.2">
      <c r="A912" s="319" t="s">
        <v>41</v>
      </c>
      <c r="B912" s="313">
        <v>1106000000</v>
      </c>
      <c r="C912" s="313">
        <v>0</v>
      </c>
      <c r="D912" s="313">
        <v>0</v>
      </c>
      <c r="E912" s="313">
        <v>0</v>
      </c>
      <c r="F912" s="194">
        <f t="shared" si="57"/>
        <v>1106000000</v>
      </c>
      <c r="G912" s="388">
        <f t="shared" si="58"/>
        <v>0</v>
      </c>
      <c r="H912" s="388">
        <f t="shared" si="59"/>
        <v>0</v>
      </c>
      <c r="I912" s="388">
        <f t="shared" si="56"/>
        <v>0</v>
      </c>
    </row>
    <row r="913" spans="1:9" ht="11.25" customHeight="1" x14ac:dyDescent="0.2">
      <c r="A913" s="391" t="s">
        <v>331</v>
      </c>
      <c r="B913" s="392">
        <v>1106000000</v>
      </c>
      <c r="C913" s="392">
        <v>0</v>
      </c>
      <c r="D913" s="392">
        <v>0</v>
      </c>
      <c r="E913" s="392">
        <v>0</v>
      </c>
      <c r="F913" s="393">
        <f t="shared" si="57"/>
        <v>1106000000</v>
      </c>
      <c r="G913" s="394">
        <f t="shared" si="58"/>
        <v>0</v>
      </c>
      <c r="H913" s="394">
        <f t="shared" si="59"/>
        <v>0</v>
      </c>
      <c r="I913" s="394">
        <f t="shared" si="56"/>
        <v>0</v>
      </c>
    </row>
    <row r="914" spans="1:9" x14ac:dyDescent="0.2">
      <c r="A914" s="319" t="s">
        <v>131</v>
      </c>
      <c r="B914" s="313">
        <v>100000000000</v>
      </c>
      <c r="C914" s="313">
        <v>40315140144.940002</v>
      </c>
      <c r="D914" s="313">
        <v>20311658128.400002</v>
      </c>
      <c r="E914" s="313">
        <v>20264897970.599998</v>
      </c>
      <c r="F914" s="194">
        <f t="shared" si="57"/>
        <v>59684859855.059998</v>
      </c>
      <c r="G914" s="388">
        <f t="shared" si="58"/>
        <v>40.315140144940003</v>
      </c>
      <c r="H914" s="388">
        <f t="shared" si="59"/>
        <v>20.311658128400001</v>
      </c>
      <c r="I914" s="388">
        <f t="shared" si="56"/>
        <v>20.2648979706</v>
      </c>
    </row>
    <row r="915" spans="1:9" x14ac:dyDescent="0.2">
      <c r="A915" s="319" t="s">
        <v>1651</v>
      </c>
      <c r="B915" s="313">
        <v>100000000000</v>
      </c>
      <c r="C915" s="313">
        <v>40315140144.940002</v>
      </c>
      <c r="D915" s="313">
        <v>20311658128.400002</v>
      </c>
      <c r="E915" s="313">
        <v>20264897970.599998</v>
      </c>
      <c r="F915" s="158">
        <f t="shared" si="57"/>
        <v>59684859855.059998</v>
      </c>
      <c r="G915" s="385">
        <f t="shared" si="58"/>
        <v>40.315140144940003</v>
      </c>
      <c r="H915" s="385">
        <f t="shared" si="59"/>
        <v>20.311658128400001</v>
      </c>
      <c r="I915" s="385">
        <f t="shared" si="56"/>
        <v>20.2648979706</v>
      </c>
    </row>
    <row r="916" spans="1:9" x14ac:dyDescent="0.2">
      <c r="A916" s="391" t="s">
        <v>332</v>
      </c>
      <c r="B916" s="392">
        <v>2000000000</v>
      </c>
      <c r="C916" s="392">
        <v>321103205</v>
      </c>
      <c r="D916" s="392">
        <v>321103205</v>
      </c>
      <c r="E916" s="392">
        <v>321103205</v>
      </c>
      <c r="F916" s="396">
        <f t="shared" si="57"/>
        <v>1678896795</v>
      </c>
      <c r="G916" s="397">
        <f t="shared" si="58"/>
        <v>16.05516025</v>
      </c>
      <c r="H916" s="397">
        <f t="shared" si="59"/>
        <v>16.05516025</v>
      </c>
      <c r="I916" s="397">
        <f t="shared" si="56"/>
        <v>16.05516025</v>
      </c>
    </row>
    <row r="917" spans="1:9" x14ac:dyDescent="0.2">
      <c r="A917" s="391" t="s">
        <v>333</v>
      </c>
      <c r="B917" s="392">
        <v>45000000000</v>
      </c>
      <c r="C917" s="392">
        <v>31456637683</v>
      </c>
      <c r="D917" s="392">
        <v>15413037285.66</v>
      </c>
      <c r="E917" s="392">
        <v>15402037285.66</v>
      </c>
      <c r="F917" s="393">
        <f t="shared" si="57"/>
        <v>13543362317</v>
      </c>
      <c r="G917" s="394">
        <f t="shared" si="58"/>
        <v>69.90363929555555</v>
      </c>
      <c r="H917" s="394">
        <f t="shared" si="59"/>
        <v>34.251193968133329</v>
      </c>
      <c r="I917" s="394">
        <f t="shared" si="56"/>
        <v>34.226749523688888</v>
      </c>
    </row>
    <row r="918" spans="1:9" x14ac:dyDescent="0.2">
      <c r="A918" s="391" t="s">
        <v>334</v>
      </c>
      <c r="B918" s="392">
        <v>26000000000</v>
      </c>
      <c r="C918" s="392">
        <v>3871407864.4400001</v>
      </c>
      <c r="D918" s="392">
        <v>1180344746.74</v>
      </c>
      <c r="E918" s="392">
        <v>1145384588.9400001</v>
      </c>
      <c r="F918" s="393">
        <f t="shared" si="57"/>
        <v>22128592135.560001</v>
      </c>
      <c r="G918" s="394">
        <f t="shared" si="58"/>
        <v>14.890030247846154</v>
      </c>
      <c r="H918" s="394">
        <f t="shared" si="59"/>
        <v>4.5397874874615383</v>
      </c>
      <c r="I918" s="394">
        <f t="shared" si="56"/>
        <v>4.4053253420769236</v>
      </c>
    </row>
    <row r="919" spans="1:9" x14ac:dyDescent="0.2">
      <c r="A919" s="391" t="s">
        <v>335</v>
      </c>
      <c r="B919" s="392">
        <v>14500000000</v>
      </c>
      <c r="C919" s="392">
        <v>4071855530</v>
      </c>
      <c r="D919" s="392">
        <v>2964933158</v>
      </c>
      <c r="E919" s="392">
        <v>2964133158</v>
      </c>
      <c r="F919" s="393">
        <f t="shared" si="57"/>
        <v>10428144470</v>
      </c>
      <c r="G919" s="394">
        <f t="shared" si="58"/>
        <v>28.081762275862072</v>
      </c>
      <c r="H919" s="394">
        <f t="shared" si="59"/>
        <v>20.447814882758621</v>
      </c>
      <c r="I919" s="394">
        <f t="shared" si="56"/>
        <v>20.442297641379312</v>
      </c>
    </row>
    <row r="920" spans="1:9" x14ac:dyDescent="0.2">
      <c r="A920" s="391" t="s">
        <v>336</v>
      </c>
      <c r="B920" s="392">
        <v>12000000000</v>
      </c>
      <c r="C920" s="392">
        <v>572802529.5</v>
      </c>
      <c r="D920" s="392">
        <v>410906400</v>
      </c>
      <c r="E920" s="392">
        <v>410906400</v>
      </c>
      <c r="F920" s="393">
        <f t="shared" si="57"/>
        <v>11427197470.5</v>
      </c>
      <c r="G920" s="394">
        <f t="shared" si="58"/>
        <v>4.7733544124999998</v>
      </c>
      <c r="H920" s="394">
        <f t="shared" si="59"/>
        <v>3.42422</v>
      </c>
      <c r="I920" s="394">
        <f t="shared" si="56"/>
        <v>3.42422</v>
      </c>
    </row>
    <row r="921" spans="1:9" x14ac:dyDescent="0.2">
      <c r="A921" s="391" t="s">
        <v>337</v>
      </c>
      <c r="B921" s="392">
        <v>500000000</v>
      </c>
      <c r="C921" s="392">
        <v>21333333</v>
      </c>
      <c r="D921" s="392">
        <v>21333333</v>
      </c>
      <c r="E921" s="392">
        <v>21333333</v>
      </c>
      <c r="F921" s="393">
        <f t="shared" si="57"/>
        <v>478666667</v>
      </c>
      <c r="G921" s="394">
        <f t="shared" si="58"/>
        <v>4.2666665999999998</v>
      </c>
      <c r="H921" s="394">
        <f t="shared" si="59"/>
        <v>4.2666665999999998</v>
      </c>
      <c r="I921" s="394">
        <f t="shared" si="56"/>
        <v>4.2666665999999998</v>
      </c>
    </row>
    <row r="922" spans="1:9" x14ac:dyDescent="0.2">
      <c r="A922" s="319" t="s">
        <v>338</v>
      </c>
      <c r="B922" s="313">
        <v>720101000000</v>
      </c>
      <c r="C922" s="313">
        <v>610393789160.22998</v>
      </c>
      <c r="D922" s="313">
        <v>503897274668.91003</v>
      </c>
      <c r="E922" s="313">
        <v>499471388207.22998</v>
      </c>
      <c r="F922" s="194">
        <f t="shared" si="57"/>
        <v>109707210839.77002</v>
      </c>
      <c r="G922" s="388">
        <f t="shared" si="58"/>
        <v>84.765024511871246</v>
      </c>
      <c r="H922" s="388">
        <f t="shared" si="59"/>
        <v>69.975916526835817</v>
      </c>
      <c r="I922" s="388">
        <f t="shared" si="56"/>
        <v>69.361296291385514</v>
      </c>
    </row>
    <row r="923" spans="1:9" x14ac:dyDescent="0.2">
      <c r="A923" s="319" t="s">
        <v>109</v>
      </c>
      <c r="B923" s="313">
        <v>557101000000</v>
      </c>
      <c r="C923" s="313">
        <v>459081172286.22998</v>
      </c>
      <c r="D923" s="313">
        <v>405566184485.91003</v>
      </c>
      <c r="E923" s="313">
        <v>404893323699.22998</v>
      </c>
      <c r="F923" s="194">
        <f t="shared" si="57"/>
        <v>98019827713.77002</v>
      </c>
      <c r="G923" s="388">
        <f t="shared" si="58"/>
        <v>82.405375737295387</v>
      </c>
      <c r="H923" s="388">
        <f t="shared" si="59"/>
        <v>72.799399836997253</v>
      </c>
      <c r="I923" s="388">
        <f t="shared" si="56"/>
        <v>72.678620878302141</v>
      </c>
    </row>
    <row r="924" spans="1:9" x14ac:dyDescent="0.2">
      <c r="A924" s="319" t="s">
        <v>28</v>
      </c>
      <c r="B924" s="313">
        <v>392664780000</v>
      </c>
      <c r="C924" s="313">
        <v>327187978751.88</v>
      </c>
      <c r="D924" s="313">
        <v>327096652655.89001</v>
      </c>
      <c r="E924" s="313">
        <v>327083363455.89001</v>
      </c>
      <c r="F924" s="194">
        <f t="shared" si="57"/>
        <v>65476801248.119995</v>
      </c>
      <c r="G924" s="388">
        <f t="shared" si="58"/>
        <v>83.325012941542653</v>
      </c>
      <c r="H924" s="388">
        <f t="shared" si="59"/>
        <v>83.301754910611038</v>
      </c>
      <c r="I924" s="388">
        <f t="shared" si="56"/>
        <v>83.29837054800025</v>
      </c>
    </row>
    <row r="925" spans="1:9" x14ac:dyDescent="0.2">
      <c r="A925" s="391" t="s">
        <v>110</v>
      </c>
      <c r="B925" s="392">
        <v>275511780000</v>
      </c>
      <c r="C925" s="392">
        <v>225722713166.88</v>
      </c>
      <c r="D925" s="392">
        <v>225645112408.39001</v>
      </c>
      <c r="E925" s="392">
        <v>225637415208.39001</v>
      </c>
      <c r="F925" s="393">
        <f t="shared" si="57"/>
        <v>49789066833.119995</v>
      </c>
      <c r="G925" s="394">
        <f t="shared" si="58"/>
        <v>81.928516147977419</v>
      </c>
      <c r="H925" s="394">
        <f t="shared" si="59"/>
        <v>81.900350107857463</v>
      </c>
      <c r="I925" s="394">
        <f t="shared" si="56"/>
        <v>81.897556325319371</v>
      </c>
    </row>
    <row r="926" spans="1:9" x14ac:dyDescent="0.2">
      <c r="A926" s="391" t="s">
        <v>111</v>
      </c>
      <c r="B926" s="392">
        <v>99282000000</v>
      </c>
      <c r="C926" s="392">
        <v>93063506040</v>
      </c>
      <c r="D926" s="392">
        <v>93061612702.5</v>
      </c>
      <c r="E926" s="392">
        <v>93061612702.5</v>
      </c>
      <c r="F926" s="393">
        <f t="shared" si="57"/>
        <v>6218493960</v>
      </c>
      <c r="G926" s="394">
        <f t="shared" si="58"/>
        <v>93.736534356680963</v>
      </c>
      <c r="H926" s="394">
        <f t="shared" si="59"/>
        <v>93.734627326705748</v>
      </c>
      <c r="I926" s="394">
        <f t="shared" si="56"/>
        <v>93.734627326705748</v>
      </c>
    </row>
    <row r="927" spans="1:9" x14ac:dyDescent="0.2">
      <c r="A927" s="391" t="s">
        <v>112</v>
      </c>
      <c r="B927" s="392">
        <v>17871000000</v>
      </c>
      <c r="C927" s="392">
        <v>8401759545</v>
      </c>
      <c r="D927" s="392">
        <v>8389927545</v>
      </c>
      <c r="E927" s="392">
        <v>8384335545</v>
      </c>
      <c r="F927" s="393">
        <f t="shared" si="57"/>
        <v>9469240455</v>
      </c>
      <c r="G927" s="394">
        <f t="shared" si="58"/>
        <v>47.01337107604499</v>
      </c>
      <c r="H927" s="394">
        <f t="shared" si="59"/>
        <v>46.947163253315424</v>
      </c>
      <c r="I927" s="394">
        <f t="shared" si="56"/>
        <v>46.915872335067988</v>
      </c>
    </row>
    <row r="928" spans="1:9" x14ac:dyDescent="0.2">
      <c r="A928" s="319" t="s">
        <v>29</v>
      </c>
      <c r="B928" s="313">
        <v>162800103977</v>
      </c>
      <c r="C928" s="313">
        <v>131672230693.35001</v>
      </c>
      <c r="D928" s="313">
        <v>78310098960.020004</v>
      </c>
      <c r="E928" s="313">
        <v>77650527373.339996</v>
      </c>
      <c r="F928" s="194">
        <f t="shared" si="57"/>
        <v>31127873283.649994</v>
      </c>
      <c r="G928" s="388">
        <f t="shared" si="58"/>
        <v>80.879696926945655</v>
      </c>
      <c r="H928" s="388">
        <f t="shared" si="59"/>
        <v>48.101995666466813</v>
      </c>
      <c r="I928" s="388">
        <f t="shared" si="56"/>
        <v>47.696853672962199</v>
      </c>
    </row>
    <row r="929" spans="1:9" x14ac:dyDescent="0.2">
      <c r="A929" s="391" t="s">
        <v>113</v>
      </c>
      <c r="B929" s="392">
        <v>162800103977</v>
      </c>
      <c r="C929" s="392">
        <v>131672230693.35001</v>
      </c>
      <c r="D929" s="392">
        <v>78310098960.020004</v>
      </c>
      <c r="E929" s="392">
        <v>77650527373.339996</v>
      </c>
      <c r="F929" s="393">
        <f t="shared" si="57"/>
        <v>31127873283.649994</v>
      </c>
      <c r="G929" s="394">
        <f t="shared" si="58"/>
        <v>80.879696926945655</v>
      </c>
      <c r="H929" s="394">
        <f t="shared" si="59"/>
        <v>48.101995666466813</v>
      </c>
      <c r="I929" s="394">
        <f t="shared" si="56"/>
        <v>47.696853672962199</v>
      </c>
    </row>
    <row r="930" spans="1:9" x14ac:dyDescent="0.2">
      <c r="A930" s="319" t="s">
        <v>30</v>
      </c>
      <c r="B930" s="313">
        <v>172116023</v>
      </c>
      <c r="C930" s="313">
        <v>164109551</v>
      </c>
      <c r="D930" s="313">
        <v>151112920</v>
      </c>
      <c r="E930" s="313">
        <v>151112920</v>
      </c>
      <c r="F930" s="194">
        <f t="shared" si="57"/>
        <v>8006472</v>
      </c>
      <c r="G930" s="388">
        <f t="shared" si="58"/>
        <v>95.348212292820648</v>
      </c>
      <c r="H930" s="388">
        <f t="shared" si="59"/>
        <v>87.797125082305669</v>
      </c>
      <c r="I930" s="388">
        <f t="shared" si="56"/>
        <v>87.797125082305669</v>
      </c>
    </row>
    <row r="931" spans="1:9" x14ac:dyDescent="0.2">
      <c r="A931" s="391" t="s">
        <v>115</v>
      </c>
      <c r="B931" s="392">
        <v>0</v>
      </c>
      <c r="C931" s="392">
        <v>0</v>
      </c>
      <c r="D931" s="392">
        <v>0</v>
      </c>
      <c r="E931" s="392">
        <v>0</v>
      </c>
      <c r="F931" s="396">
        <f t="shared" si="57"/>
        <v>0</v>
      </c>
      <c r="G931" s="397">
        <f t="shared" si="58"/>
        <v>0</v>
      </c>
      <c r="H931" s="397">
        <f t="shared" si="59"/>
        <v>0</v>
      </c>
      <c r="I931" s="397">
        <f t="shared" si="56"/>
        <v>0</v>
      </c>
    </row>
    <row r="932" spans="1:9" x14ac:dyDescent="0.2">
      <c r="A932" s="391" t="s">
        <v>118</v>
      </c>
      <c r="B932" s="392">
        <v>55000000</v>
      </c>
      <c r="C932" s="392">
        <v>48593157</v>
      </c>
      <c r="D932" s="392">
        <v>35596526</v>
      </c>
      <c r="E932" s="392">
        <v>35596526</v>
      </c>
      <c r="F932" s="396">
        <f t="shared" si="57"/>
        <v>6406843</v>
      </c>
      <c r="G932" s="397">
        <f t="shared" si="58"/>
        <v>88.351194545454547</v>
      </c>
      <c r="H932" s="397">
        <f t="shared" si="59"/>
        <v>64.720956363636361</v>
      </c>
      <c r="I932" s="397">
        <f t="shared" si="56"/>
        <v>64.720956363636361</v>
      </c>
    </row>
    <row r="933" spans="1:9" x14ac:dyDescent="0.2">
      <c r="A933" s="391" t="s">
        <v>124</v>
      </c>
      <c r="B933" s="392">
        <v>117116023</v>
      </c>
      <c r="C933" s="392">
        <v>115516394</v>
      </c>
      <c r="D933" s="392">
        <v>115516394</v>
      </c>
      <c r="E933" s="392">
        <v>115516394</v>
      </c>
      <c r="F933" s="396">
        <f t="shared" si="57"/>
        <v>1599629</v>
      </c>
      <c r="G933" s="397">
        <f t="shared" si="58"/>
        <v>98.634150170895069</v>
      </c>
      <c r="H933" s="397">
        <f t="shared" si="59"/>
        <v>98.634150170895069</v>
      </c>
      <c r="I933" s="397">
        <f t="shared" si="56"/>
        <v>98.634150170895069</v>
      </c>
    </row>
    <row r="934" spans="1:9" x14ac:dyDescent="0.2">
      <c r="A934" s="319" t="s">
        <v>127</v>
      </c>
      <c r="B934" s="313">
        <v>1464000000</v>
      </c>
      <c r="C934" s="313">
        <v>56853290</v>
      </c>
      <c r="D934" s="313">
        <v>8319950</v>
      </c>
      <c r="E934" s="313">
        <v>8319950</v>
      </c>
      <c r="F934" s="194">
        <f t="shared" si="57"/>
        <v>1407146710</v>
      </c>
      <c r="G934" s="388">
        <f t="shared" si="58"/>
        <v>3.8834214480874318</v>
      </c>
      <c r="H934" s="388">
        <f t="shared" si="59"/>
        <v>0.56830259562841534</v>
      </c>
      <c r="I934" s="388">
        <f t="shared" si="56"/>
        <v>0.56830259562841534</v>
      </c>
    </row>
    <row r="935" spans="1:9" x14ac:dyDescent="0.2">
      <c r="A935" s="391" t="s">
        <v>128</v>
      </c>
      <c r="B935" s="392">
        <v>140000000</v>
      </c>
      <c r="C935" s="392">
        <v>5089450</v>
      </c>
      <c r="D935" s="392">
        <v>5089450</v>
      </c>
      <c r="E935" s="392">
        <v>5089450</v>
      </c>
      <c r="F935" s="393">
        <f t="shared" si="57"/>
        <v>134910550</v>
      </c>
      <c r="G935" s="394">
        <f t="shared" si="58"/>
        <v>3.6353214285714288</v>
      </c>
      <c r="H935" s="394">
        <f t="shared" si="59"/>
        <v>3.6353214285714288</v>
      </c>
      <c r="I935" s="394">
        <f t="shared" si="56"/>
        <v>3.6353214285714288</v>
      </c>
    </row>
    <row r="936" spans="1:9" ht="11.25" customHeight="1" x14ac:dyDescent="0.2">
      <c r="A936" s="391" t="s">
        <v>129</v>
      </c>
      <c r="B936" s="392">
        <v>18000000</v>
      </c>
      <c r="C936" s="392">
        <v>0</v>
      </c>
      <c r="D936" s="392">
        <v>0</v>
      </c>
      <c r="E936" s="392">
        <v>0</v>
      </c>
      <c r="F936" s="393">
        <f t="shared" si="57"/>
        <v>18000000</v>
      </c>
      <c r="G936" s="394">
        <f t="shared" si="58"/>
        <v>0</v>
      </c>
      <c r="H936" s="394">
        <f t="shared" si="59"/>
        <v>0</v>
      </c>
      <c r="I936" s="394">
        <f t="shared" si="56"/>
        <v>0</v>
      </c>
    </row>
    <row r="937" spans="1:9" x14ac:dyDescent="0.2">
      <c r="A937" s="391" t="s">
        <v>130</v>
      </c>
      <c r="B937" s="392">
        <v>1168000000</v>
      </c>
      <c r="C937" s="392">
        <v>0</v>
      </c>
      <c r="D937" s="392">
        <v>0</v>
      </c>
      <c r="E937" s="392">
        <v>0</v>
      </c>
      <c r="F937" s="396">
        <f t="shared" si="57"/>
        <v>1168000000</v>
      </c>
      <c r="G937" s="397">
        <f t="shared" si="58"/>
        <v>0</v>
      </c>
      <c r="H937" s="397">
        <f t="shared" si="59"/>
        <v>0</v>
      </c>
      <c r="I937" s="397">
        <f t="shared" si="56"/>
        <v>0</v>
      </c>
    </row>
    <row r="938" spans="1:9" x14ac:dyDescent="0.2">
      <c r="A938" s="391" t="s">
        <v>188</v>
      </c>
      <c r="B938" s="392">
        <v>138000000</v>
      </c>
      <c r="C938" s="392">
        <v>51763840</v>
      </c>
      <c r="D938" s="392">
        <v>3230500</v>
      </c>
      <c r="E938" s="392">
        <v>3230500</v>
      </c>
      <c r="F938" s="393">
        <f t="shared" si="57"/>
        <v>86236160</v>
      </c>
      <c r="G938" s="394">
        <f t="shared" si="58"/>
        <v>37.510028985507248</v>
      </c>
      <c r="H938" s="394">
        <f t="shared" si="59"/>
        <v>2.340942028985507</v>
      </c>
      <c r="I938" s="394">
        <f t="shared" si="56"/>
        <v>2.340942028985507</v>
      </c>
    </row>
    <row r="939" spans="1:9" x14ac:dyDescent="0.2">
      <c r="A939" s="319" t="s">
        <v>131</v>
      </c>
      <c r="B939" s="313">
        <v>163000000000</v>
      </c>
      <c r="C939" s="313">
        <v>151312616874</v>
      </c>
      <c r="D939" s="313">
        <v>98331090183</v>
      </c>
      <c r="E939" s="313">
        <v>94578064508</v>
      </c>
      <c r="F939" s="158">
        <f t="shared" si="57"/>
        <v>11687383126</v>
      </c>
      <c r="G939" s="385">
        <f t="shared" si="58"/>
        <v>92.829826303067492</v>
      </c>
      <c r="H939" s="385">
        <f t="shared" si="59"/>
        <v>60.325822198159507</v>
      </c>
      <c r="I939" s="385">
        <f t="shared" si="56"/>
        <v>58.023352458895708</v>
      </c>
    </row>
    <row r="940" spans="1:9" x14ac:dyDescent="0.2">
      <c r="A940" s="319" t="s">
        <v>1651</v>
      </c>
      <c r="B940" s="313">
        <v>163000000000</v>
      </c>
      <c r="C940" s="313">
        <v>151312616874</v>
      </c>
      <c r="D940" s="313">
        <v>98331090183</v>
      </c>
      <c r="E940" s="313">
        <v>94578064508</v>
      </c>
      <c r="F940" s="194">
        <f t="shared" si="57"/>
        <v>11687383126</v>
      </c>
      <c r="G940" s="388">
        <f t="shared" si="58"/>
        <v>92.829826303067492</v>
      </c>
      <c r="H940" s="388">
        <f t="shared" si="59"/>
        <v>60.325822198159507</v>
      </c>
      <c r="I940" s="388">
        <f t="shared" si="56"/>
        <v>58.023352458895708</v>
      </c>
    </row>
    <row r="941" spans="1:9" x14ac:dyDescent="0.2">
      <c r="A941" s="391" t="s">
        <v>339</v>
      </c>
      <c r="B941" s="392">
        <v>30754562636</v>
      </c>
      <c r="C941" s="392">
        <v>30752395969</v>
      </c>
      <c r="D941" s="392">
        <v>14890144474</v>
      </c>
      <c r="E941" s="392">
        <v>14890144474</v>
      </c>
      <c r="F941" s="393">
        <f t="shared" si="57"/>
        <v>2166667</v>
      </c>
      <c r="G941" s="394">
        <f t="shared" si="58"/>
        <v>99.992954973785046</v>
      </c>
      <c r="H941" s="394">
        <f t="shared" si="59"/>
        <v>48.416050165415854</v>
      </c>
      <c r="I941" s="394">
        <f t="shared" si="56"/>
        <v>48.416050165415854</v>
      </c>
    </row>
    <row r="942" spans="1:9" x14ac:dyDescent="0.2">
      <c r="A942" s="391" t="s">
        <v>340</v>
      </c>
      <c r="B942" s="392">
        <v>55604878564</v>
      </c>
      <c r="C942" s="392">
        <v>43919662105</v>
      </c>
      <c r="D942" s="392">
        <v>40457955560</v>
      </c>
      <c r="E942" s="392">
        <v>36704929885</v>
      </c>
      <c r="F942" s="155">
        <f t="shared" si="57"/>
        <v>11685216459</v>
      </c>
      <c r="G942" s="394">
        <f t="shared" si="58"/>
        <v>78.985267550669008</v>
      </c>
      <c r="H942" s="394">
        <f t="shared" si="59"/>
        <v>72.759722896317044</v>
      </c>
      <c r="I942" s="394">
        <f t="shared" si="56"/>
        <v>66.010268942055916</v>
      </c>
    </row>
    <row r="943" spans="1:9" x14ac:dyDescent="0.2">
      <c r="A943" s="391" t="s">
        <v>341</v>
      </c>
      <c r="B943" s="392">
        <v>76640558800</v>
      </c>
      <c r="C943" s="392">
        <v>76640558800</v>
      </c>
      <c r="D943" s="392">
        <v>42982990149</v>
      </c>
      <c r="E943" s="392">
        <v>42982990149</v>
      </c>
      <c r="F943" s="396">
        <f t="shared" si="57"/>
        <v>0</v>
      </c>
      <c r="G943" s="397">
        <f t="shared" si="58"/>
        <v>100</v>
      </c>
      <c r="H943" s="397">
        <f t="shared" si="59"/>
        <v>56.083868413809114</v>
      </c>
      <c r="I943" s="397">
        <f t="shared" si="56"/>
        <v>56.083868413809114</v>
      </c>
    </row>
    <row r="944" spans="1:9" x14ac:dyDescent="0.2">
      <c r="A944" s="319" t="s">
        <v>85</v>
      </c>
      <c r="B944" s="313">
        <v>1468375573052</v>
      </c>
      <c r="C944" s="313">
        <v>1067977479498.6199</v>
      </c>
      <c r="D944" s="313">
        <v>631425311817.55981</v>
      </c>
      <c r="E944" s="313">
        <v>618424028119.19983</v>
      </c>
      <c r="F944" s="158">
        <f t="shared" si="57"/>
        <v>400398093553.38013</v>
      </c>
      <c r="G944" s="388">
        <f t="shared" si="58"/>
        <v>72.731901776249401</v>
      </c>
      <c r="H944" s="388">
        <f t="shared" si="59"/>
        <v>43.001621887862811</v>
      </c>
      <c r="I944" s="388">
        <f t="shared" si="56"/>
        <v>42.116202385048766</v>
      </c>
    </row>
    <row r="945" spans="1:9" x14ac:dyDescent="0.2">
      <c r="A945" s="319" t="s">
        <v>342</v>
      </c>
      <c r="B945" s="313">
        <v>1326443141909</v>
      </c>
      <c r="C945" s="313">
        <v>976570268968.82996</v>
      </c>
      <c r="D945" s="313">
        <v>572283738227.17993</v>
      </c>
      <c r="E945" s="313">
        <v>562622193535.62</v>
      </c>
      <c r="F945" s="194">
        <f t="shared" si="57"/>
        <v>349872872940.17004</v>
      </c>
      <c r="G945" s="388">
        <f t="shared" si="58"/>
        <v>73.623228777327199</v>
      </c>
      <c r="H945" s="388">
        <f t="shared" si="59"/>
        <v>43.144234392403469</v>
      </c>
      <c r="I945" s="388">
        <f t="shared" si="56"/>
        <v>42.415854533040999</v>
      </c>
    </row>
    <row r="946" spans="1:9" x14ac:dyDescent="0.2">
      <c r="A946" s="319" t="s">
        <v>109</v>
      </c>
      <c r="B946" s="313">
        <v>375788951374</v>
      </c>
      <c r="C946" s="313">
        <v>243545630188.89999</v>
      </c>
      <c r="D946" s="313">
        <v>222686980414.26001</v>
      </c>
      <c r="E946" s="313">
        <v>221262556190.70001</v>
      </c>
      <c r="F946" s="194">
        <f t="shared" si="57"/>
        <v>132243321185.10001</v>
      </c>
      <c r="G946" s="388">
        <f t="shared" si="58"/>
        <v>64.809151333061351</v>
      </c>
      <c r="H946" s="388">
        <f t="shared" si="59"/>
        <v>59.258522529746529</v>
      </c>
      <c r="I946" s="388">
        <f t="shared" si="56"/>
        <v>58.879473540053809</v>
      </c>
    </row>
    <row r="947" spans="1:9" x14ac:dyDescent="0.2">
      <c r="A947" s="319" t="s">
        <v>28</v>
      </c>
      <c r="B947" s="313">
        <v>37951340251</v>
      </c>
      <c r="C947" s="313">
        <v>26794419511</v>
      </c>
      <c r="D947" s="313">
        <v>26794419511</v>
      </c>
      <c r="E947" s="313">
        <v>26770305194</v>
      </c>
      <c r="F947" s="158">
        <f t="shared" si="57"/>
        <v>11156920740</v>
      </c>
      <c r="G947" s="385">
        <f t="shared" si="58"/>
        <v>70.602037592846216</v>
      </c>
      <c r="H947" s="385">
        <f t="shared" si="59"/>
        <v>70.602037592846216</v>
      </c>
      <c r="I947" s="385">
        <f t="shared" si="56"/>
        <v>70.538497499556982</v>
      </c>
    </row>
    <row r="948" spans="1:9" x14ac:dyDescent="0.2">
      <c r="A948" s="391" t="s">
        <v>110</v>
      </c>
      <c r="B948" s="392">
        <v>24150767341</v>
      </c>
      <c r="C948" s="392">
        <v>17187133291</v>
      </c>
      <c r="D948" s="392">
        <v>17187133291</v>
      </c>
      <c r="E948" s="392">
        <v>17187133291</v>
      </c>
      <c r="F948" s="396">
        <f t="shared" si="57"/>
        <v>6963634050</v>
      </c>
      <c r="G948" s="397">
        <f t="shared" si="58"/>
        <v>71.165992567954333</v>
      </c>
      <c r="H948" s="397">
        <f t="shared" si="59"/>
        <v>71.165992567954333</v>
      </c>
      <c r="I948" s="397">
        <f t="shared" si="56"/>
        <v>71.165992567954333</v>
      </c>
    </row>
    <row r="949" spans="1:9" x14ac:dyDescent="0.2">
      <c r="A949" s="391" t="s">
        <v>111</v>
      </c>
      <c r="B949" s="392">
        <v>8791440076</v>
      </c>
      <c r="C949" s="392">
        <v>6529752326</v>
      </c>
      <c r="D949" s="392">
        <v>6529752326</v>
      </c>
      <c r="E949" s="392">
        <v>6505644009</v>
      </c>
      <c r="F949" s="393">
        <f t="shared" si="57"/>
        <v>2261687750</v>
      </c>
      <c r="G949" s="394">
        <f t="shared" si="58"/>
        <v>74.273978660512682</v>
      </c>
      <c r="H949" s="394">
        <f t="shared" si="59"/>
        <v>74.273978660512682</v>
      </c>
      <c r="I949" s="394">
        <f t="shared" si="56"/>
        <v>73.999753769123004</v>
      </c>
    </row>
    <row r="950" spans="1:9" x14ac:dyDescent="0.2">
      <c r="A950" s="391" t="s">
        <v>112</v>
      </c>
      <c r="B950" s="392">
        <v>4245439393</v>
      </c>
      <c r="C950" s="392">
        <v>2616120729</v>
      </c>
      <c r="D950" s="392">
        <v>2616120729</v>
      </c>
      <c r="E950" s="392">
        <v>2616120729</v>
      </c>
      <c r="F950" s="393">
        <f t="shared" si="57"/>
        <v>1629318664</v>
      </c>
      <c r="G950" s="394">
        <f t="shared" si="58"/>
        <v>61.621907341641325</v>
      </c>
      <c r="H950" s="394">
        <f t="shared" si="59"/>
        <v>61.621907341641325</v>
      </c>
      <c r="I950" s="394">
        <f t="shared" si="56"/>
        <v>61.621907341641325</v>
      </c>
    </row>
    <row r="951" spans="1:9" x14ac:dyDescent="0.2">
      <c r="A951" s="391" t="s">
        <v>149</v>
      </c>
      <c r="B951" s="392">
        <v>507470560</v>
      </c>
      <c r="C951" s="392">
        <v>317932054</v>
      </c>
      <c r="D951" s="392">
        <v>317932054</v>
      </c>
      <c r="E951" s="392">
        <v>317932054</v>
      </c>
      <c r="F951" s="396">
        <f t="shared" si="57"/>
        <v>189538506</v>
      </c>
      <c r="G951" s="397">
        <f t="shared" si="58"/>
        <v>62.650344485008155</v>
      </c>
      <c r="H951" s="397">
        <f t="shared" si="59"/>
        <v>62.650344485008155</v>
      </c>
      <c r="I951" s="397">
        <f t="shared" si="56"/>
        <v>62.650344485008155</v>
      </c>
    </row>
    <row r="952" spans="1:9" x14ac:dyDescent="0.2">
      <c r="A952" s="391" t="s">
        <v>150</v>
      </c>
      <c r="B952" s="392">
        <v>60946219</v>
      </c>
      <c r="C952" s="392">
        <v>27812552</v>
      </c>
      <c r="D952" s="392">
        <v>27812552</v>
      </c>
      <c r="E952" s="392">
        <v>27812552</v>
      </c>
      <c r="F952" s="396">
        <f t="shared" si="57"/>
        <v>33133667</v>
      </c>
      <c r="G952" s="397">
        <f t="shared" si="58"/>
        <v>45.634581531628733</v>
      </c>
      <c r="H952" s="397">
        <f t="shared" si="59"/>
        <v>45.634581531628733</v>
      </c>
      <c r="I952" s="397">
        <f t="shared" si="56"/>
        <v>45.634581531628733</v>
      </c>
    </row>
    <row r="953" spans="1:9" x14ac:dyDescent="0.2">
      <c r="A953" s="391" t="s">
        <v>151</v>
      </c>
      <c r="B953" s="392">
        <v>195276662</v>
      </c>
      <c r="C953" s="392">
        <v>115668559</v>
      </c>
      <c r="D953" s="392">
        <v>115668559</v>
      </c>
      <c r="E953" s="392">
        <v>115662559</v>
      </c>
      <c r="F953" s="396">
        <f t="shared" si="57"/>
        <v>79608103</v>
      </c>
      <c r="G953" s="397">
        <f t="shared" si="58"/>
        <v>59.233170935705573</v>
      </c>
      <c r="H953" s="397">
        <f t="shared" si="59"/>
        <v>59.233170935705573</v>
      </c>
      <c r="I953" s="397">
        <f t="shared" si="56"/>
        <v>59.230098371919112</v>
      </c>
    </row>
    <row r="954" spans="1:9" x14ac:dyDescent="0.2">
      <c r="A954" s="319" t="s">
        <v>29</v>
      </c>
      <c r="B954" s="313">
        <v>29566284952</v>
      </c>
      <c r="C954" s="313">
        <v>21825221308.900002</v>
      </c>
      <c r="D954" s="313">
        <v>17267676431.260002</v>
      </c>
      <c r="E954" s="313">
        <v>17243654394.700001</v>
      </c>
      <c r="F954" s="194">
        <f t="shared" si="57"/>
        <v>7741063643.0999985</v>
      </c>
      <c r="G954" s="388">
        <f t="shared" si="58"/>
        <v>73.817936018450098</v>
      </c>
      <c r="H954" s="388">
        <f t="shared" si="59"/>
        <v>58.403267300215667</v>
      </c>
      <c r="I954" s="388">
        <f t="shared" si="56"/>
        <v>58.322019227963771</v>
      </c>
    </row>
    <row r="955" spans="1:9" x14ac:dyDescent="0.2">
      <c r="A955" s="391" t="s">
        <v>113</v>
      </c>
      <c r="B955" s="392">
        <v>29566284952</v>
      </c>
      <c r="C955" s="392">
        <v>21825221308.900002</v>
      </c>
      <c r="D955" s="392">
        <v>17267676431.260002</v>
      </c>
      <c r="E955" s="392">
        <v>17243654394.700001</v>
      </c>
      <c r="F955" s="393">
        <f t="shared" si="57"/>
        <v>7741063643.0999985</v>
      </c>
      <c r="G955" s="394">
        <f t="shared" si="58"/>
        <v>73.817936018450098</v>
      </c>
      <c r="H955" s="394">
        <f t="shared" si="59"/>
        <v>58.403267300215667</v>
      </c>
      <c r="I955" s="394">
        <f t="shared" si="56"/>
        <v>58.322019227963771</v>
      </c>
    </row>
    <row r="956" spans="1:9" x14ac:dyDescent="0.2">
      <c r="A956" s="319" t="s">
        <v>30</v>
      </c>
      <c r="B956" s="313">
        <v>306314686057</v>
      </c>
      <c r="C956" s="313">
        <v>194850729630</v>
      </c>
      <c r="D956" s="313">
        <v>178549624733</v>
      </c>
      <c r="E956" s="313">
        <v>177173336863</v>
      </c>
      <c r="F956" s="194">
        <f t="shared" si="57"/>
        <v>111463956427</v>
      </c>
      <c r="G956" s="388">
        <f t="shared" si="58"/>
        <v>63.611292079460256</v>
      </c>
      <c r="H956" s="388">
        <f t="shared" si="59"/>
        <v>58.289606362450066</v>
      </c>
      <c r="I956" s="388">
        <f t="shared" si="56"/>
        <v>57.840301143782256</v>
      </c>
    </row>
    <row r="957" spans="1:9" x14ac:dyDescent="0.2">
      <c r="A957" s="391" t="s">
        <v>115</v>
      </c>
      <c r="B957" s="392">
        <v>86400000000</v>
      </c>
      <c r="C957" s="392">
        <v>0</v>
      </c>
      <c r="D957" s="392">
        <v>0</v>
      </c>
      <c r="E957" s="392">
        <v>0</v>
      </c>
      <c r="F957" s="396">
        <f t="shared" si="57"/>
        <v>86400000000</v>
      </c>
      <c r="G957" s="397">
        <f t="shared" si="58"/>
        <v>0</v>
      </c>
      <c r="H957" s="397">
        <f t="shared" si="59"/>
        <v>0</v>
      </c>
      <c r="I957" s="397">
        <f t="shared" si="56"/>
        <v>0</v>
      </c>
    </row>
    <row r="958" spans="1:9" x14ac:dyDescent="0.2">
      <c r="A958" s="391" t="s">
        <v>343</v>
      </c>
      <c r="B958" s="392">
        <v>83544483800</v>
      </c>
      <c r="C958" s="392">
        <v>83544483800</v>
      </c>
      <c r="D958" s="392">
        <v>83544483800</v>
      </c>
      <c r="E958" s="392">
        <v>83544483800</v>
      </c>
      <c r="F958" s="393">
        <f t="shared" si="57"/>
        <v>0</v>
      </c>
      <c r="G958" s="394">
        <f t="shared" si="58"/>
        <v>100</v>
      </c>
      <c r="H958" s="394">
        <f t="shared" si="59"/>
        <v>100</v>
      </c>
      <c r="I958" s="394">
        <f t="shared" si="56"/>
        <v>100</v>
      </c>
    </row>
    <row r="959" spans="1:9" x14ac:dyDescent="0.2">
      <c r="A959" s="391" t="s">
        <v>344</v>
      </c>
      <c r="B959" s="392">
        <v>15910077148</v>
      </c>
      <c r="C959" s="392">
        <v>15321486388</v>
      </c>
      <c r="D959" s="392">
        <v>12182452491</v>
      </c>
      <c r="E959" s="392">
        <v>11470172021</v>
      </c>
      <c r="F959" s="396">
        <f t="shared" si="57"/>
        <v>588590760</v>
      </c>
      <c r="G959" s="397">
        <f t="shared" si="58"/>
        <v>96.300515990433212</v>
      </c>
      <c r="H959" s="397">
        <f t="shared" si="59"/>
        <v>76.570668876557974</v>
      </c>
      <c r="I959" s="397">
        <f t="shared" si="56"/>
        <v>72.093754884412206</v>
      </c>
    </row>
    <row r="960" spans="1:9" x14ac:dyDescent="0.2">
      <c r="A960" s="391" t="s">
        <v>345</v>
      </c>
      <c r="B960" s="392">
        <v>28965890390</v>
      </c>
      <c r="C960" s="392">
        <v>19846895999</v>
      </c>
      <c r="D960" s="392">
        <v>16188238599</v>
      </c>
      <c r="E960" s="392">
        <v>16108103999</v>
      </c>
      <c r="F960" s="393">
        <f t="shared" si="57"/>
        <v>9118994391</v>
      </c>
      <c r="G960" s="394">
        <f t="shared" si="58"/>
        <v>68.518163024782481</v>
      </c>
      <c r="H960" s="394">
        <f t="shared" si="59"/>
        <v>55.887246623665767</v>
      </c>
      <c r="I960" s="394">
        <f t="shared" si="56"/>
        <v>55.610595020966656</v>
      </c>
    </row>
    <row r="961" spans="1:9" x14ac:dyDescent="0.2">
      <c r="A961" s="391" t="s">
        <v>118</v>
      </c>
      <c r="B961" s="392">
        <v>88872314</v>
      </c>
      <c r="C961" s="392">
        <v>38436273</v>
      </c>
      <c r="D961" s="392">
        <v>38436273</v>
      </c>
      <c r="E961" s="392">
        <v>38436273</v>
      </c>
      <c r="F961" s="393">
        <f t="shared" si="57"/>
        <v>50436041</v>
      </c>
      <c r="G961" s="394">
        <f t="shared" si="58"/>
        <v>43.248871633971412</v>
      </c>
      <c r="H961" s="394">
        <f t="shared" si="59"/>
        <v>43.248871633971412</v>
      </c>
      <c r="I961" s="394">
        <f t="shared" si="56"/>
        <v>43.248871633971412</v>
      </c>
    </row>
    <row r="962" spans="1:9" x14ac:dyDescent="0.2">
      <c r="A962" s="391" t="s">
        <v>346</v>
      </c>
      <c r="B962" s="392">
        <v>84705362405</v>
      </c>
      <c r="C962" s="392">
        <v>76025630018</v>
      </c>
      <c r="D962" s="392">
        <v>66522216418</v>
      </c>
      <c r="E962" s="392">
        <v>65938343618</v>
      </c>
      <c r="F962" s="393">
        <f t="shared" si="57"/>
        <v>8679732387</v>
      </c>
      <c r="G962" s="394">
        <f t="shared" si="58"/>
        <v>89.753030811083988</v>
      </c>
      <c r="H962" s="394">
        <f t="shared" si="59"/>
        <v>78.533654221250714</v>
      </c>
      <c r="I962" s="394">
        <f t="shared" si="56"/>
        <v>77.844355712369619</v>
      </c>
    </row>
    <row r="963" spans="1:9" x14ac:dyDescent="0.2">
      <c r="A963" s="391" t="s">
        <v>1745</v>
      </c>
      <c r="B963" s="392">
        <v>2400000000</v>
      </c>
      <c r="C963" s="392">
        <v>0</v>
      </c>
      <c r="D963" s="392">
        <v>0</v>
      </c>
      <c r="E963" s="392">
        <v>0</v>
      </c>
      <c r="F963" s="396">
        <f t="shared" si="57"/>
        <v>2400000000</v>
      </c>
      <c r="G963" s="397">
        <f t="shared" si="58"/>
        <v>0</v>
      </c>
      <c r="H963" s="397">
        <f t="shared" si="59"/>
        <v>0</v>
      </c>
      <c r="I963" s="397">
        <f t="shared" si="56"/>
        <v>0</v>
      </c>
    </row>
    <row r="964" spans="1:9" x14ac:dyDescent="0.2">
      <c r="A964" s="391" t="s">
        <v>124</v>
      </c>
      <c r="B964" s="392">
        <v>300000000</v>
      </c>
      <c r="C964" s="392">
        <v>73797152</v>
      </c>
      <c r="D964" s="392">
        <v>73797152</v>
      </c>
      <c r="E964" s="392">
        <v>73797152</v>
      </c>
      <c r="F964" s="393">
        <f t="shared" si="57"/>
        <v>226202848</v>
      </c>
      <c r="G964" s="394">
        <f t="shared" si="58"/>
        <v>24.599050666666667</v>
      </c>
      <c r="H964" s="394">
        <f t="shared" si="59"/>
        <v>24.599050666666667</v>
      </c>
      <c r="I964" s="394">
        <f t="shared" si="56"/>
        <v>24.599050666666667</v>
      </c>
    </row>
    <row r="965" spans="1:9" x14ac:dyDescent="0.2">
      <c r="A965" s="391" t="s">
        <v>347</v>
      </c>
      <c r="B965" s="392">
        <v>4000000000</v>
      </c>
      <c r="C965" s="392">
        <v>0</v>
      </c>
      <c r="D965" s="392">
        <v>0</v>
      </c>
      <c r="E965" s="392">
        <v>0</v>
      </c>
      <c r="F965" s="393">
        <f t="shared" si="57"/>
        <v>4000000000</v>
      </c>
      <c r="G965" s="394">
        <f t="shared" si="58"/>
        <v>0</v>
      </c>
      <c r="H965" s="394">
        <f t="shared" si="59"/>
        <v>0</v>
      </c>
      <c r="I965" s="394">
        <f t="shared" si="56"/>
        <v>0</v>
      </c>
    </row>
    <row r="966" spans="1:9" x14ac:dyDescent="0.2">
      <c r="A966" s="319" t="s">
        <v>127</v>
      </c>
      <c r="B966" s="313">
        <v>1956640114</v>
      </c>
      <c r="C966" s="313">
        <v>75259739</v>
      </c>
      <c r="D966" s="313">
        <v>75259739</v>
      </c>
      <c r="E966" s="313">
        <v>75259739</v>
      </c>
      <c r="F966" s="158">
        <f t="shared" si="57"/>
        <v>1881380375</v>
      </c>
      <c r="G966" s="385">
        <f t="shared" si="58"/>
        <v>3.8463761660362237</v>
      </c>
      <c r="H966" s="385">
        <f t="shared" si="59"/>
        <v>3.8463761660362237</v>
      </c>
      <c r="I966" s="385">
        <f t="shared" si="56"/>
        <v>3.8463761660362237</v>
      </c>
    </row>
    <row r="967" spans="1:9" x14ac:dyDescent="0.2">
      <c r="A967" s="391" t="s">
        <v>128</v>
      </c>
      <c r="B967" s="392">
        <v>548330964</v>
      </c>
      <c r="C967" s="392">
        <v>72238364</v>
      </c>
      <c r="D967" s="392">
        <v>72238364</v>
      </c>
      <c r="E967" s="392">
        <v>72238364</v>
      </c>
      <c r="F967" s="396">
        <f t="shared" si="57"/>
        <v>476092600</v>
      </c>
      <c r="G967" s="397">
        <f t="shared" si="58"/>
        <v>13.174226651916744</v>
      </c>
      <c r="H967" s="397">
        <f t="shared" si="59"/>
        <v>13.174226651916744</v>
      </c>
      <c r="I967" s="397">
        <f t="shared" ref="I967:I1030" si="60">IFERROR(IF(E967&gt;0,+E967/B967*100,0),0)</f>
        <v>13.174226651916744</v>
      </c>
    </row>
    <row r="968" spans="1:9" x14ac:dyDescent="0.2">
      <c r="A968" s="391" t="s">
        <v>129</v>
      </c>
      <c r="B968" s="392">
        <v>31751904</v>
      </c>
      <c r="C968" s="392">
        <v>3021375</v>
      </c>
      <c r="D968" s="392">
        <v>3021375</v>
      </c>
      <c r="E968" s="392">
        <v>3021375</v>
      </c>
      <c r="F968" s="393">
        <f t="shared" si="57"/>
        <v>28730529</v>
      </c>
      <c r="G968" s="394">
        <f t="shared" si="58"/>
        <v>9.5155710977206276</v>
      </c>
      <c r="H968" s="394">
        <f t="shared" si="59"/>
        <v>9.5155710977206276</v>
      </c>
      <c r="I968" s="394">
        <f t="shared" si="60"/>
        <v>9.5155710977206276</v>
      </c>
    </row>
    <row r="969" spans="1:9" x14ac:dyDescent="0.2">
      <c r="A969" s="391" t="s">
        <v>130</v>
      </c>
      <c r="B969" s="392">
        <v>1226540600</v>
      </c>
      <c r="C969" s="392">
        <v>0</v>
      </c>
      <c r="D969" s="392">
        <v>0</v>
      </c>
      <c r="E969" s="392">
        <v>0</v>
      </c>
      <c r="F969" s="393">
        <f t="shared" ref="F969:F1032" si="61">+B969-C969</f>
        <v>1226540600</v>
      </c>
      <c r="G969" s="394">
        <f t="shared" ref="G969:G1032" si="62">IFERROR(IF(C969&gt;0,+C969/B969*100,0),0)</f>
        <v>0</v>
      </c>
      <c r="H969" s="394">
        <f t="shared" ref="H969:H1032" si="63">IFERROR(IF(D969&gt;0,+D969/B969*100,0),0)</f>
        <v>0</v>
      </c>
      <c r="I969" s="394">
        <f t="shared" si="60"/>
        <v>0</v>
      </c>
    </row>
    <row r="970" spans="1:9" x14ac:dyDescent="0.2">
      <c r="A970" s="391" t="s">
        <v>348</v>
      </c>
      <c r="B970" s="392">
        <v>146547251</v>
      </c>
      <c r="C970" s="392">
        <v>0</v>
      </c>
      <c r="D970" s="392">
        <v>0</v>
      </c>
      <c r="E970" s="392">
        <v>0</v>
      </c>
      <c r="F970" s="396">
        <f t="shared" si="61"/>
        <v>146547251</v>
      </c>
      <c r="G970" s="397">
        <f t="shared" si="62"/>
        <v>0</v>
      </c>
      <c r="H970" s="397">
        <f t="shared" si="63"/>
        <v>0</v>
      </c>
      <c r="I970" s="397">
        <f t="shared" si="60"/>
        <v>0</v>
      </c>
    </row>
    <row r="971" spans="1:9" x14ac:dyDescent="0.2">
      <c r="A971" s="391" t="s">
        <v>188</v>
      </c>
      <c r="B971" s="392">
        <v>3469395</v>
      </c>
      <c r="C971" s="392">
        <v>0</v>
      </c>
      <c r="D971" s="392">
        <v>0</v>
      </c>
      <c r="E971" s="392">
        <v>0</v>
      </c>
      <c r="F971" s="396">
        <f t="shared" si="61"/>
        <v>3469395</v>
      </c>
      <c r="G971" s="397">
        <f t="shared" si="62"/>
        <v>0</v>
      </c>
      <c r="H971" s="397">
        <f t="shared" si="63"/>
        <v>0</v>
      </c>
      <c r="I971" s="397">
        <f t="shared" si="60"/>
        <v>0</v>
      </c>
    </row>
    <row r="972" spans="1:9" x14ac:dyDescent="0.2">
      <c r="A972" s="319" t="s">
        <v>131</v>
      </c>
      <c r="B972" s="313">
        <v>950654190535</v>
      </c>
      <c r="C972" s="313">
        <v>733024638779.92993</v>
      </c>
      <c r="D972" s="313">
        <v>349596757812.91998</v>
      </c>
      <c r="E972" s="313">
        <v>341359637344.91998</v>
      </c>
      <c r="F972" s="158">
        <f t="shared" si="61"/>
        <v>217629551755.07007</v>
      </c>
      <c r="G972" s="385">
        <f t="shared" si="62"/>
        <v>77.107390476804767</v>
      </c>
      <c r="H972" s="385">
        <f t="shared" si="63"/>
        <v>36.774335115082941</v>
      </c>
      <c r="I972" s="385">
        <f t="shared" si="60"/>
        <v>35.907866471699123</v>
      </c>
    </row>
    <row r="973" spans="1:9" x14ac:dyDescent="0.2">
      <c r="A973" s="319" t="s">
        <v>1651</v>
      </c>
      <c r="B973" s="313">
        <v>950654190535</v>
      </c>
      <c r="C973" s="313">
        <v>733024638779.92993</v>
      </c>
      <c r="D973" s="313">
        <v>349596757812.91998</v>
      </c>
      <c r="E973" s="313">
        <v>341359637344.91998</v>
      </c>
      <c r="F973" s="194">
        <f t="shared" si="61"/>
        <v>217629551755.07007</v>
      </c>
      <c r="G973" s="388">
        <f t="shared" si="62"/>
        <v>77.107390476804767</v>
      </c>
      <c r="H973" s="388">
        <f t="shared" si="63"/>
        <v>36.774335115082941</v>
      </c>
      <c r="I973" s="388">
        <f t="shared" si="60"/>
        <v>35.907866471699123</v>
      </c>
    </row>
    <row r="974" spans="1:9" x14ac:dyDescent="0.2">
      <c r="A974" s="391" t="s">
        <v>349</v>
      </c>
      <c r="B974" s="392">
        <v>23174384163</v>
      </c>
      <c r="C974" s="392">
        <v>18886687746</v>
      </c>
      <c r="D974" s="392">
        <v>10867660032.299999</v>
      </c>
      <c r="E974" s="392">
        <v>10583811219.299999</v>
      </c>
      <c r="F974" s="393">
        <f t="shared" si="61"/>
        <v>4287696417</v>
      </c>
      <c r="G974" s="394">
        <f t="shared" si="62"/>
        <v>81.498121430792125</v>
      </c>
      <c r="H974" s="394">
        <f t="shared" si="63"/>
        <v>46.895140582208874</v>
      </c>
      <c r="I974" s="394">
        <f t="shared" si="60"/>
        <v>45.670301937075898</v>
      </c>
    </row>
    <row r="975" spans="1:9" x14ac:dyDescent="0.2">
      <c r="A975" s="391" t="s">
        <v>350</v>
      </c>
      <c r="B975" s="392">
        <v>16730319577</v>
      </c>
      <c r="C975" s="392">
        <v>14993608994.370001</v>
      </c>
      <c r="D975" s="392">
        <v>7125012098.1700001</v>
      </c>
      <c r="E975" s="392">
        <v>6970726113.1700001</v>
      </c>
      <c r="F975" s="393">
        <f t="shared" si="61"/>
        <v>1736710582.6299992</v>
      </c>
      <c r="G975" s="394">
        <f t="shared" si="62"/>
        <v>89.619381897417298</v>
      </c>
      <c r="H975" s="394">
        <f t="shared" si="63"/>
        <v>42.58742378098448</v>
      </c>
      <c r="I975" s="394">
        <f t="shared" si="60"/>
        <v>41.665229890485797</v>
      </c>
    </row>
    <row r="976" spans="1:9" x14ac:dyDescent="0.2">
      <c r="A976" s="391" t="s">
        <v>351</v>
      </c>
      <c r="B976" s="392">
        <v>70100000000</v>
      </c>
      <c r="C976" s="392">
        <v>60695814474</v>
      </c>
      <c r="D976" s="392">
        <v>42284560073</v>
      </c>
      <c r="E976" s="392">
        <v>41988563158</v>
      </c>
      <c r="F976" s="396">
        <f t="shared" si="61"/>
        <v>9404185526</v>
      </c>
      <c r="G976" s="397">
        <f t="shared" si="62"/>
        <v>86.584614085592023</v>
      </c>
      <c r="H976" s="397">
        <f t="shared" si="63"/>
        <v>60.320342472182595</v>
      </c>
      <c r="I976" s="397">
        <f t="shared" si="60"/>
        <v>59.898092950071323</v>
      </c>
    </row>
    <row r="977" spans="1:9" x14ac:dyDescent="0.2">
      <c r="A977" s="391" t="s">
        <v>352</v>
      </c>
      <c r="B977" s="392">
        <v>63040179727</v>
      </c>
      <c r="C977" s="392">
        <v>19132909352.43</v>
      </c>
      <c r="D977" s="392">
        <v>4156150085.3299999</v>
      </c>
      <c r="E977" s="392">
        <v>3788348012.3299999</v>
      </c>
      <c r="F977" s="393">
        <f t="shared" si="61"/>
        <v>43907270374.57</v>
      </c>
      <c r="G977" s="394">
        <f t="shared" si="62"/>
        <v>30.350340743453508</v>
      </c>
      <c r="H977" s="394">
        <f t="shared" si="63"/>
        <v>6.5928588771930929</v>
      </c>
      <c r="I977" s="394">
        <f t="shared" si="60"/>
        <v>6.009418165899449</v>
      </c>
    </row>
    <row r="978" spans="1:9" x14ac:dyDescent="0.2">
      <c r="A978" s="391" t="s">
        <v>353</v>
      </c>
      <c r="B978" s="392">
        <v>360000000000</v>
      </c>
      <c r="C978" s="392">
        <v>326891198315</v>
      </c>
      <c r="D978" s="392">
        <v>152696683537.60001</v>
      </c>
      <c r="E978" s="392">
        <v>152143927587.60001</v>
      </c>
      <c r="F978" s="396">
        <f t="shared" si="61"/>
        <v>33108801685</v>
      </c>
      <c r="G978" s="397">
        <f t="shared" si="62"/>
        <v>90.803110643055547</v>
      </c>
      <c r="H978" s="397">
        <f t="shared" si="63"/>
        <v>42.415745427111112</v>
      </c>
      <c r="I978" s="397">
        <f t="shared" si="60"/>
        <v>42.262202107666667</v>
      </c>
    </row>
    <row r="979" spans="1:9" x14ac:dyDescent="0.2">
      <c r="A979" s="391" t="s">
        <v>354</v>
      </c>
      <c r="B979" s="392">
        <v>114540218062</v>
      </c>
      <c r="C979" s="392">
        <v>103241174423.28</v>
      </c>
      <c r="D979" s="392">
        <v>64394522170.839996</v>
      </c>
      <c r="E979" s="392">
        <v>61761159628.839996</v>
      </c>
      <c r="F979" s="393">
        <f t="shared" si="61"/>
        <v>11299043638.720001</v>
      </c>
      <c r="G979" s="394">
        <f t="shared" si="62"/>
        <v>90.135304585674973</v>
      </c>
      <c r="H979" s="394">
        <f t="shared" si="63"/>
        <v>56.220010106828667</v>
      </c>
      <c r="I979" s="394">
        <f t="shared" si="60"/>
        <v>53.920937705399695</v>
      </c>
    </row>
    <row r="980" spans="1:9" x14ac:dyDescent="0.2">
      <c r="A980" s="391" t="s">
        <v>355</v>
      </c>
      <c r="B980" s="392">
        <v>35396744125</v>
      </c>
      <c r="C980" s="392">
        <v>33572973707.75</v>
      </c>
      <c r="D980" s="392">
        <v>12061088948.25</v>
      </c>
      <c r="E980" s="392">
        <v>11608987565.25</v>
      </c>
      <c r="F980" s="393">
        <f t="shared" si="61"/>
        <v>1823770417.25</v>
      </c>
      <c r="G980" s="394">
        <f t="shared" si="62"/>
        <v>94.847632282761538</v>
      </c>
      <c r="H980" s="394">
        <f t="shared" si="63"/>
        <v>34.074006653429741</v>
      </c>
      <c r="I980" s="394">
        <f t="shared" si="60"/>
        <v>32.796766629874327</v>
      </c>
    </row>
    <row r="981" spans="1:9" ht="11.25" customHeight="1" x14ac:dyDescent="0.2">
      <c r="A981" s="391" t="s">
        <v>356</v>
      </c>
      <c r="B981" s="392">
        <v>36439348790</v>
      </c>
      <c r="C981" s="392">
        <v>30304791915.580002</v>
      </c>
      <c r="D981" s="392">
        <v>12757353320.299999</v>
      </c>
      <c r="E981" s="392">
        <v>12176617691.299999</v>
      </c>
      <c r="F981" s="396">
        <f t="shared" si="61"/>
        <v>6134556874.4199982</v>
      </c>
      <c r="G981" s="397">
        <f t="shared" si="62"/>
        <v>83.165020566713594</v>
      </c>
      <c r="H981" s="397">
        <f t="shared" si="63"/>
        <v>35.009827957740512</v>
      </c>
      <c r="I981" s="397">
        <f t="shared" si="60"/>
        <v>33.416123217442376</v>
      </c>
    </row>
    <row r="982" spans="1:9" x14ac:dyDescent="0.2">
      <c r="A982" s="391" t="s">
        <v>357</v>
      </c>
      <c r="B982" s="392">
        <v>118517845559</v>
      </c>
      <c r="C982" s="392">
        <v>33824915117.18</v>
      </c>
      <c r="D982" s="392">
        <v>4203657742.98</v>
      </c>
      <c r="E982" s="392">
        <v>3699941084.98</v>
      </c>
      <c r="F982" s="393">
        <f t="shared" si="61"/>
        <v>84692930441.820007</v>
      </c>
      <c r="G982" s="394">
        <f t="shared" si="62"/>
        <v>28.539934182604966</v>
      </c>
      <c r="H982" s="394">
        <f t="shared" si="63"/>
        <v>3.5468563600300635</v>
      </c>
      <c r="I982" s="394">
        <f t="shared" si="60"/>
        <v>3.1218430165760251</v>
      </c>
    </row>
    <row r="983" spans="1:9" x14ac:dyDescent="0.2">
      <c r="A983" s="391" t="s">
        <v>358</v>
      </c>
      <c r="B983" s="392">
        <v>9000000000</v>
      </c>
      <c r="C983" s="392">
        <v>9000000000</v>
      </c>
      <c r="D983" s="392">
        <v>0</v>
      </c>
      <c r="E983" s="392">
        <v>0</v>
      </c>
      <c r="F983" s="393">
        <f t="shared" si="61"/>
        <v>0</v>
      </c>
      <c r="G983" s="394">
        <f t="shared" si="62"/>
        <v>100</v>
      </c>
      <c r="H983" s="394">
        <f t="shared" si="63"/>
        <v>0</v>
      </c>
      <c r="I983" s="394">
        <f t="shared" si="60"/>
        <v>0</v>
      </c>
    </row>
    <row r="984" spans="1:9" x14ac:dyDescent="0.2">
      <c r="A984" s="391" t="s">
        <v>359</v>
      </c>
      <c r="B984" s="392">
        <v>76037557448</v>
      </c>
      <c r="C984" s="392">
        <v>64919291291.870003</v>
      </c>
      <c r="D984" s="392">
        <v>30716776938.889999</v>
      </c>
      <c r="E984" s="392">
        <v>28975153707.889999</v>
      </c>
      <c r="F984" s="393">
        <f t="shared" si="61"/>
        <v>11118266156.129997</v>
      </c>
      <c r="G984" s="394">
        <f t="shared" si="62"/>
        <v>85.377928316893303</v>
      </c>
      <c r="H984" s="394">
        <f t="shared" si="63"/>
        <v>40.396848570387547</v>
      </c>
      <c r="I984" s="394">
        <f t="shared" si="60"/>
        <v>38.106370957148791</v>
      </c>
    </row>
    <row r="985" spans="1:9" x14ac:dyDescent="0.2">
      <c r="A985" s="391" t="s">
        <v>360</v>
      </c>
      <c r="B985" s="392">
        <v>3000000000</v>
      </c>
      <c r="C985" s="392">
        <v>3000000000</v>
      </c>
      <c r="D985" s="392">
        <v>650000000</v>
      </c>
      <c r="E985" s="392">
        <v>650000000</v>
      </c>
      <c r="F985" s="393">
        <f t="shared" si="61"/>
        <v>0</v>
      </c>
      <c r="G985" s="394">
        <f t="shared" si="62"/>
        <v>100</v>
      </c>
      <c r="H985" s="394">
        <f t="shared" si="63"/>
        <v>21.666666666666668</v>
      </c>
      <c r="I985" s="394">
        <f t="shared" si="60"/>
        <v>21.666666666666668</v>
      </c>
    </row>
    <row r="986" spans="1:9" x14ac:dyDescent="0.2">
      <c r="A986" s="391" t="s">
        <v>361</v>
      </c>
      <c r="B986" s="392">
        <v>20217804374</v>
      </c>
      <c r="C986" s="392">
        <v>13057368202.469999</v>
      </c>
      <c r="D986" s="392">
        <v>7405942314.5900002</v>
      </c>
      <c r="E986" s="392">
        <v>6761945804.5900002</v>
      </c>
      <c r="F986" s="396">
        <f t="shared" si="61"/>
        <v>7160436171.5300007</v>
      </c>
      <c r="G986" s="397">
        <f t="shared" si="62"/>
        <v>64.583512437491535</v>
      </c>
      <c r="H986" s="397">
        <f t="shared" si="63"/>
        <v>36.630794212817719</v>
      </c>
      <c r="I986" s="397">
        <f t="shared" si="60"/>
        <v>33.445500211120006</v>
      </c>
    </row>
    <row r="987" spans="1:9" x14ac:dyDescent="0.2">
      <c r="A987" s="391" t="s">
        <v>362</v>
      </c>
      <c r="B987" s="392">
        <v>4459788710</v>
      </c>
      <c r="C987" s="392">
        <v>1503905240</v>
      </c>
      <c r="D987" s="392">
        <v>277350550.67000002</v>
      </c>
      <c r="E987" s="392">
        <v>250455771.66999999</v>
      </c>
      <c r="F987" s="396">
        <f t="shared" si="61"/>
        <v>2955883470</v>
      </c>
      <c r="G987" s="397">
        <f t="shared" si="62"/>
        <v>33.721445965093714</v>
      </c>
      <c r="H987" s="397">
        <f t="shared" si="63"/>
        <v>6.2189168300307216</v>
      </c>
      <c r="I987" s="397">
        <f t="shared" si="60"/>
        <v>5.6158663101777302</v>
      </c>
    </row>
    <row r="988" spans="1:9" x14ac:dyDescent="0.2">
      <c r="A988" s="319" t="s">
        <v>363</v>
      </c>
      <c r="B988" s="313">
        <v>49778897681</v>
      </c>
      <c r="C988" s="313">
        <v>35431940293.419998</v>
      </c>
      <c r="D988" s="313">
        <v>20724065367.570004</v>
      </c>
      <c r="E988" s="313">
        <v>17854850844.330002</v>
      </c>
      <c r="F988" s="194">
        <f t="shared" si="61"/>
        <v>14346957387.580002</v>
      </c>
      <c r="G988" s="388">
        <f t="shared" si="62"/>
        <v>71.178635815682071</v>
      </c>
      <c r="H988" s="388">
        <f t="shared" si="63"/>
        <v>41.632230388822222</v>
      </c>
      <c r="I988" s="388">
        <f t="shared" si="60"/>
        <v>35.868313032461906</v>
      </c>
    </row>
    <row r="989" spans="1:9" ht="11.25" customHeight="1" x14ac:dyDescent="0.2">
      <c r="A989" s="319" t="s">
        <v>109</v>
      </c>
      <c r="B989" s="313">
        <v>19262322669</v>
      </c>
      <c r="C989" s="313">
        <v>13800830770.280001</v>
      </c>
      <c r="D989" s="313">
        <v>12943528433.560001</v>
      </c>
      <c r="E989" s="313">
        <v>12902179913.560001</v>
      </c>
      <c r="F989" s="194">
        <f t="shared" si="61"/>
        <v>5461491898.7199993</v>
      </c>
      <c r="G989" s="388">
        <f t="shared" si="62"/>
        <v>71.646763515650662</v>
      </c>
      <c r="H989" s="388">
        <f t="shared" si="63"/>
        <v>67.196093928956927</v>
      </c>
      <c r="I989" s="388">
        <f t="shared" si="60"/>
        <v>66.981433834686229</v>
      </c>
    </row>
    <row r="990" spans="1:9" x14ac:dyDescent="0.2">
      <c r="A990" s="319" t="s">
        <v>28</v>
      </c>
      <c r="B990" s="313">
        <v>14638299369</v>
      </c>
      <c r="C990" s="313">
        <v>10127293087</v>
      </c>
      <c r="D990" s="313">
        <v>10127293087</v>
      </c>
      <c r="E990" s="313">
        <v>10127293087</v>
      </c>
      <c r="F990" s="194">
        <f t="shared" si="61"/>
        <v>4511006282</v>
      </c>
      <c r="G990" s="388">
        <f t="shared" si="62"/>
        <v>69.183535817329272</v>
      </c>
      <c r="H990" s="388">
        <f t="shared" si="63"/>
        <v>69.183535817329272</v>
      </c>
      <c r="I990" s="388">
        <f t="shared" si="60"/>
        <v>69.183535817329272</v>
      </c>
    </row>
    <row r="991" spans="1:9" x14ac:dyDescent="0.2">
      <c r="A991" s="391" t="s">
        <v>110</v>
      </c>
      <c r="B991" s="392">
        <v>9753897393</v>
      </c>
      <c r="C991" s="392">
        <v>6673555636</v>
      </c>
      <c r="D991" s="392">
        <v>6673555636</v>
      </c>
      <c r="E991" s="392">
        <v>6673555636</v>
      </c>
      <c r="F991" s="396">
        <f t="shared" si="61"/>
        <v>3080341757</v>
      </c>
      <c r="G991" s="397">
        <f t="shared" si="62"/>
        <v>68.419375016076714</v>
      </c>
      <c r="H991" s="397">
        <f t="shared" si="63"/>
        <v>68.419375016076714</v>
      </c>
      <c r="I991" s="397">
        <f t="shared" si="60"/>
        <v>68.419375016076714</v>
      </c>
    </row>
    <row r="992" spans="1:9" x14ac:dyDescent="0.2">
      <c r="A992" s="391" t="s">
        <v>111</v>
      </c>
      <c r="B992" s="392">
        <v>3460876182</v>
      </c>
      <c r="C992" s="392">
        <v>2497375883</v>
      </c>
      <c r="D992" s="392">
        <v>2497375883</v>
      </c>
      <c r="E992" s="392">
        <v>2497375883</v>
      </c>
      <c r="F992" s="396">
        <f t="shared" si="61"/>
        <v>963500299</v>
      </c>
      <c r="G992" s="397">
        <f t="shared" si="62"/>
        <v>72.160220466390555</v>
      </c>
      <c r="H992" s="397">
        <f t="shared" si="63"/>
        <v>72.160220466390555</v>
      </c>
      <c r="I992" s="397">
        <f t="shared" si="60"/>
        <v>72.160220466390555</v>
      </c>
    </row>
    <row r="993" spans="1:9" x14ac:dyDescent="0.2">
      <c r="A993" s="391" t="s">
        <v>112</v>
      </c>
      <c r="B993" s="392">
        <v>1423525794</v>
      </c>
      <c r="C993" s="392">
        <v>956361568</v>
      </c>
      <c r="D993" s="392">
        <v>956361568</v>
      </c>
      <c r="E993" s="392">
        <v>956361568</v>
      </c>
      <c r="F993" s="396">
        <f t="shared" si="61"/>
        <v>467164226</v>
      </c>
      <c r="G993" s="397">
        <f t="shared" si="62"/>
        <v>67.182594936527025</v>
      </c>
      <c r="H993" s="397">
        <f t="shared" si="63"/>
        <v>67.182594936527025</v>
      </c>
      <c r="I993" s="397">
        <f t="shared" si="60"/>
        <v>67.182594936527025</v>
      </c>
    </row>
    <row r="994" spans="1:9" x14ac:dyDescent="0.2">
      <c r="A994" s="319" t="s">
        <v>29</v>
      </c>
      <c r="B994" s="313">
        <v>3909901248</v>
      </c>
      <c r="C994" s="313">
        <v>3390580886.4200001</v>
      </c>
      <c r="D994" s="313">
        <v>2533278549.6999998</v>
      </c>
      <c r="E994" s="313">
        <v>2491930029.6999998</v>
      </c>
      <c r="F994" s="158">
        <f t="shared" si="61"/>
        <v>519320361.57999992</v>
      </c>
      <c r="G994" s="385">
        <f t="shared" si="62"/>
        <v>86.717813861778637</v>
      </c>
      <c r="H994" s="385">
        <f t="shared" si="63"/>
        <v>64.791369116952183</v>
      </c>
      <c r="I994" s="385">
        <f t="shared" si="60"/>
        <v>63.733835502231074</v>
      </c>
    </row>
    <row r="995" spans="1:9" x14ac:dyDescent="0.2">
      <c r="A995" s="391" t="s">
        <v>113</v>
      </c>
      <c r="B995" s="392">
        <v>3909901248</v>
      </c>
      <c r="C995" s="392">
        <v>3390580886.4200001</v>
      </c>
      <c r="D995" s="392">
        <v>2533278549.6999998</v>
      </c>
      <c r="E995" s="392">
        <v>2491930029.6999998</v>
      </c>
      <c r="F995" s="393">
        <f t="shared" si="61"/>
        <v>519320361.57999992</v>
      </c>
      <c r="G995" s="394">
        <f t="shared" si="62"/>
        <v>86.717813861778637</v>
      </c>
      <c r="H995" s="394">
        <f t="shared" si="63"/>
        <v>64.791369116952183</v>
      </c>
      <c r="I995" s="394">
        <f t="shared" si="60"/>
        <v>63.733835502231074</v>
      </c>
    </row>
    <row r="996" spans="1:9" x14ac:dyDescent="0.2">
      <c r="A996" s="319" t="s">
        <v>30</v>
      </c>
      <c r="B996" s="313">
        <v>491845750</v>
      </c>
      <c r="C996" s="313">
        <v>188942461.85999998</v>
      </c>
      <c r="D996" s="313">
        <v>188942461.85999998</v>
      </c>
      <c r="E996" s="313">
        <v>188942461.85999998</v>
      </c>
      <c r="F996" s="194">
        <f t="shared" si="61"/>
        <v>302903288.13999999</v>
      </c>
      <c r="G996" s="388">
        <f t="shared" si="62"/>
        <v>38.414983124282351</v>
      </c>
      <c r="H996" s="388">
        <f t="shared" si="63"/>
        <v>38.414983124282351</v>
      </c>
      <c r="I996" s="388">
        <f t="shared" si="60"/>
        <v>38.414983124282351</v>
      </c>
    </row>
    <row r="997" spans="1:9" x14ac:dyDescent="0.2">
      <c r="A997" s="391" t="s">
        <v>118</v>
      </c>
      <c r="B997" s="392">
        <v>54161567</v>
      </c>
      <c r="C997" s="392">
        <v>21340960.600000001</v>
      </c>
      <c r="D997" s="392">
        <v>21340960.600000001</v>
      </c>
      <c r="E997" s="392">
        <v>21340960.600000001</v>
      </c>
      <c r="F997" s="393">
        <f t="shared" si="61"/>
        <v>32820606.399999999</v>
      </c>
      <c r="G997" s="394">
        <f t="shared" si="62"/>
        <v>39.402406137916948</v>
      </c>
      <c r="H997" s="394">
        <f t="shared" si="63"/>
        <v>39.402406137916948</v>
      </c>
      <c r="I997" s="394">
        <f t="shared" si="60"/>
        <v>39.402406137916948</v>
      </c>
    </row>
    <row r="998" spans="1:9" x14ac:dyDescent="0.2">
      <c r="A998" s="391" t="s">
        <v>123</v>
      </c>
      <c r="B998" s="392">
        <v>187162613</v>
      </c>
      <c r="C998" s="392">
        <v>167601501.25999999</v>
      </c>
      <c r="D998" s="392">
        <v>167601501.25999999</v>
      </c>
      <c r="E998" s="392">
        <v>167601501.25999999</v>
      </c>
      <c r="F998" s="393">
        <f t="shared" si="61"/>
        <v>19561111.74000001</v>
      </c>
      <c r="G998" s="394">
        <f t="shared" si="62"/>
        <v>89.548600852243922</v>
      </c>
      <c r="H998" s="394">
        <f t="shared" si="63"/>
        <v>89.548600852243922</v>
      </c>
      <c r="I998" s="394">
        <f t="shared" si="60"/>
        <v>89.548600852243922</v>
      </c>
    </row>
    <row r="999" spans="1:9" x14ac:dyDescent="0.2">
      <c r="A999" s="391" t="s">
        <v>124</v>
      </c>
      <c r="B999" s="392">
        <v>250521570</v>
      </c>
      <c r="C999" s="392">
        <v>0</v>
      </c>
      <c r="D999" s="392">
        <v>0</v>
      </c>
      <c r="E999" s="392">
        <v>0</v>
      </c>
      <c r="F999" s="396">
        <f t="shared" si="61"/>
        <v>250521570</v>
      </c>
      <c r="G999" s="397">
        <f t="shared" si="62"/>
        <v>0</v>
      </c>
      <c r="H999" s="397">
        <f t="shared" si="63"/>
        <v>0</v>
      </c>
      <c r="I999" s="397">
        <f t="shared" si="60"/>
        <v>0</v>
      </c>
    </row>
    <row r="1000" spans="1:9" x14ac:dyDescent="0.2">
      <c r="A1000" s="319" t="s">
        <v>127</v>
      </c>
      <c r="B1000" s="313">
        <v>222276302</v>
      </c>
      <c r="C1000" s="313">
        <v>94014335</v>
      </c>
      <c r="D1000" s="313">
        <v>94014335</v>
      </c>
      <c r="E1000" s="313">
        <v>94014335</v>
      </c>
      <c r="F1000" s="194">
        <f t="shared" si="61"/>
        <v>128261967</v>
      </c>
      <c r="G1000" s="388">
        <f t="shared" si="62"/>
        <v>42.296157599382774</v>
      </c>
      <c r="H1000" s="388">
        <f t="shared" si="63"/>
        <v>42.296157599382774</v>
      </c>
      <c r="I1000" s="388">
        <f t="shared" si="60"/>
        <v>42.296157599382774</v>
      </c>
    </row>
    <row r="1001" spans="1:9" x14ac:dyDescent="0.2">
      <c r="A1001" s="391" t="s">
        <v>128</v>
      </c>
      <c r="B1001" s="392">
        <v>115341702</v>
      </c>
      <c r="C1001" s="392">
        <v>94014335</v>
      </c>
      <c r="D1001" s="392">
        <v>94014335</v>
      </c>
      <c r="E1001" s="392">
        <v>94014335</v>
      </c>
      <c r="F1001" s="396">
        <f t="shared" si="61"/>
        <v>21327367</v>
      </c>
      <c r="G1001" s="397">
        <f t="shared" si="62"/>
        <v>81.509404985197804</v>
      </c>
      <c r="H1001" s="397">
        <f t="shared" si="63"/>
        <v>81.509404985197804</v>
      </c>
      <c r="I1001" s="397">
        <f t="shared" si="60"/>
        <v>81.509404985197804</v>
      </c>
    </row>
    <row r="1002" spans="1:9" x14ac:dyDescent="0.2">
      <c r="A1002" s="391" t="s">
        <v>130</v>
      </c>
      <c r="B1002" s="392">
        <v>101574600</v>
      </c>
      <c r="C1002" s="392">
        <v>0</v>
      </c>
      <c r="D1002" s="392">
        <v>0</v>
      </c>
      <c r="E1002" s="392">
        <v>0</v>
      </c>
      <c r="F1002" s="393">
        <f t="shared" si="61"/>
        <v>101574600</v>
      </c>
      <c r="G1002" s="394">
        <f t="shared" si="62"/>
        <v>0</v>
      </c>
      <c r="H1002" s="394">
        <f t="shared" si="63"/>
        <v>0</v>
      </c>
      <c r="I1002" s="394">
        <f t="shared" si="60"/>
        <v>0</v>
      </c>
    </row>
    <row r="1003" spans="1:9" x14ac:dyDescent="0.2">
      <c r="A1003" s="391" t="s">
        <v>188</v>
      </c>
      <c r="B1003" s="392">
        <v>5360000</v>
      </c>
      <c r="C1003" s="392">
        <v>0</v>
      </c>
      <c r="D1003" s="392">
        <v>0</v>
      </c>
      <c r="E1003" s="392">
        <v>0</v>
      </c>
      <c r="F1003" s="393">
        <f t="shared" si="61"/>
        <v>5360000</v>
      </c>
      <c r="G1003" s="394">
        <f t="shared" si="62"/>
        <v>0</v>
      </c>
      <c r="H1003" s="394">
        <f t="shared" si="63"/>
        <v>0</v>
      </c>
      <c r="I1003" s="394">
        <f t="shared" si="60"/>
        <v>0</v>
      </c>
    </row>
    <row r="1004" spans="1:9" x14ac:dyDescent="0.2">
      <c r="A1004" s="319" t="s">
        <v>131</v>
      </c>
      <c r="B1004" s="313">
        <v>30516575012</v>
      </c>
      <c r="C1004" s="313">
        <v>21631109523.139999</v>
      </c>
      <c r="D1004" s="313">
        <v>7780536934.0100002</v>
      </c>
      <c r="E1004" s="313">
        <v>4952670930.7700005</v>
      </c>
      <c r="F1004" s="194">
        <f t="shared" si="61"/>
        <v>8885465488.8600006</v>
      </c>
      <c r="G1004" s="388">
        <f t="shared" si="62"/>
        <v>70.883149615033872</v>
      </c>
      <c r="H1004" s="388">
        <f t="shared" si="63"/>
        <v>25.496101482392657</v>
      </c>
      <c r="I1004" s="388">
        <f t="shared" si="60"/>
        <v>16.229445567933055</v>
      </c>
    </row>
    <row r="1005" spans="1:9" x14ac:dyDescent="0.2">
      <c r="A1005" s="319" t="s">
        <v>1651</v>
      </c>
      <c r="B1005" s="313">
        <v>30516575012</v>
      </c>
      <c r="C1005" s="313">
        <v>21631109523.139999</v>
      </c>
      <c r="D1005" s="313">
        <v>7780536934.0100002</v>
      </c>
      <c r="E1005" s="313">
        <v>4952670930.7700005</v>
      </c>
      <c r="F1005" s="194">
        <f t="shared" si="61"/>
        <v>8885465488.8600006</v>
      </c>
      <c r="G1005" s="388">
        <f t="shared" si="62"/>
        <v>70.883149615033872</v>
      </c>
      <c r="H1005" s="388">
        <f t="shared" si="63"/>
        <v>25.496101482392657</v>
      </c>
      <c r="I1005" s="388">
        <f t="shared" si="60"/>
        <v>16.229445567933055</v>
      </c>
    </row>
    <row r="1006" spans="1:9" ht="11.25" customHeight="1" x14ac:dyDescent="0.2">
      <c r="A1006" s="391" t="s">
        <v>364</v>
      </c>
      <c r="B1006" s="392">
        <v>10183948513</v>
      </c>
      <c r="C1006" s="392">
        <v>8023660249.6399994</v>
      </c>
      <c r="D1006" s="392">
        <v>3432170783.9700003</v>
      </c>
      <c r="E1006" s="392">
        <v>3403074783.9700003</v>
      </c>
      <c r="F1006" s="393">
        <f t="shared" si="61"/>
        <v>2160288263.3600006</v>
      </c>
      <c r="G1006" s="394">
        <f t="shared" si="62"/>
        <v>78.787321434290916</v>
      </c>
      <c r="H1006" s="394">
        <f t="shared" si="63"/>
        <v>33.70176881382276</v>
      </c>
      <c r="I1006" s="394">
        <f t="shared" si="60"/>
        <v>33.41606430576423</v>
      </c>
    </row>
    <row r="1007" spans="1:9" x14ac:dyDescent="0.2">
      <c r="A1007" s="391" t="s">
        <v>365</v>
      </c>
      <c r="B1007" s="392">
        <v>20332626499</v>
      </c>
      <c r="C1007" s="392">
        <v>13607449273.5</v>
      </c>
      <c r="D1007" s="392">
        <v>4348366150.04</v>
      </c>
      <c r="E1007" s="392">
        <v>1549596146.8</v>
      </c>
      <c r="F1007" s="393">
        <f t="shared" si="61"/>
        <v>6725177225.5</v>
      </c>
      <c r="G1007" s="394">
        <f t="shared" si="62"/>
        <v>66.924208115312808</v>
      </c>
      <c r="H1007" s="394">
        <f t="shared" si="63"/>
        <v>21.386150728012741</v>
      </c>
      <c r="I1007" s="394">
        <f t="shared" si="60"/>
        <v>7.6212295882000891</v>
      </c>
    </row>
    <row r="1008" spans="1:9" x14ac:dyDescent="0.2">
      <c r="A1008" s="319" t="s">
        <v>366</v>
      </c>
      <c r="B1008" s="313">
        <v>62022524536</v>
      </c>
      <c r="C1008" s="313">
        <v>39341281513.080002</v>
      </c>
      <c r="D1008" s="313">
        <v>26268733332.169998</v>
      </c>
      <c r="E1008" s="313">
        <v>25866600513.380001</v>
      </c>
      <c r="F1008" s="194">
        <f t="shared" si="61"/>
        <v>22681243022.919998</v>
      </c>
      <c r="G1008" s="388">
        <f t="shared" si="62"/>
        <v>63.430635575378702</v>
      </c>
      <c r="H1008" s="388">
        <f t="shared" si="63"/>
        <v>42.353537732767919</v>
      </c>
      <c r="I1008" s="388">
        <f t="shared" si="60"/>
        <v>41.705171962753852</v>
      </c>
    </row>
    <row r="1009" spans="1:9" x14ac:dyDescent="0.2">
      <c r="A1009" s="319" t="s">
        <v>109</v>
      </c>
      <c r="B1009" s="313">
        <v>26775103480</v>
      </c>
      <c r="C1009" s="313">
        <v>11569876409.459999</v>
      </c>
      <c r="D1009" s="313">
        <v>9938565278.4599991</v>
      </c>
      <c r="E1009" s="313">
        <v>9713058053.6700001</v>
      </c>
      <c r="F1009" s="194">
        <f t="shared" si="61"/>
        <v>15205227070.540001</v>
      </c>
      <c r="G1009" s="388">
        <f t="shared" si="62"/>
        <v>43.211322854838876</v>
      </c>
      <c r="H1009" s="388">
        <f t="shared" si="63"/>
        <v>37.118681113160726</v>
      </c>
      <c r="I1009" s="388">
        <f t="shared" si="60"/>
        <v>36.276453836771502</v>
      </c>
    </row>
    <row r="1010" spans="1:9" x14ac:dyDescent="0.2">
      <c r="A1010" s="319" t="s">
        <v>28</v>
      </c>
      <c r="B1010" s="313">
        <v>9878903233</v>
      </c>
      <c r="C1010" s="313">
        <v>7064601246</v>
      </c>
      <c r="D1010" s="313">
        <v>7064601246</v>
      </c>
      <c r="E1010" s="313">
        <v>7045977268.1000004</v>
      </c>
      <c r="F1010" s="194">
        <f t="shared" si="61"/>
        <v>2814301987</v>
      </c>
      <c r="G1010" s="388">
        <f t="shared" si="62"/>
        <v>71.511999656004733</v>
      </c>
      <c r="H1010" s="388">
        <f t="shared" si="63"/>
        <v>71.511999656004733</v>
      </c>
      <c r="I1010" s="388">
        <f t="shared" si="60"/>
        <v>71.323476927714538</v>
      </c>
    </row>
    <row r="1011" spans="1:9" x14ac:dyDescent="0.2">
      <c r="A1011" s="391" t="s">
        <v>110</v>
      </c>
      <c r="B1011" s="392">
        <v>6782289334</v>
      </c>
      <c r="C1011" s="392">
        <v>4562836582</v>
      </c>
      <c r="D1011" s="392">
        <v>4562836582</v>
      </c>
      <c r="E1011" s="392">
        <v>4562836582</v>
      </c>
      <c r="F1011" s="393">
        <f t="shared" si="61"/>
        <v>2219452752</v>
      </c>
      <c r="G1011" s="394">
        <f t="shared" si="62"/>
        <v>67.275758336145316</v>
      </c>
      <c r="H1011" s="394">
        <f t="shared" si="63"/>
        <v>67.275758336145316</v>
      </c>
      <c r="I1011" s="394">
        <f t="shared" si="60"/>
        <v>67.275758336145316</v>
      </c>
    </row>
    <row r="1012" spans="1:9" x14ac:dyDescent="0.2">
      <c r="A1012" s="391" t="s">
        <v>111</v>
      </c>
      <c r="B1012" s="392">
        <v>2410558660</v>
      </c>
      <c r="C1012" s="392">
        <v>1867855782</v>
      </c>
      <c r="D1012" s="392">
        <v>1867855782</v>
      </c>
      <c r="E1012" s="392">
        <v>1849231804.0999999</v>
      </c>
      <c r="F1012" s="393">
        <f t="shared" si="61"/>
        <v>542702878</v>
      </c>
      <c r="G1012" s="394">
        <f t="shared" si="62"/>
        <v>77.486427233428117</v>
      </c>
      <c r="H1012" s="394">
        <f t="shared" si="63"/>
        <v>77.486427233428117</v>
      </c>
      <c r="I1012" s="394">
        <f t="shared" si="60"/>
        <v>76.713827163202069</v>
      </c>
    </row>
    <row r="1013" spans="1:9" x14ac:dyDescent="0.2">
      <c r="A1013" s="391" t="s">
        <v>112</v>
      </c>
      <c r="B1013" s="392">
        <v>686055239</v>
      </c>
      <c r="C1013" s="392">
        <v>633908882</v>
      </c>
      <c r="D1013" s="392">
        <v>633908882</v>
      </c>
      <c r="E1013" s="392">
        <v>633908882</v>
      </c>
      <c r="F1013" s="396">
        <f t="shared" si="61"/>
        <v>52146357</v>
      </c>
      <c r="G1013" s="397">
        <f t="shared" si="62"/>
        <v>92.399102282782792</v>
      </c>
      <c r="H1013" s="397">
        <f t="shared" si="63"/>
        <v>92.399102282782792</v>
      </c>
      <c r="I1013" s="397">
        <f t="shared" si="60"/>
        <v>92.399102282782792</v>
      </c>
    </row>
    <row r="1014" spans="1:9" s="390" customFormat="1" x14ac:dyDescent="0.2">
      <c r="A1014" s="319" t="s">
        <v>29</v>
      </c>
      <c r="B1014" s="313">
        <v>7332704233</v>
      </c>
      <c r="C1014" s="313">
        <v>4464054515.46</v>
      </c>
      <c r="D1014" s="313">
        <v>2832743384.46</v>
      </c>
      <c r="E1014" s="313">
        <v>2625860137.5699997</v>
      </c>
      <c r="F1014" s="194">
        <f t="shared" si="61"/>
        <v>2868649717.54</v>
      </c>
      <c r="G1014" s="388">
        <f t="shared" si="62"/>
        <v>60.878693229845972</v>
      </c>
      <c r="H1014" s="388">
        <f t="shared" si="63"/>
        <v>38.631632948067931</v>
      </c>
      <c r="I1014" s="388">
        <f t="shared" si="60"/>
        <v>35.81025572738384</v>
      </c>
    </row>
    <row r="1015" spans="1:9" x14ac:dyDescent="0.2">
      <c r="A1015" s="391" t="s">
        <v>113</v>
      </c>
      <c r="B1015" s="392">
        <v>7332704233</v>
      </c>
      <c r="C1015" s="392">
        <v>4464054515.46</v>
      </c>
      <c r="D1015" s="392">
        <v>2832743384.46</v>
      </c>
      <c r="E1015" s="392">
        <v>2625860137.5699997</v>
      </c>
      <c r="F1015" s="396">
        <f t="shared" si="61"/>
        <v>2868649717.54</v>
      </c>
      <c r="G1015" s="397">
        <f t="shared" si="62"/>
        <v>60.878693229845972</v>
      </c>
      <c r="H1015" s="397">
        <f t="shared" si="63"/>
        <v>38.631632948067931</v>
      </c>
      <c r="I1015" s="397">
        <f t="shared" si="60"/>
        <v>35.81025572738384</v>
      </c>
    </row>
    <row r="1016" spans="1:9" x14ac:dyDescent="0.2">
      <c r="A1016" s="319" t="s">
        <v>30</v>
      </c>
      <c r="B1016" s="313">
        <v>9475834400</v>
      </c>
      <c r="C1016" s="313">
        <v>10662342</v>
      </c>
      <c r="D1016" s="313">
        <v>10662342</v>
      </c>
      <c r="E1016" s="313">
        <v>10662342</v>
      </c>
      <c r="F1016" s="194">
        <f t="shared" si="61"/>
        <v>9465172058</v>
      </c>
      <c r="G1016" s="388">
        <f t="shared" si="62"/>
        <v>0.11252140497516504</v>
      </c>
      <c r="H1016" s="388">
        <f t="shared" si="63"/>
        <v>0.11252140497516504</v>
      </c>
      <c r="I1016" s="388">
        <f t="shared" si="60"/>
        <v>0.11252140497516504</v>
      </c>
    </row>
    <row r="1017" spans="1:9" x14ac:dyDescent="0.2">
      <c r="A1017" s="391" t="s">
        <v>115</v>
      </c>
      <c r="B1017" s="392">
        <v>9000000000</v>
      </c>
      <c r="C1017" s="392">
        <v>0</v>
      </c>
      <c r="D1017" s="392">
        <v>0</v>
      </c>
      <c r="E1017" s="392">
        <v>0</v>
      </c>
      <c r="F1017" s="393">
        <f t="shared" si="61"/>
        <v>9000000000</v>
      </c>
      <c r="G1017" s="394">
        <f t="shared" si="62"/>
        <v>0</v>
      </c>
      <c r="H1017" s="394">
        <f t="shared" si="63"/>
        <v>0</v>
      </c>
      <c r="I1017" s="394">
        <f t="shared" si="60"/>
        <v>0</v>
      </c>
    </row>
    <row r="1018" spans="1:9" x14ac:dyDescent="0.2">
      <c r="A1018" s="391" t="s">
        <v>118</v>
      </c>
      <c r="B1018" s="392">
        <v>32000000</v>
      </c>
      <c r="C1018" s="392">
        <v>10662342</v>
      </c>
      <c r="D1018" s="392">
        <v>10662342</v>
      </c>
      <c r="E1018" s="392">
        <v>10662342</v>
      </c>
      <c r="F1018" s="393">
        <f t="shared" si="61"/>
        <v>21337658</v>
      </c>
      <c r="G1018" s="394">
        <f t="shared" si="62"/>
        <v>33.319818750000003</v>
      </c>
      <c r="H1018" s="394">
        <f t="shared" si="63"/>
        <v>33.319818750000003</v>
      </c>
      <c r="I1018" s="394">
        <f t="shared" si="60"/>
        <v>33.319818750000003</v>
      </c>
    </row>
    <row r="1019" spans="1:9" x14ac:dyDescent="0.2">
      <c r="A1019" s="391" t="s">
        <v>124</v>
      </c>
      <c r="B1019" s="392">
        <v>443834400</v>
      </c>
      <c r="C1019" s="392">
        <v>0</v>
      </c>
      <c r="D1019" s="392">
        <v>0</v>
      </c>
      <c r="E1019" s="392">
        <v>0</v>
      </c>
      <c r="F1019" s="396">
        <f t="shared" si="61"/>
        <v>443834400</v>
      </c>
      <c r="G1019" s="397">
        <f t="shared" si="62"/>
        <v>0</v>
      </c>
      <c r="H1019" s="397">
        <f t="shared" si="63"/>
        <v>0</v>
      </c>
      <c r="I1019" s="397">
        <f t="shared" si="60"/>
        <v>0</v>
      </c>
    </row>
    <row r="1020" spans="1:9" x14ac:dyDescent="0.2">
      <c r="A1020" s="319" t="s">
        <v>127</v>
      </c>
      <c r="B1020" s="313">
        <v>87661614</v>
      </c>
      <c r="C1020" s="313">
        <v>30558306</v>
      </c>
      <c r="D1020" s="313">
        <v>30558306</v>
      </c>
      <c r="E1020" s="313">
        <v>30558306</v>
      </c>
      <c r="F1020" s="158">
        <f t="shared" si="61"/>
        <v>57103308</v>
      </c>
      <c r="G1020" s="385">
        <f t="shared" si="62"/>
        <v>34.859392390379675</v>
      </c>
      <c r="H1020" s="385">
        <f t="shared" si="63"/>
        <v>34.859392390379675</v>
      </c>
      <c r="I1020" s="385">
        <f t="shared" si="60"/>
        <v>34.859392390379675</v>
      </c>
    </row>
    <row r="1021" spans="1:9" x14ac:dyDescent="0.2">
      <c r="A1021" s="391" t="s">
        <v>128</v>
      </c>
      <c r="B1021" s="392">
        <v>37420414</v>
      </c>
      <c r="C1021" s="392">
        <v>30558306</v>
      </c>
      <c r="D1021" s="392">
        <v>30558306</v>
      </c>
      <c r="E1021" s="392">
        <v>30558306</v>
      </c>
      <c r="F1021" s="393">
        <f t="shared" si="61"/>
        <v>6862108</v>
      </c>
      <c r="G1021" s="394">
        <f t="shared" si="62"/>
        <v>81.662126987691792</v>
      </c>
      <c r="H1021" s="394">
        <f t="shared" si="63"/>
        <v>81.662126987691792</v>
      </c>
      <c r="I1021" s="394">
        <f t="shared" si="60"/>
        <v>81.662126987691792</v>
      </c>
    </row>
    <row r="1022" spans="1:9" x14ac:dyDescent="0.2">
      <c r="A1022" s="391" t="s">
        <v>130</v>
      </c>
      <c r="B1022" s="392">
        <v>50241200</v>
      </c>
      <c r="C1022" s="392">
        <v>0</v>
      </c>
      <c r="D1022" s="392">
        <v>0</v>
      </c>
      <c r="E1022" s="392">
        <v>0</v>
      </c>
      <c r="F1022" s="396">
        <f t="shared" si="61"/>
        <v>50241200</v>
      </c>
      <c r="G1022" s="397">
        <f t="shared" si="62"/>
        <v>0</v>
      </c>
      <c r="H1022" s="397">
        <f t="shared" si="63"/>
        <v>0</v>
      </c>
      <c r="I1022" s="397">
        <f t="shared" si="60"/>
        <v>0</v>
      </c>
    </row>
    <row r="1023" spans="1:9" x14ac:dyDescent="0.2">
      <c r="A1023" s="319" t="s">
        <v>131</v>
      </c>
      <c r="B1023" s="313">
        <v>35247421056</v>
      </c>
      <c r="C1023" s="313">
        <v>27771405103.619999</v>
      </c>
      <c r="D1023" s="313">
        <v>16330168053.709999</v>
      </c>
      <c r="E1023" s="313">
        <v>16153542459.709999</v>
      </c>
      <c r="F1023" s="158">
        <f t="shared" si="61"/>
        <v>7476015952.3800011</v>
      </c>
      <c r="G1023" s="385">
        <f t="shared" si="62"/>
        <v>78.789892342755124</v>
      </c>
      <c r="H1023" s="385">
        <f t="shared" si="63"/>
        <v>46.330107464501133</v>
      </c>
      <c r="I1023" s="385">
        <f t="shared" si="60"/>
        <v>45.829005288204648</v>
      </c>
    </row>
    <row r="1024" spans="1:9" x14ac:dyDescent="0.2">
      <c r="A1024" s="319" t="s">
        <v>1651</v>
      </c>
      <c r="B1024" s="313">
        <v>35247421056</v>
      </c>
      <c r="C1024" s="313">
        <v>27771405103.619999</v>
      </c>
      <c r="D1024" s="313">
        <v>16330168053.709999</v>
      </c>
      <c r="E1024" s="313">
        <v>16153542459.709999</v>
      </c>
      <c r="F1024" s="194">
        <f t="shared" si="61"/>
        <v>7476015952.3800011</v>
      </c>
      <c r="G1024" s="388">
        <f t="shared" si="62"/>
        <v>78.789892342755124</v>
      </c>
      <c r="H1024" s="388">
        <f t="shared" si="63"/>
        <v>46.330107464501133</v>
      </c>
      <c r="I1024" s="388">
        <f t="shared" si="60"/>
        <v>45.829005288204648</v>
      </c>
    </row>
    <row r="1025" spans="1:9" x14ac:dyDescent="0.2">
      <c r="A1025" s="391" t="s">
        <v>367</v>
      </c>
      <c r="B1025" s="392">
        <v>27089995914</v>
      </c>
      <c r="C1025" s="392">
        <v>20409552906.619999</v>
      </c>
      <c r="D1025" s="392">
        <v>13014489988.42</v>
      </c>
      <c r="E1025" s="392">
        <v>12868459764.42</v>
      </c>
      <c r="F1025" s="393">
        <f t="shared" si="61"/>
        <v>6680443007.3800011</v>
      </c>
      <c r="G1025" s="394">
        <f t="shared" si="62"/>
        <v>75.339815374694936</v>
      </c>
      <c r="H1025" s="394">
        <f t="shared" si="63"/>
        <v>48.041683098572065</v>
      </c>
      <c r="I1025" s="394">
        <f t="shared" si="60"/>
        <v>47.502627188546867</v>
      </c>
    </row>
    <row r="1026" spans="1:9" x14ac:dyDescent="0.2">
      <c r="A1026" s="391" t="s">
        <v>368</v>
      </c>
      <c r="B1026" s="392">
        <v>8157425142</v>
      </c>
      <c r="C1026" s="392">
        <v>7361852197</v>
      </c>
      <c r="D1026" s="392">
        <v>3315678065.29</v>
      </c>
      <c r="E1026" s="392">
        <v>3285082695.29</v>
      </c>
      <c r="F1026" s="393">
        <f t="shared" si="61"/>
        <v>795572945</v>
      </c>
      <c r="G1026" s="394">
        <f t="shared" si="62"/>
        <v>90.247254113263679</v>
      </c>
      <c r="H1026" s="394">
        <f t="shared" si="63"/>
        <v>40.646135362231192</v>
      </c>
      <c r="I1026" s="394">
        <f t="shared" si="60"/>
        <v>40.271073753115417</v>
      </c>
    </row>
    <row r="1027" spans="1:9" x14ac:dyDescent="0.2">
      <c r="A1027" s="319" t="s">
        <v>369</v>
      </c>
      <c r="B1027" s="313">
        <v>30131008926</v>
      </c>
      <c r="C1027" s="313">
        <v>16633988723.290001</v>
      </c>
      <c r="D1027" s="313">
        <v>12148774890.639999</v>
      </c>
      <c r="E1027" s="313">
        <v>12080383225.869999</v>
      </c>
      <c r="F1027" s="194">
        <f t="shared" si="61"/>
        <v>13497020202.709999</v>
      </c>
      <c r="G1027" s="388">
        <f t="shared" si="62"/>
        <v>55.205548424024251</v>
      </c>
      <c r="H1027" s="388">
        <f t="shared" si="63"/>
        <v>40.319840999936915</v>
      </c>
      <c r="I1027" s="388">
        <f t="shared" si="60"/>
        <v>40.092860001929296</v>
      </c>
    </row>
    <row r="1028" spans="1:9" x14ac:dyDescent="0.2">
      <c r="A1028" s="319" t="s">
        <v>109</v>
      </c>
      <c r="B1028" s="313">
        <v>16171004411</v>
      </c>
      <c r="C1028" s="313">
        <v>7859787376.7399998</v>
      </c>
      <c r="D1028" s="313">
        <v>7134965451.4400005</v>
      </c>
      <c r="E1028" s="313">
        <v>7123932131.8000002</v>
      </c>
      <c r="F1028" s="194">
        <f t="shared" si="61"/>
        <v>8311217034.2600002</v>
      </c>
      <c r="G1028" s="388">
        <f t="shared" si="62"/>
        <v>48.604200314196547</v>
      </c>
      <c r="H1028" s="388">
        <f t="shared" si="63"/>
        <v>44.121968370663382</v>
      </c>
      <c r="I1028" s="388">
        <f t="shared" si="60"/>
        <v>44.053739339493895</v>
      </c>
    </row>
    <row r="1029" spans="1:9" ht="11.25" customHeight="1" x14ac:dyDescent="0.2">
      <c r="A1029" s="319" t="s">
        <v>28</v>
      </c>
      <c r="B1029" s="313">
        <v>8062988500</v>
      </c>
      <c r="C1029" s="313">
        <v>5618500265</v>
      </c>
      <c r="D1029" s="313">
        <v>5618389391</v>
      </c>
      <c r="E1029" s="313">
        <v>5618389391</v>
      </c>
      <c r="F1029" s="158">
        <f t="shared" si="61"/>
        <v>2444488235</v>
      </c>
      <c r="G1029" s="385">
        <f t="shared" si="62"/>
        <v>69.682602982752613</v>
      </c>
      <c r="H1029" s="385">
        <f t="shared" si="63"/>
        <v>69.681227884673277</v>
      </c>
      <c r="I1029" s="385">
        <f t="shared" si="60"/>
        <v>69.681227884673277</v>
      </c>
    </row>
    <row r="1030" spans="1:9" ht="11.25" customHeight="1" x14ac:dyDescent="0.2">
      <c r="A1030" s="391" t="s">
        <v>110</v>
      </c>
      <c r="B1030" s="392">
        <v>5181175756</v>
      </c>
      <c r="C1030" s="392">
        <v>3739796724</v>
      </c>
      <c r="D1030" s="392">
        <v>3739699160</v>
      </c>
      <c r="E1030" s="392">
        <v>3739699160</v>
      </c>
      <c r="F1030" s="396">
        <f t="shared" si="61"/>
        <v>1441379032</v>
      </c>
      <c r="G1030" s="397">
        <f t="shared" si="62"/>
        <v>72.180464437423737</v>
      </c>
      <c r="H1030" s="397">
        <f t="shared" si="63"/>
        <v>72.178581389934223</v>
      </c>
      <c r="I1030" s="397">
        <f t="shared" si="60"/>
        <v>72.178581389934223</v>
      </c>
    </row>
    <row r="1031" spans="1:9" x14ac:dyDescent="0.2">
      <c r="A1031" s="391" t="s">
        <v>111</v>
      </c>
      <c r="B1031" s="392">
        <v>1847141348</v>
      </c>
      <c r="C1031" s="392">
        <v>1409608892</v>
      </c>
      <c r="D1031" s="392">
        <v>1409595582</v>
      </c>
      <c r="E1031" s="392">
        <v>1409595582</v>
      </c>
      <c r="F1031" s="396">
        <f t="shared" si="61"/>
        <v>437532456</v>
      </c>
      <c r="G1031" s="397">
        <f t="shared" si="62"/>
        <v>76.312995403749682</v>
      </c>
      <c r="H1031" s="397">
        <f t="shared" si="63"/>
        <v>76.312274830848509</v>
      </c>
      <c r="I1031" s="397">
        <f t="shared" ref="I1031:I1094" si="64">IFERROR(IF(E1031&gt;0,+E1031/B1031*100,0),0)</f>
        <v>76.312274830848509</v>
      </c>
    </row>
    <row r="1032" spans="1:9" ht="11.25" customHeight="1" x14ac:dyDescent="0.2">
      <c r="A1032" s="391" t="s">
        <v>112</v>
      </c>
      <c r="B1032" s="392">
        <v>934274982</v>
      </c>
      <c r="C1032" s="392">
        <v>469094649</v>
      </c>
      <c r="D1032" s="392">
        <v>469094649</v>
      </c>
      <c r="E1032" s="392">
        <v>469094649</v>
      </c>
      <c r="F1032" s="393">
        <f t="shared" si="61"/>
        <v>465180333</v>
      </c>
      <c r="G1032" s="394">
        <f t="shared" si="62"/>
        <v>50.209484149496362</v>
      </c>
      <c r="H1032" s="394">
        <f t="shared" si="63"/>
        <v>50.209484149496362</v>
      </c>
      <c r="I1032" s="394">
        <f t="shared" si="64"/>
        <v>50.209484149496362</v>
      </c>
    </row>
    <row r="1033" spans="1:9" x14ac:dyDescent="0.2">
      <c r="A1033" s="391" t="s">
        <v>149</v>
      </c>
      <c r="B1033" s="392">
        <v>74564324</v>
      </c>
      <c r="C1033" s="392">
        <v>0</v>
      </c>
      <c r="D1033" s="392">
        <v>0</v>
      </c>
      <c r="E1033" s="392">
        <v>0</v>
      </c>
      <c r="F1033" s="393">
        <f t="shared" ref="F1033:F1096" si="65">+B1033-C1033</f>
        <v>74564324</v>
      </c>
      <c r="G1033" s="394">
        <f t="shared" ref="G1033:G1096" si="66">IFERROR(IF(C1033&gt;0,+C1033/B1033*100,0),0)</f>
        <v>0</v>
      </c>
      <c r="H1033" s="394">
        <f t="shared" ref="H1033:H1096" si="67">IFERROR(IF(D1033&gt;0,+D1033/B1033*100,0),0)</f>
        <v>0</v>
      </c>
      <c r="I1033" s="394">
        <f t="shared" si="64"/>
        <v>0</v>
      </c>
    </row>
    <row r="1034" spans="1:9" x14ac:dyDescent="0.2">
      <c r="A1034" s="391" t="s">
        <v>151</v>
      </c>
      <c r="B1034" s="392">
        <v>25832090</v>
      </c>
      <c r="C1034" s="392">
        <v>0</v>
      </c>
      <c r="D1034" s="392">
        <v>0</v>
      </c>
      <c r="E1034" s="392">
        <v>0</v>
      </c>
      <c r="F1034" s="393">
        <f t="shared" si="65"/>
        <v>25832090</v>
      </c>
      <c r="G1034" s="394">
        <f t="shared" si="66"/>
        <v>0</v>
      </c>
      <c r="H1034" s="394">
        <f t="shared" si="67"/>
        <v>0</v>
      </c>
      <c r="I1034" s="394">
        <f t="shared" si="64"/>
        <v>0</v>
      </c>
    </row>
    <row r="1035" spans="1:9" x14ac:dyDescent="0.2">
      <c r="A1035" s="319" t="s">
        <v>29</v>
      </c>
      <c r="B1035" s="313">
        <v>2776726710</v>
      </c>
      <c r="C1035" s="313">
        <v>2184403577.1399999</v>
      </c>
      <c r="D1035" s="313">
        <v>1464503555.8399999</v>
      </c>
      <c r="E1035" s="313">
        <v>1453470236.2</v>
      </c>
      <c r="F1035" s="194">
        <f t="shared" si="65"/>
        <v>592323132.86000013</v>
      </c>
      <c r="G1035" s="388">
        <f t="shared" si="66"/>
        <v>78.668295632882064</v>
      </c>
      <c r="H1035" s="388">
        <f t="shared" si="67"/>
        <v>52.742084792348898</v>
      </c>
      <c r="I1035" s="388">
        <f t="shared" si="64"/>
        <v>52.344734934321281</v>
      </c>
    </row>
    <row r="1036" spans="1:9" x14ac:dyDescent="0.2">
      <c r="A1036" s="391" t="s">
        <v>113</v>
      </c>
      <c r="B1036" s="392">
        <v>2776726710</v>
      </c>
      <c r="C1036" s="392">
        <v>2184403577.1399999</v>
      </c>
      <c r="D1036" s="392">
        <v>1464503555.8399999</v>
      </c>
      <c r="E1036" s="392">
        <v>1453470236.2</v>
      </c>
      <c r="F1036" s="393">
        <f t="shared" si="65"/>
        <v>592323132.86000013</v>
      </c>
      <c r="G1036" s="394">
        <f t="shared" si="66"/>
        <v>78.668295632882064</v>
      </c>
      <c r="H1036" s="394">
        <f t="shared" si="67"/>
        <v>52.742084792348898</v>
      </c>
      <c r="I1036" s="394">
        <f t="shared" si="64"/>
        <v>52.344734934321281</v>
      </c>
    </row>
    <row r="1037" spans="1:9" x14ac:dyDescent="0.2">
      <c r="A1037" s="319" t="s">
        <v>30</v>
      </c>
      <c r="B1037" s="313">
        <v>5252800449</v>
      </c>
      <c r="C1037" s="313">
        <v>32491176</v>
      </c>
      <c r="D1037" s="313">
        <v>27680146</v>
      </c>
      <c r="E1037" s="313">
        <v>27680146</v>
      </c>
      <c r="F1037" s="194">
        <f t="shared" si="65"/>
        <v>5220309273</v>
      </c>
      <c r="G1037" s="388">
        <f t="shared" si="66"/>
        <v>0.61854959683811128</v>
      </c>
      <c r="H1037" s="388">
        <f t="shared" si="67"/>
        <v>0.52695978590371917</v>
      </c>
      <c r="I1037" s="388">
        <f t="shared" si="64"/>
        <v>0.52695978590371917</v>
      </c>
    </row>
    <row r="1038" spans="1:9" x14ac:dyDescent="0.2">
      <c r="A1038" s="391" t="s">
        <v>115</v>
      </c>
      <c r="B1038" s="392">
        <v>5151893846</v>
      </c>
      <c r="C1038" s="392">
        <v>0</v>
      </c>
      <c r="D1038" s="392">
        <v>0</v>
      </c>
      <c r="E1038" s="392">
        <v>0</v>
      </c>
      <c r="F1038" s="396">
        <f t="shared" si="65"/>
        <v>5151893846</v>
      </c>
      <c r="G1038" s="397">
        <f t="shared" si="66"/>
        <v>0</v>
      </c>
      <c r="H1038" s="397">
        <f t="shared" si="67"/>
        <v>0</v>
      </c>
      <c r="I1038" s="397">
        <f t="shared" si="64"/>
        <v>0</v>
      </c>
    </row>
    <row r="1039" spans="1:9" x14ac:dyDescent="0.2">
      <c r="A1039" s="391" t="s">
        <v>118</v>
      </c>
      <c r="B1039" s="392">
        <v>74551351</v>
      </c>
      <c r="C1039" s="392">
        <v>6135924</v>
      </c>
      <c r="D1039" s="392">
        <v>1324894</v>
      </c>
      <c r="E1039" s="392">
        <v>1324894</v>
      </c>
      <c r="F1039" s="393">
        <f t="shared" si="65"/>
        <v>68415427</v>
      </c>
      <c r="G1039" s="394">
        <f t="shared" si="66"/>
        <v>8.2304665411093616</v>
      </c>
      <c r="H1039" s="394">
        <f t="shared" si="67"/>
        <v>1.7771562583755187</v>
      </c>
      <c r="I1039" s="394">
        <f t="shared" si="64"/>
        <v>1.7771562583755187</v>
      </c>
    </row>
    <row r="1040" spans="1:9" x14ac:dyDescent="0.2">
      <c r="A1040" s="391" t="s">
        <v>590</v>
      </c>
      <c r="B1040" s="392">
        <v>26355252</v>
      </c>
      <c r="C1040" s="392">
        <v>26355252</v>
      </c>
      <c r="D1040" s="392">
        <v>26355252</v>
      </c>
      <c r="E1040" s="392">
        <v>26355252</v>
      </c>
      <c r="F1040" s="396">
        <f t="shared" si="65"/>
        <v>0</v>
      </c>
      <c r="G1040" s="397">
        <f t="shared" si="66"/>
        <v>100</v>
      </c>
      <c r="H1040" s="397">
        <f t="shared" si="67"/>
        <v>100</v>
      </c>
      <c r="I1040" s="397">
        <f t="shared" si="64"/>
        <v>100</v>
      </c>
    </row>
    <row r="1041" spans="1:9" x14ac:dyDescent="0.2">
      <c r="A1041" s="319" t="s">
        <v>127</v>
      </c>
      <c r="B1041" s="313">
        <v>78488752</v>
      </c>
      <c r="C1041" s="313">
        <v>24392358.600000001</v>
      </c>
      <c r="D1041" s="313">
        <v>24392358.600000001</v>
      </c>
      <c r="E1041" s="313">
        <v>24392358.600000001</v>
      </c>
      <c r="F1041" s="194">
        <f t="shared" si="65"/>
        <v>54096393.399999999</v>
      </c>
      <c r="G1041" s="388">
        <f t="shared" si="66"/>
        <v>31.07752127336666</v>
      </c>
      <c r="H1041" s="388">
        <f t="shared" si="67"/>
        <v>31.07752127336666</v>
      </c>
      <c r="I1041" s="388">
        <f t="shared" si="64"/>
        <v>31.07752127336666</v>
      </c>
    </row>
    <row r="1042" spans="1:9" x14ac:dyDescent="0.2">
      <c r="A1042" s="391" t="s">
        <v>128</v>
      </c>
      <c r="B1042" s="392">
        <v>30502235</v>
      </c>
      <c r="C1042" s="392">
        <v>23088531</v>
      </c>
      <c r="D1042" s="392">
        <v>23088531</v>
      </c>
      <c r="E1042" s="392">
        <v>23088531</v>
      </c>
      <c r="F1042" s="393">
        <f t="shared" si="65"/>
        <v>7413704</v>
      </c>
      <c r="G1042" s="394">
        <f t="shared" si="66"/>
        <v>75.694554841637014</v>
      </c>
      <c r="H1042" s="394">
        <f t="shared" si="67"/>
        <v>75.694554841637014</v>
      </c>
      <c r="I1042" s="394">
        <f t="shared" si="64"/>
        <v>75.694554841637014</v>
      </c>
    </row>
    <row r="1043" spans="1:9" x14ac:dyDescent="0.2">
      <c r="A1043" s="391" t="s">
        <v>129</v>
      </c>
      <c r="B1043" s="392">
        <v>7327362</v>
      </c>
      <c r="C1043" s="392">
        <v>587227.6</v>
      </c>
      <c r="D1043" s="392">
        <v>587227.6</v>
      </c>
      <c r="E1043" s="392">
        <v>587227.6</v>
      </c>
      <c r="F1043" s="393">
        <f t="shared" si="65"/>
        <v>6740134.4000000004</v>
      </c>
      <c r="G1043" s="394">
        <f t="shared" si="66"/>
        <v>8.0141748148924545</v>
      </c>
      <c r="H1043" s="394">
        <f t="shared" si="67"/>
        <v>8.0141748148924545</v>
      </c>
      <c r="I1043" s="394">
        <f t="shared" si="64"/>
        <v>8.0141748148924545</v>
      </c>
    </row>
    <row r="1044" spans="1:9" x14ac:dyDescent="0.2">
      <c r="A1044" s="391" t="s">
        <v>130</v>
      </c>
      <c r="B1044" s="392">
        <v>36042600</v>
      </c>
      <c r="C1044" s="392">
        <v>0</v>
      </c>
      <c r="D1044" s="392">
        <v>0</v>
      </c>
      <c r="E1044" s="392">
        <v>0</v>
      </c>
      <c r="F1044" s="396">
        <f t="shared" si="65"/>
        <v>36042600</v>
      </c>
      <c r="G1044" s="397">
        <f t="shared" si="66"/>
        <v>0</v>
      </c>
      <c r="H1044" s="397">
        <f t="shared" si="67"/>
        <v>0</v>
      </c>
      <c r="I1044" s="397">
        <f t="shared" si="64"/>
        <v>0</v>
      </c>
    </row>
    <row r="1045" spans="1:9" x14ac:dyDescent="0.2">
      <c r="A1045" s="391" t="s">
        <v>188</v>
      </c>
      <c r="B1045" s="392">
        <v>4616555</v>
      </c>
      <c r="C1045" s="392">
        <v>716600</v>
      </c>
      <c r="D1045" s="392">
        <v>716600</v>
      </c>
      <c r="E1045" s="392">
        <v>716600</v>
      </c>
      <c r="F1045" s="393">
        <f t="shared" si="65"/>
        <v>3899955</v>
      </c>
      <c r="G1045" s="394">
        <f t="shared" si="66"/>
        <v>15.522397112132316</v>
      </c>
      <c r="H1045" s="394">
        <f t="shared" si="67"/>
        <v>15.522397112132316</v>
      </c>
      <c r="I1045" s="394">
        <f t="shared" si="64"/>
        <v>15.522397112132316</v>
      </c>
    </row>
    <row r="1046" spans="1:9" x14ac:dyDescent="0.2">
      <c r="A1046" s="319" t="s">
        <v>131</v>
      </c>
      <c r="B1046" s="313">
        <v>13960004515</v>
      </c>
      <c r="C1046" s="313">
        <v>8774201346.5499992</v>
      </c>
      <c r="D1046" s="313">
        <v>5013809439.1999998</v>
      </c>
      <c r="E1046" s="313">
        <v>4956451094.0699997</v>
      </c>
      <c r="F1046" s="158">
        <f t="shared" si="65"/>
        <v>5185803168.4500008</v>
      </c>
      <c r="G1046" s="385">
        <f t="shared" si="66"/>
        <v>62.852424847872612</v>
      </c>
      <c r="H1046" s="385">
        <f t="shared" si="67"/>
        <v>35.915528779469021</v>
      </c>
      <c r="I1046" s="385">
        <f t="shared" si="64"/>
        <v>35.504652514576925</v>
      </c>
    </row>
    <row r="1047" spans="1:9" s="390" customFormat="1" x14ac:dyDescent="0.2">
      <c r="A1047" s="319" t="s">
        <v>1651</v>
      </c>
      <c r="B1047" s="313">
        <v>13960004515</v>
      </c>
      <c r="C1047" s="313">
        <v>8774201346.5499992</v>
      </c>
      <c r="D1047" s="313">
        <v>5013809439.1999998</v>
      </c>
      <c r="E1047" s="313">
        <v>4956451094.0699997</v>
      </c>
      <c r="F1047" s="194">
        <f t="shared" si="65"/>
        <v>5185803168.4500008</v>
      </c>
      <c r="G1047" s="388">
        <f t="shared" si="66"/>
        <v>62.852424847872612</v>
      </c>
      <c r="H1047" s="388">
        <f t="shared" si="67"/>
        <v>35.915528779469021</v>
      </c>
      <c r="I1047" s="388">
        <f t="shared" si="64"/>
        <v>35.504652514576925</v>
      </c>
    </row>
    <row r="1048" spans="1:9" x14ac:dyDescent="0.2">
      <c r="A1048" s="391" t="s">
        <v>365</v>
      </c>
      <c r="B1048" s="392">
        <v>1509756245</v>
      </c>
      <c r="C1048" s="392">
        <v>877976671.60000002</v>
      </c>
      <c r="D1048" s="392">
        <v>398582052</v>
      </c>
      <c r="E1048" s="392">
        <v>398582052</v>
      </c>
      <c r="F1048" s="155">
        <f t="shared" si="65"/>
        <v>631779573.39999998</v>
      </c>
      <c r="G1048" s="394">
        <f t="shared" si="66"/>
        <v>58.153537997122186</v>
      </c>
      <c r="H1048" s="394">
        <f t="shared" si="67"/>
        <v>26.400424129393151</v>
      </c>
      <c r="I1048" s="394">
        <f t="shared" si="64"/>
        <v>26.400424129393151</v>
      </c>
    </row>
    <row r="1049" spans="1:9" x14ac:dyDescent="0.2">
      <c r="A1049" s="391" t="s">
        <v>370</v>
      </c>
      <c r="B1049" s="392">
        <v>9758496936</v>
      </c>
      <c r="C1049" s="392">
        <v>7725781574.9499998</v>
      </c>
      <c r="D1049" s="392">
        <v>4505915120.1999998</v>
      </c>
      <c r="E1049" s="392">
        <v>4448556775.0699997</v>
      </c>
      <c r="F1049" s="396">
        <f t="shared" si="65"/>
        <v>2032715361.0500002</v>
      </c>
      <c r="G1049" s="397">
        <f t="shared" si="66"/>
        <v>79.169790446404448</v>
      </c>
      <c r="H1049" s="397">
        <f t="shared" si="67"/>
        <v>46.174274068553132</v>
      </c>
      <c r="I1049" s="397">
        <f t="shared" si="64"/>
        <v>45.586495586824043</v>
      </c>
    </row>
    <row r="1050" spans="1:9" x14ac:dyDescent="0.2">
      <c r="A1050" s="391" t="s">
        <v>371</v>
      </c>
      <c r="B1050" s="392">
        <v>2691751334</v>
      </c>
      <c r="C1050" s="392">
        <v>170443100</v>
      </c>
      <c r="D1050" s="392">
        <v>109312267</v>
      </c>
      <c r="E1050" s="392">
        <v>109312267</v>
      </c>
      <c r="F1050" s="396">
        <f t="shared" si="65"/>
        <v>2521308234</v>
      </c>
      <c r="G1050" s="397">
        <f t="shared" si="66"/>
        <v>6.332052216231947</v>
      </c>
      <c r="H1050" s="397">
        <f t="shared" si="67"/>
        <v>4.0610091140016129</v>
      </c>
      <c r="I1050" s="397">
        <f t="shared" si="64"/>
        <v>4.0610091140016129</v>
      </c>
    </row>
    <row r="1051" spans="1:9" x14ac:dyDescent="0.2">
      <c r="A1051" s="319" t="s">
        <v>63</v>
      </c>
      <c r="B1051" s="379">
        <v>54185921373887</v>
      </c>
      <c r="C1051" s="379">
        <v>40058088966105.711</v>
      </c>
      <c r="D1051" s="379">
        <v>35303556099565.648</v>
      </c>
      <c r="E1051" s="379">
        <v>35130205711912.766</v>
      </c>
      <c r="F1051" s="194">
        <f t="shared" si="65"/>
        <v>14127832407781.289</v>
      </c>
      <c r="G1051" s="388">
        <f t="shared" si="66"/>
        <v>73.927116030198761</v>
      </c>
      <c r="H1051" s="388">
        <f t="shared" si="67"/>
        <v>65.152635969716954</v>
      </c>
      <c r="I1051" s="388">
        <f t="shared" si="64"/>
        <v>64.832718206472222</v>
      </c>
    </row>
    <row r="1052" spans="1:9" x14ac:dyDescent="0.2">
      <c r="A1052" s="319" t="s">
        <v>372</v>
      </c>
      <c r="B1052" s="313">
        <v>1832655039726</v>
      </c>
      <c r="C1052" s="313">
        <v>1140223109161.0798</v>
      </c>
      <c r="D1052" s="313">
        <v>852849927740.59998</v>
      </c>
      <c r="E1052" s="313">
        <v>852478365705.79016</v>
      </c>
      <c r="F1052" s="194">
        <f t="shared" si="65"/>
        <v>692431930564.92017</v>
      </c>
      <c r="G1052" s="388">
        <f t="shared" si="66"/>
        <v>62.217006716744386</v>
      </c>
      <c r="H1052" s="388">
        <f t="shared" si="67"/>
        <v>46.536304391911607</v>
      </c>
      <c r="I1052" s="388">
        <f t="shared" si="64"/>
        <v>46.516029870697544</v>
      </c>
    </row>
    <row r="1053" spans="1:9" x14ac:dyDescent="0.2">
      <c r="A1053" s="319" t="s">
        <v>109</v>
      </c>
      <c r="B1053" s="313">
        <v>1207048633167</v>
      </c>
      <c r="C1053" s="313">
        <v>539797581934.15002</v>
      </c>
      <c r="D1053" s="313">
        <v>509583813613.16998</v>
      </c>
      <c r="E1053" s="313">
        <v>509212251578.36005</v>
      </c>
      <c r="F1053" s="194">
        <f t="shared" si="65"/>
        <v>667251051232.84998</v>
      </c>
      <c r="G1053" s="388">
        <f t="shared" si="66"/>
        <v>44.720450121206248</v>
      </c>
      <c r="H1053" s="388">
        <f t="shared" si="67"/>
        <v>42.217339021058898</v>
      </c>
      <c r="I1053" s="388">
        <f t="shared" si="64"/>
        <v>42.186556331397504</v>
      </c>
    </row>
    <row r="1054" spans="1:9" x14ac:dyDescent="0.2">
      <c r="A1054" s="319" t="s">
        <v>28</v>
      </c>
      <c r="B1054" s="313">
        <v>86853000000</v>
      </c>
      <c r="C1054" s="313">
        <v>58234873463.630005</v>
      </c>
      <c r="D1054" s="313">
        <v>58137152619.389999</v>
      </c>
      <c r="E1054" s="313">
        <v>58137152619.389999</v>
      </c>
      <c r="F1054" s="194">
        <f t="shared" si="65"/>
        <v>28618126536.369995</v>
      </c>
      <c r="G1054" s="388">
        <f t="shared" si="66"/>
        <v>67.049927421770121</v>
      </c>
      <c r="H1054" s="388">
        <f t="shared" si="67"/>
        <v>66.937414504265831</v>
      </c>
      <c r="I1054" s="388">
        <f t="shared" si="64"/>
        <v>66.937414504265831</v>
      </c>
    </row>
    <row r="1055" spans="1:9" x14ac:dyDescent="0.2">
      <c r="A1055" s="391" t="s">
        <v>110</v>
      </c>
      <c r="B1055" s="392">
        <v>49879000000</v>
      </c>
      <c r="C1055" s="392">
        <v>38188250539.779999</v>
      </c>
      <c r="D1055" s="392">
        <v>38188250539.779999</v>
      </c>
      <c r="E1055" s="392">
        <v>38188250539.779999</v>
      </c>
      <c r="F1055" s="393">
        <f t="shared" si="65"/>
        <v>11690749460.220001</v>
      </c>
      <c r="G1055" s="394">
        <f t="shared" si="66"/>
        <v>76.561780588584369</v>
      </c>
      <c r="H1055" s="394">
        <f t="shared" si="67"/>
        <v>76.561780588584369</v>
      </c>
      <c r="I1055" s="394">
        <f t="shared" si="64"/>
        <v>76.561780588584369</v>
      </c>
    </row>
    <row r="1056" spans="1:9" x14ac:dyDescent="0.2">
      <c r="A1056" s="391" t="s">
        <v>111</v>
      </c>
      <c r="B1056" s="392">
        <v>14149000000</v>
      </c>
      <c r="C1056" s="392">
        <v>12413170943.76</v>
      </c>
      <c r="D1056" s="392">
        <v>12315450099.52</v>
      </c>
      <c r="E1056" s="392">
        <v>12315450099.52</v>
      </c>
      <c r="F1056" s="393">
        <f t="shared" si="65"/>
        <v>1735829056.2399998</v>
      </c>
      <c r="G1056" s="394">
        <f t="shared" si="66"/>
        <v>87.731789835041354</v>
      </c>
      <c r="H1056" s="394">
        <f t="shared" si="67"/>
        <v>87.041134352392405</v>
      </c>
      <c r="I1056" s="394">
        <f t="shared" si="64"/>
        <v>87.041134352392405</v>
      </c>
    </row>
    <row r="1057" spans="1:9" x14ac:dyDescent="0.2">
      <c r="A1057" s="391" t="s">
        <v>112</v>
      </c>
      <c r="B1057" s="392">
        <v>9230000000</v>
      </c>
      <c r="C1057" s="392">
        <v>7633451980.0900002</v>
      </c>
      <c r="D1057" s="392">
        <v>7633451980.0900002</v>
      </c>
      <c r="E1057" s="392">
        <v>7633451980.0900002</v>
      </c>
      <c r="F1057" s="393">
        <f t="shared" si="65"/>
        <v>1596548019.9099998</v>
      </c>
      <c r="G1057" s="394">
        <f t="shared" si="66"/>
        <v>82.702621669447453</v>
      </c>
      <c r="H1057" s="394">
        <f t="shared" si="67"/>
        <v>82.702621669447453</v>
      </c>
      <c r="I1057" s="394">
        <f t="shared" si="64"/>
        <v>82.702621669447453</v>
      </c>
    </row>
    <row r="1058" spans="1:9" x14ac:dyDescent="0.2">
      <c r="A1058" s="391" t="s">
        <v>216</v>
      </c>
      <c r="B1058" s="392">
        <v>13595000000</v>
      </c>
      <c r="C1058" s="392">
        <v>0</v>
      </c>
      <c r="D1058" s="392">
        <v>0</v>
      </c>
      <c r="E1058" s="392">
        <v>0</v>
      </c>
      <c r="F1058" s="396">
        <f t="shared" si="65"/>
        <v>13595000000</v>
      </c>
      <c r="G1058" s="397">
        <f t="shared" si="66"/>
        <v>0</v>
      </c>
      <c r="H1058" s="397">
        <f t="shared" si="67"/>
        <v>0</v>
      </c>
      <c r="I1058" s="397">
        <f t="shared" si="64"/>
        <v>0</v>
      </c>
    </row>
    <row r="1059" spans="1:9" x14ac:dyDescent="0.2">
      <c r="A1059" s="319" t="s">
        <v>29</v>
      </c>
      <c r="B1059" s="313">
        <v>115151000000</v>
      </c>
      <c r="C1059" s="313">
        <v>68581123752.910004</v>
      </c>
      <c r="D1059" s="313">
        <v>45250412218.629997</v>
      </c>
      <c r="E1059" s="313">
        <v>45213918954.870003</v>
      </c>
      <c r="F1059" s="158">
        <f t="shared" si="65"/>
        <v>46569876247.089996</v>
      </c>
      <c r="G1059" s="385">
        <f t="shared" si="66"/>
        <v>59.557558121866073</v>
      </c>
      <c r="H1059" s="385">
        <f t="shared" si="67"/>
        <v>39.29658641143368</v>
      </c>
      <c r="I1059" s="385">
        <f t="shared" si="64"/>
        <v>39.264894751126782</v>
      </c>
    </row>
    <row r="1060" spans="1:9" x14ac:dyDescent="0.2">
      <c r="A1060" s="391" t="s">
        <v>113</v>
      </c>
      <c r="B1060" s="392">
        <v>115151000000</v>
      </c>
      <c r="C1060" s="392">
        <v>68581123752.910004</v>
      </c>
      <c r="D1060" s="392">
        <v>45250412218.629997</v>
      </c>
      <c r="E1060" s="392">
        <v>45213918954.870003</v>
      </c>
      <c r="F1060" s="396">
        <f t="shared" si="65"/>
        <v>46569876247.089996</v>
      </c>
      <c r="G1060" s="397">
        <f t="shared" si="66"/>
        <v>59.557558121866073</v>
      </c>
      <c r="H1060" s="397">
        <f t="shared" si="67"/>
        <v>39.29658641143368</v>
      </c>
      <c r="I1060" s="397">
        <f t="shared" si="64"/>
        <v>39.264894751126782</v>
      </c>
    </row>
    <row r="1061" spans="1:9" x14ac:dyDescent="0.2">
      <c r="A1061" s="319" t="s">
        <v>30</v>
      </c>
      <c r="B1061" s="313">
        <v>952707775586</v>
      </c>
      <c r="C1061" s="313">
        <v>404176975850.60999</v>
      </c>
      <c r="D1061" s="313">
        <v>397391639908.15002</v>
      </c>
      <c r="E1061" s="313">
        <v>397056571137.10004</v>
      </c>
      <c r="F1061" s="194">
        <f t="shared" si="65"/>
        <v>548530799735.39001</v>
      </c>
      <c r="G1061" s="388">
        <f t="shared" si="66"/>
        <v>42.424024051027104</v>
      </c>
      <c r="H1061" s="388">
        <f t="shared" si="67"/>
        <v>41.711808184174714</v>
      </c>
      <c r="I1061" s="388">
        <f t="shared" si="64"/>
        <v>41.676638032357296</v>
      </c>
    </row>
    <row r="1062" spans="1:9" x14ac:dyDescent="0.2">
      <c r="A1062" s="391" t="s">
        <v>373</v>
      </c>
      <c r="B1062" s="392">
        <v>78447000000</v>
      </c>
      <c r="C1062" s="392">
        <v>78447000000</v>
      </c>
      <c r="D1062" s="392">
        <v>78447000000</v>
      </c>
      <c r="E1062" s="392">
        <v>78447000000</v>
      </c>
      <c r="F1062" s="393">
        <f t="shared" si="65"/>
        <v>0</v>
      </c>
      <c r="G1062" s="394">
        <f t="shared" si="66"/>
        <v>100</v>
      </c>
      <c r="H1062" s="394">
        <f t="shared" si="67"/>
        <v>100</v>
      </c>
      <c r="I1062" s="394">
        <f t="shared" si="64"/>
        <v>100</v>
      </c>
    </row>
    <row r="1063" spans="1:9" x14ac:dyDescent="0.2">
      <c r="A1063" s="391" t="s">
        <v>374</v>
      </c>
      <c r="B1063" s="392">
        <v>15981000000</v>
      </c>
      <c r="C1063" s="392">
        <v>11942002242.690001</v>
      </c>
      <c r="D1063" s="392">
        <v>8684235363.6299992</v>
      </c>
      <c r="E1063" s="392">
        <v>8684235363.6299992</v>
      </c>
      <c r="F1063" s="393">
        <f t="shared" si="65"/>
        <v>4038997757.3099995</v>
      </c>
      <c r="G1063" s="394">
        <f t="shared" si="66"/>
        <v>74.726251440397974</v>
      </c>
      <c r="H1063" s="394">
        <f t="shared" si="67"/>
        <v>54.34100096132908</v>
      </c>
      <c r="I1063" s="394">
        <f t="shared" si="64"/>
        <v>54.34100096132908</v>
      </c>
    </row>
    <row r="1064" spans="1:9" x14ac:dyDescent="0.2">
      <c r="A1064" s="391" t="s">
        <v>115</v>
      </c>
      <c r="B1064" s="392">
        <v>421652633167</v>
      </c>
      <c r="C1064" s="392">
        <v>0</v>
      </c>
      <c r="D1064" s="392">
        <v>0</v>
      </c>
      <c r="E1064" s="392">
        <v>0</v>
      </c>
      <c r="F1064" s="393">
        <f t="shared" si="65"/>
        <v>421652633167</v>
      </c>
      <c r="G1064" s="394">
        <f t="shared" si="66"/>
        <v>0</v>
      </c>
      <c r="H1064" s="394">
        <f t="shared" si="67"/>
        <v>0</v>
      </c>
      <c r="I1064" s="394">
        <f t="shared" si="64"/>
        <v>0</v>
      </c>
    </row>
    <row r="1065" spans="1:9" x14ac:dyDescent="0.2">
      <c r="A1065" s="391" t="s">
        <v>153</v>
      </c>
      <c r="B1065" s="392">
        <v>11312000000</v>
      </c>
      <c r="C1065" s="392">
        <v>5382252316.2700005</v>
      </c>
      <c r="D1065" s="392">
        <v>5382252316.2700005</v>
      </c>
      <c r="E1065" s="392">
        <v>5382252316.2700005</v>
      </c>
      <c r="F1065" s="393">
        <f t="shared" si="65"/>
        <v>5929747683.7299995</v>
      </c>
      <c r="G1065" s="394">
        <f t="shared" si="66"/>
        <v>47.580024012287844</v>
      </c>
      <c r="H1065" s="394">
        <f t="shared" si="67"/>
        <v>47.580024012287844</v>
      </c>
      <c r="I1065" s="394">
        <f t="shared" si="64"/>
        <v>47.580024012287844</v>
      </c>
    </row>
    <row r="1066" spans="1:9" x14ac:dyDescent="0.2">
      <c r="A1066" s="391" t="s">
        <v>117</v>
      </c>
      <c r="B1066" s="392">
        <v>91741000000</v>
      </c>
      <c r="C1066" s="392">
        <v>75806418000</v>
      </c>
      <c r="D1066" s="392">
        <v>75783536000</v>
      </c>
      <c r="E1066" s="392">
        <v>75783536000</v>
      </c>
      <c r="F1066" s="396">
        <f t="shared" si="65"/>
        <v>15934582000</v>
      </c>
      <c r="G1066" s="397">
        <f t="shared" si="66"/>
        <v>82.630904393891498</v>
      </c>
      <c r="H1066" s="397">
        <f t="shared" si="67"/>
        <v>82.605962437732316</v>
      </c>
      <c r="I1066" s="397">
        <f t="shared" si="64"/>
        <v>82.605962437732316</v>
      </c>
    </row>
    <row r="1067" spans="1:9" x14ac:dyDescent="0.2">
      <c r="A1067" s="391" t="s">
        <v>118</v>
      </c>
      <c r="B1067" s="392">
        <v>536142419</v>
      </c>
      <c r="C1067" s="392">
        <v>195182396.13</v>
      </c>
      <c r="D1067" s="392">
        <v>195182396.13</v>
      </c>
      <c r="E1067" s="392">
        <v>195182396.13</v>
      </c>
      <c r="F1067" s="393">
        <f t="shared" si="65"/>
        <v>340960022.87</v>
      </c>
      <c r="G1067" s="394">
        <f t="shared" si="66"/>
        <v>36.404953089526011</v>
      </c>
      <c r="H1067" s="394">
        <f t="shared" si="67"/>
        <v>36.404953089526011</v>
      </c>
      <c r="I1067" s="394">
        <f t="shared" si="64"/>
        <v>36.404953089526011</v>
      </c>
    </row>
    <row r="1068" spans="1:9" x14ac:dyDescent="0.2">
      <c r="A1068" s="391" t="s">
        <v>375</v>
      </c>
      <c r="B1068" s="392">
        <v>131000000</v>
      </c>
      <c r="C1068" s="392">
        <v>0</v>
      </c>
      <c r="D1068" s="392">
        <v>0</v>
      </c>
      <c r="E1068" s="392">
        <v>0</v>
      </c>
      <c r="F1068" s="396">
        <f t="shared" si="65"/>
        <v>131000000</v>
      </c>
      <c r="G1068" s="397">
        <f t="shared" si="66"/>
        <v>0</v>
      </c>
      <c r="H1068" s="397">
        <f t="shared" si="67"/>
        <v>0</v>
      </c>
      <c r="I1068" s="397">
        <f t="shared" si="64"/>
        <v>0</v>
      </c>
    </row>
    <row r="1069" spans="1:9" x14ac:dyDescent="0.2">
      <c r="A1069" s="391" t="s">
        <v>376</v>
      </c>
      <c r="B1069" s="392">
        <v>7594000000</v>
      </c>
      <c r="C1069" s="392">
        <v>7594000000</v>
      </c>
      <c r="D1069" s="392">
        <v>7594000000</v>
      </c>
      <c r="E1069" s="392">
        <v>7594000000</v>
      </c>
      <c r="F1069" s="393">
        <f t="shared" si="65"/>
        <v>0</v>
      </c>
      <c r="G1069" s="394">
        <f t="shared" si="66"/>
        <v>100</v>
      </c>
      <c r="H1069" s="394">
        <f t="shared" si="67"/>
        <v>100</v>
      </c>
      <c r="I1069" s="394">
        <f t="shared" si="64"/>
        <v>100</v>
      </c>
    </row>
    <row r="1070" spans="1:9" x14ac:dyDescent="0.2">
      <c r="A1070" s="391" t="s">
        <v>435</v>
      </c>
      <c r="B1070" s="392">
        <v>5000000000</v>
      </c>
      <c r="C1070" s="392">
        <v>0</v>
      </c>
      <c r="D1070" s="392">
        <v>0</v>
      </c>
      <c r="E1070" s="392">
        <v>0</v>
      </c>
      <c r="F1070" s="393">
        <f t="shared" si="65"/>
        <v>5000000000</v>
      </c>
      <c r="G1070" s="394">
        <f t="shared" si="66"/>
        <v>0</v>
      </c>
      <c r="H1070" s="394">
        <f t="shared" si="67"/>
        <v>0</v>
      </c>
      <c r="I1070" s="394">
        <f t="shared" si="64"/>
        <v>0</v>
      </c>
    </row>
    <row r="1071" spans="1:9" x14ac:dyDescent="0.2">
      <c r="A1071" s="391" t="s">
        <v>123</v>
      </c>
      <c r="B1071" s="392">
        <v>93000000</v>
      </c>
      <c r="C1071" s="392">
        <v>27295730</v>
      </c>
      <c r="D1071" s="392">
        <v>27295730</v>
      </c>
      <c r="E1071" s="392">
        <v>27295730</v>
      </c>
      <c r="F1071" s="393">
        <f t="shared" si="65"/>
        <v>65704270</v>
      </c>
      <c r="G1071" s="394">
        <f t="shared" si="66"/>
        <v>29.35024731182796</v>
      </c>
      <c r="H1071" s="394">
        <f t="shared" si="67"/>
        <v>29.35024731182796</v>
      </c>
      <c r="I1071" s="394">
        <f t="shared" si="64"/>
        <v>29.35024731182796</v>
      </c>
    </row>
    <row r="1072" spans="1:9" x14ac:dyDescent="0.2">
      <c r="A1072" s="391" t="s">
        <v>124</v>
      </c>
      <c r="B1072" s="392">
        <v>302890000000</v>
      </c>
      <c r="C1072" s="392">
        <v>207452825165.51999</v>
      </c>
      <c r="D1072" s="392">
        <v>203948138102.12</v>
      </c>
      <c r="E1072" s="392">
        <v>203613069331.07001</v>
      </c>
      <c r="F1072" s="393">
        <f t="shared" si="65"/>
        <v>95437174834.480011</v>
      </c>
      <c r="G1072" s="394">
        <f t="shared" si="66"/>
        <v>68.491143704156627</v>
      </c>
      <c r="H1072" s="394">
        <f t="shared" si="67"/>
        <v>67.334061244055604</v>
      </c>
      <c r="I1072" s="394">
        <f t="shared" si="64"/>
        <v>67.223437330737241</v>
      </c>
    </row>
    <row r="1073" spans="1:9" x14ac:dyDescent="0.2">
      <c r="A1073" s="391" t="s">
        <v>377</v>
      </c>
      <c r="B1073" s="392">
        <v>17330000000</v>
      </c>
      <c r="C1073" s="392">
        <v>17330000000</v>
      </c>
      <c r="D1073" s="392">
        <v>17330000000</v>
      </c>
      <c r="E1073" s="392">
        <v>17330000000</v>
      </c>
      <c r="F1073" s="396">
        <f t="shared" si="65"/>
        <v>0</v>
      </c>
      <c r="G1073" s="397">
        <f t="shared" si="66"/>
        <v>100</v>
      </c>
      <c r="H1073" s="397">
        <f t="shared" si="67"/>
        <v>100</v>
      </c>
      <c r="I1073" s="397">
        <f t="shared" si="64"/>
        <v>100</v>
      </c>
    </row>
    <row r="1074" spans="1:9" x14ac:dyDescent="0.2">
      <c r="A1074" s="319" t="s">
        <v>33</v>
      </c>
      <c r="B1074" s="313">
        <v>6659857581</v>
      </c>
      <c r="C1074" s="313">
        <v>6589561867</v>
      </c>
      <c r="D1074" s="313">
        <v>6589561867</v>
      </c>
      <c r="E1074" s="313">
        <v>6589561867</v>
      </c>
      <c r="F1074" s="194">
        <f t="shared" si="65"/>
        <v>70295714</v>
      </c>
      <c r="G1074" s="388">
        <f t="shared" si="66"/>
        <v>98.944486227445054</v>
      </c>
      <c r="H1074" s="388">
        <f t="shared" si="67"/>
        <v>98.944486227445054</v>
      </c>
      <c r="I1074" s="388">
        <f t="shared" si="64"/>
        <v>98.944486227445054</v>
      </c>
    </row>
    <row r="1075" spans="1:9" x14ac:dyDescent="0.2">
      <c r="A1075" s="391" t="s">
        <v>378</v>
      </c>
      <c r="B1075" s="392">
        <v>6659857581</v>
      </c>
      <c r="C1075" s="392">
        <v>6589561867</v>
      </c>
      <c r="D1075" s="392">
        <v>6589561867</v>
      </c>
      <c r="E1075" s="392">
        <v>6589561867</v>
      </c>
      <c r="F1075" s="396">
        <f t="shared" si="65"/>
        <v>70295714</v>
      </c>
      <c r="G1075" s="397">
        <f t="shared" si="66"/>
        <v>98.944486227445054</v>
      </c>
      <c r="H1075" s="397">
        <f t="shared" si="67"/>
        <v>98.944486227445054</v>
      </c>
      <c r="I1075" s="397">
        <f t="shared" si="64"/>
        <v>98.944486227445054</v>
      </c>
    </row>
    <row r="1076" spans="1:9" s="390" customFormat="1" x14ac:dyDescent="0.2">
      <c r="A1076" s="319" t="s">
        <v>127</v>
      </c>
      <c r="B1076" s="313">
        <v>45677000000</v>
      </c>
      <c r="C1076" s="313">
        <v>2215047000</v>
      </c>
      <c r="D1076" s="313">
        <v>2215047000</v>
      </c>
      <c r="E1076" s="313">
        <v>2215047000</v>
      </c>
      <c r="F1076" s="194">
        <f t="shared" si="65"/>
        <v>43461953000</v>
      </c>
      <c r="G1076" s="388">
        <f t="shared" si="66"/>
        <v>4.8493705803796221</v>
      </c>
      <c r="H1076" s="388">
        <f t="shared" si="67"/>
        <v>4.8493705803796221</v>
      </c>
      <c r="I1076" s="388">
        <f t="shared" si="64"/>
        <v>4.8493705803796221</v>
      </c>
    </row>
    <row r="1077" spans="1:9" x14ac:dyDescent="0.2">
      <c r="A1077" s="391" t="s">
        <v>128</v>
      </c>
      <c r="B1077" s="392">
        <v>2217000000</v>
      </c>
      <c r="C1077" s="392">
        <v>2215047000</v>
      </c>
      <c r="D1077" s="392">
        <v>2215047000</v>
      </c>
      <c r="E1077" s="392">
        <v>2215047000</v>
      </c>
      <c r="F1077" s="393">
        <f t="shared" si="65"/>
        <v>1953000</v>
      </c>
      <c r="G1077" s="394">
        <f t="shared" si="66"/>
        <v>99.911907983761836</v>
      </c>
      <c r="H1077" s="394">
        <f t="shared" si="67"/>
        <v>99.911907983761836</v>
      </c>
      <c r="I1077" s="394">
        <f t="shared" si="64"/>
        <v>99.911907983761836</v>
      </c>
    </row>
    <row r="1078" spans="1:9" x14ac:dyDescent="0.2">
      <c r="A1078" s="391" t="s">
        <v>129</v>
      </c>
      <c r="B1078" s="392">
        <v>10000000</v>
      </c>
      <c r="C1078" s="392">
        <v>0</v>
      </c>
      <c r="D1078" s="392">
        <v>0</v>
      </c>
      <c r="E1078" s="392">
        <v>0</v>
      </c>
      <c r="F1078" s="393">
        <f t="shared" si="65"/>
        <v>10000000</v>
      </c>
      <c r="G1078" s="394">
        <f t="shared" si="66"/>
        <v>0</v>
      </c>
      <c r="H1078" s="394">
        <f t="shared" si="67"/>
        <v>0</v>
      </c>
      <c r="I1078" s="394">
        <f t="shared" si="64"/>
        <v>0</v>
      </c>
    </row>
    <row r="1079" spans="1:9" x14ac:dyDescent="0.2">
      <c r="A1079" s="391" t="s">
        <v>130</v>
      </c>
      <c r="B1079" s="392">
        <v>43450000000</v>
      </c>
      <c r="C1079" s="392">
        <v>0</v>
      </c>
      <c r="D1079" s="392">
        <v>0</v>
      </c>
      <c r="E1079" s="392">
        <v>0</v>
      </c>
      <c r="F1079" s="393">
        <f t="shared" si="65"/>
        <v>43450000000</v>
      </c>
      <c r="G1079" s="394">
        <f t="shared" si="66"/>
        <v>0</v>
      </c>
      <c r="H1079" s="394">
        <f t="shared" si="67"/>
        <v>0</v>
      </c>
      <c r="I1079" s="394">
        <f t="shared" si="64"/>
        <v>0</v>
      </c>
    </row>
    <row r="1080" spans="1:9" x14ac:dyDescent="0.2">
      <c r="A1080" s="319" t="s">
        <v>330</v>
      </c>
      <c r="B1080" s="313">
        <v>327684852350</v>
      </c>
      <c r="C1080" s="313">
        <v>327684852350</v>
      </c>
      <c r="D1080" s="313">
        <v>327684852350</v>
      </c>
      <c r="E1080" s="313">
        <v>327684852350</v>
      </c>
      <c r="F1080" s="158">
        <f t="shared" si="65"/>
        <v>0</v>
      </c>
      <c r="G1080" s="385">
        <f t="shared" si="66"/>
        <v>100</v>
      </c>
      <c r="H1080" s="385">
        <f t="shared" si="67"/>
        <v>100</v>
      </c>
      <c r="I1080" s="385">
        <f t="shared" si="64"/>
        <v>100</v>
      </c>
    </row>
    <row r="1081" spans="1:9" x14ac:dyDescent="0.2">
      <c r="A1081" s="319" t="s">
        <v>41</v>
      </c>
      <c r="B1081" s="313">
        <v>327684852350</v>
      </c>
      <c r="C1081" s="313">
        <v>327684852350</v>
      </c>
      <c r="D1081" s="313">
        <v>327684852350</v>
      </c>
      <c r="E1081" s="313">
        <v>327684852350</v>
      </c>
      <c r="F1081" s="158">
        <f t="shared" si="65"/>
        <v>0</v>
      </c>
      <c r="G1081" s="385">
        <f t="shared" si="66"/>
        <v>100</v>
      </c>
      <c r="H1081" s="385">
        <f t="shared" si="67"/>
        <v>100</v>
      </c>
      <c r="I1081" s="385">
        <f t="shared" si="64"/>
        <v>100</v>
      </c>
    </row>
    <row r="1082" spans="1:9" x14ac:dyDescent="0.2">
      <c r="A1082" s="391" t="s">
        <v>331</v>
      </c>
      <c r="B1082" s="392">
        <v>327684852350</v>
      </c>
      <c r="C1082" s="392">
        <v>327684852350</v>
      </c>
      <c r="D1082" s="392">
        <v>327684852350</v>
      </c>
      <c r="E1082" s="392">
        <v>327684852350</v>
      </c>
      <c r="F1082" s="393">
        <f t="shared" si="65"/>
        <v>0</v>
      </c>
      <c r="G1082" s="394">
        <f t="shared" si="66"/>
        <v>100</v>
      </c>
      <c r="H1082" s="394">
        <f t="shared" si="67"/>
        <v>100</v>
      </c>
      <c r="I1082" s="394">
        <f t="shared" si="64"/>
        <v>100</v>
      </c>
    </row>
    <row r="1083" spans="1:9" x14ac:dyDescent="0.2">
      <c r="A1083" s="319" t="s">
        <v>131</v>
      </c>
      <c r="B1083" s="313">
        <v>297921554209</v>
      </c>
      <c r="C1083" s="313">
        <v>272740674876.93002</v>
      </c>
      <c r="D1083" s="313">
        <v>15581261777.43</v>
      </c>
      <c r="E1083" s="313">
        <v>15581261777.43</v>
      </c>
      <c r="F1083" s="194">
        <f t="shared" si="65"/>
        <v>25180879332.069977</v>
      </c>
      <c r="G1083" s="388">
        <f t="shared" si="66"/>
        <v>91.547815531868196</v>
      </c>
      <c r="H1083" s="388">
        <f t="shared" si="67"/>
        <v>5.2299880815267654</v>
      </c>
      <c r="I1083" s="388">
        <f t="shared" si="64"/>
        <v>5.2299880815267654</v>
      </c>
    </row>
    <row r="1084" spans="1:9" s="390" customFormat="1" x14ac:dyDescent="0.2">
      <c r="A1084" s="319" t="s">
        <v>1651</v>
      </c>
      <c r="B1084" s="313">
        <v>297921554209</v>
      </c>
      <c r="C1084" s="313">
        <v>272740674876.93002</v>
      </c>
      <c r="D1084" s="313">
        <v>15581261777.43</v>
      </c>
      <c r="E1084" s="313">
        <v>15581261777.43</v>
      </c>
      <c r="F1084" s="194">
        <f t="shared" si="65"/>
        <v>25180879332.069977</v>
      </c>
      <c r="G1084" s="388">
        <f t="shared" si="66"/>
        <v>91.547815531868196</v>
      </c>
      <c r="H1084" s="388">
        <f t="shared" si="67"/>
        <v>5.2299880815267654</v>
      </c>
      <c r="I1084" s="388">
        <f t="shared" si="64"/>
        <v>5.2299880815267654</v>
      </c>
    </row>
    <row r="1085" spans="1:9" x14ac:dyDescent="0.2">
      <c r="A1085" s="391" t="s">
        <v>379</v>
      </c>
      <c r="B1085" s="392">
        <v>251350000000</v>
      </c>
      <c r="C1085" s="392">
        <v>250454903498</v>
      </c>
      <c r="D1085" s="392">
        <v>379250164.67000002</v>
      </c>
      <c r="E1085" s="392">
        <v>379250164.67000002</v>
      </c>
      <c r="F1085" s="393">
        <f t="shared" si="65"/>
        <v>895096502</v>
      </c>
      <c r="G1085" s="394">
        <f t="shared" si="66"/>
        <v>99.643884423314105</v>
      </c>
      <c r="H1085" s="394">
        <f t="shared" si="67"/>
        <v>0.15088528532723294</v>
      </c>
      <c r="I1085" s="394">
        <f t="shared" si="64"/>
        <v>0.15088528532723294</v>
      </c>
    </row>
    <row r="1086" spans="1:9" x14ac:dyDescent="0.2">
      <c r="A1086" s="391" t="s">
        <v>380</v>
      </c>
      <c r="B1086" s="392">
        <v>14791630057</v>
      </c>
      <c r="C1086" s="392">
        <v>9278478509.0300007</v>
      </c>
      <c r="D1086" s="392">
        <v>9278478509.0300007</v>
      </c>
      <c r="E1086" s="392">
        <v>9278478509.0300007</v>
      </c>
      <c r="F1086" s="393">
        <f t="shared" si="65"/>
        <v>5513151547.9699993</v>
      </c>
      <c r="G1086" s="394">
        <f t="shared" si="66"/>
        <v>62.727897285661548</v>
      </c>
      <c r="H1086" s="394">
        <f t="shared" si="67"/>
        <v>62.727897285661548</v>
      </c>
      <c r="I1086" s="394">
        <f t="shared" si="64"/>
        <v>62.727897285661548</v>
      </c>
    </row>
    <row r="1087" spans="1:9" x14ac:dyDescent="0.2">
      <c r="A1087" s="391" t="s">
        <v>381</v>
      </c>
      <c r="B1087" s="392">
        <v>16202285183</v>
      </c>
      <c r="C1087" s="392">
        <v>8549989346.1999998</v>
      </c>
      <c r="D1087" s="392">
        <v>3614025937.4000001</v>
      </c>
      <c r="E1087" s="392">
        <v>3614025937.4000001</v>
      </c>
      <c r="F1087" s="393">
        <f t="shared" si="65"/>
        <v>7652295836.8000002</v>
      </c>
      <c r="G1087" s="394">
        <f t="shared" si="66"/>
        <v>52.770268203715766</v>
      </c>
      <c r="H1087" s="394">
        <f t="shared" si="67"/>
        <v>22.305655631786813</v>
      </c>
      <c r="I1087" s="394">
        <f t="shared" si="64"/>
        <v>22.305655631786813</v>
      </c>
    </row>
    <row r="1088" spans="1:9" x14ac:dyDescent="0.2">
      <c r="A1088" s="391" t="s">
        <v>382</v>
      </c>
      <c r="B1088" s="392">
        <v>8000000000</v>
      </c>
      <c r="C1088" s="392">
        <v>3038412084</v>
      </c>
      <c r="D1088" s="392">
        <v>1969760500</v>
      </c>
      <c r="E1088" s="392">
        <v>1969760500</v>
      </c>
      <c r="F1088" s="393">
        <f t="shared" si="65"/>
        <v>4961587916</v>
      </c>
      <c r="G1088" s="394">
        <f t="shared" si="66"/>
        <v>37.980151049999996</v>
      </c>
      <c r="H1088" s="394">
        <f t="shared" si="67"/>
        <v>24.622006250000002</v>
      </c>
      <c r="I1088" s="394">
        <f t="shared" si="64"/>
        <v>24.622006250000002</v>
      </c>
    </row>
    <row r="1089" spans="1:9" x14ac:dyDescent="0.2">
      <c r="A1089" s="391" t="s">
        <v>383</v>
      </c>
      <c r="B1089" s="392">
        <v>7577638969</v>
      </c>
      <c r="C1089" s="392">
        <v>1418891439.7</v>
      </c>
      <c r="D1089" s="392">
        <v>339746666.32999998</v>
      </c>
      <c r="E1089" s="392">
        <v>339746666.32999998</v>
      </c>
      <c r="F1089" s="393">
        <f t="shared" si="65"/>
        <v>6158747529.3000002</v>
      </c>
      <c r="G1089" s="394">
        <f t="shared" si="66"/>
        <v>18.724716834685083</v>
      </c>
      <c r="H1089" s="394">
        <f t="shared" si="67"/>
        <v>4.4835425350811535</v>
      </c>
      <c r="I1089" s="394">
        <f t="shared" si="64"/>
        <v>4.4835425350811535</v>
      </c>
    </row>
    <row r="1090" spans="1:9" x14ac:dyDescent="0.2">
      <c r="A1090" s="319" t="s">
        <v>384</v>
      </c>
      <c r="B1090" s="313">
        <v>182119170541</v>
      </c>
      <c r="C1090" s="313">
        <v>143409940472.75</v>
      </c>
      <c r="D1090" s="313">
        <v>79944324964.029984</v>
      </c>
      <c r="E1090" s="313">
        <v>78074580165.199997</v>
      </c>
      <c r="F1090" s="194">
        <f t="shared" si="65"/>
        <v>38709230068.25</v>
      </c>
      <c r="G1090" s="388">
        <f t="shared" si="66"/>
        <v>78.745109615170634</v>
      </c>
      <c r="H1090" s="388">
        <f t="shared" si="67"/>
        <v>43.896710448740116</v>
      </c>
      <c r="I1090" s="388">
        <f t="shared" si="64"/>
        <v>42.870050381446951</v>
      </c>
    </row>
    <row r="1091" spans="1:9" x14ac:dyDescent="0.2">
      <c r="A1091" s="319" t="s">
        <v>109</v>
      </c>
      <c r="B1091" s="313">
        <v>135756398000</v>
      </c>
      <c r="C1091" s="313">
        <v>105946576531.01999</v>
      </c>
      <c r="D1091" s="313">
        <v>75622514210.62999</v>
      </c>
      <c r="E1091" s="313">
        <v>73752769411.800003</v>
      </c>
      <c r="F1091" s="194">
        <f t="shared" si="65"/>
        <v>29809821468.980011</v>
      </c>
      <c r="G1091" s="388">
        <f t="shared" si="66"/>
        <v>78.041682080442342</v>
      </c>
      <c r="H1091" s="388">
        <f t="shared" si="67"/>
        <v>55.704567390356061</v>
      </c>
      <c r="I1091" s="388">
        <f t="shared" si="64"/>
        <v>54.327288067704927</v>
      </c>
    </row>
    <row r="1092" spans="1:9" x14ac:dyDescent="0.2">
      <c r="A1092" s="319" t="s">
        <v>28</v>
      </c>
      <c r="B1092" s="313">
        <v>36630000000</v>
      </c>
      <c r="C1092" s="313">
        <v>25211760011.889999</v>
      </c>
      <c r="D1092" s="313">
        <v>24563299238.889999</v>
      </c>
      <c r="E1092" s="313">
        <v>24317933322.810001</v>
      </c>
      <c r="F1092" s="194">
        <f t="shared" si="65"/>
        <v>11418239988.110001</v>
      </c>
      <c r="G1092" s="388">
        <f t="shared" si="66"/>
        <v>68.828173660633368</v>
      </c>
      <c r="H1092" s="388">
        <f t="shared" si="67"/>
        <v>67.057873980043681</v>
      </c>
      <c r="I1092" s="388">
        <f t="shared" si="64"/>
        <v>66.388024359295656</v>
      </c>
    </row>
    <row r="1093" spans="1:9" x14ac:dyDescent="0.2">
      <c r="A1093" s="391" t="s">
        <v>110</v>
      </c>
      <c r="B1093" s="392">
        <v>17544000000</v>
      </c>
      <c r="C1093" s="392">
        <v>13776134596.299999</v>
      </c>
      <c r="D1093" s="392">
        <v>13774397330.299999</v>
      </c>
      <c r="E1093" s="392">
        <v>13774397330.299999</v>
      </c>
      <c r="F1093" s="393">
        <f t="shared" si="65"/>
        <v>3767865403.7000008</v>
      </c>
      <c r="G1093" s="394">
        <f t="shared" si="66"/>
        <v>78.523339012197908</v>
      </c>
      <c r="H1093" s="394">
        <f t="shared" si="67"/>
        <v>78.513436675216596</v>
      </c>
      <c r="I1093" s="394">
        <f t="shared" si="64"/>
        <v>78.513436675216596</v>
      </c>
    </row>
    <row r="1094" spans="1:9" ht="11.25" customHeight="1" x14ac:dyDescent="0.2">
      <c r="A1094" s="391" t="s">
        <v>111</v>
      </c>
      <c r="B1094" s="392">
        <v>5408000000</v>
      </c>
      <c r="C1094" s="392">
        <v>4910643371.4300003</v>
      </c>
      <c r="D1094" s="392">
        <v>4910169003.4300003</v>
      </c>
      <c r="E1094" s="392">
        <v>4664803087.3500004</v>
      </c>
      <c r="F1094" s="393">
        <f t="shared" si="65"/>
        <v>497356628.56999969</v>
      </c>
      <c r="G1094" s="394">
        <f t="shared" si="66"/>
        <v>90.803316779400888</v>
      </c>
      <c r="H1094" s="394">
        <f t="shared" si="67"/>
        <v>90.794545181767759</v>
      </c>
      <c r="I1094" s="394">
        <f t="shared" si="64"/>
        <v>86.257453538276636</v>
      </c>
    </row>
    <row r="1095" spans="1:9" ht="11.25" customHeight="1" x14ac:dyDescent="0.2">
      <c r="A1095" s="391" t="s">
        <v>112</v>
      </c>
      <c r="B1095" s="392">
        <v>2184000000</v>
      </c>
      <c r="C1095" s="392">
        <v>1845600700.1600001</v>
      </c>
      <c r="D1095" s="392">
        <v>1845600700.1600001</v>
      </c>
      <c r="E1095" s="392">
        <v>1845600700.1600001</v>
      </c>
      <c r="F1095" s="396">
        <f t="shared" si="65"/>
        <v>338399299.83999991</v>
      </c>
      <c r="G1095" s="397">
        <f t="shared" si="66"/>
        <v>84.505526564102567</v>
      </c>
      <c r="H1095" s="397">
        <f t="shared" si="67"/>
        <v>84.505526564102567</v>
      </c>
      <c r="I1095" s="397">
        <f t="shared" ref="I1095:I1158" si="68">IFERROR(IF(E1095&gt;0,+E1095/B1095*100,0),0)</f>
        <v>84.505526564102567</v>
      </c>
    </row>
    <row r="1096" spans="1:9" x14ac:dyDescent="0.2">
      <c r="A1096" s="391" t="s">
        <v>216</v>
      </c>
      <c r="B1096" s="392">
        <v>4611000000</v>
      </c>
      <c r="C1096" s="392">
        <v>0</v>
      </c>
      <c r="D1096" s="392">
        <v>0</v>
      </c>
      <c r="E1096" s="392">
        <v>0</v>
      </c>
      <c r="F1096" s="396">
        <f t="shared" si="65"/>
        <v>4611000000</v>
      </c>
      <c r="G1096" s="397">
        <f t="shared" si="66"/>
        <v>0</v>
      </c>
      <c r="H1096" s="397">
        <f t="shared" si="67"/>
        <v>0</v>
      </c>
      <c r="I1096" s="397">
        <f t="shared" si="68"/>
        <v>0</v>
      </c>
    </row>
    <row r="1097" spans="1:9" x14ac:dyDescent="0.2">
      <c r="A1097" s="391" t="s">
        <v>149</v>
      </c>
      <c r="B1097" s="392">
        <v>5564000000</v>
      </c>
      <c r="C1097" s="392">
        <v>3766773151</v>
      </c>
      <c r="D1097" s="392">
        <v>3204143705</v>
      </c>
      <c r="E1097" s="392">
        <v>3204143705</v>
      </c>
      <c r="F1097" s="396">
        <f t="shared" ref="F1097:F1160" si="69">+B1097-C1097</f>
        <v>1797226849</v>
      </c>
      <c r="G1097" s="397">
        <f t="shared" ref="G1097:G1160" si="70">IFERROR(IF(C1097&gt;0,+C1097/B1097*100,0),0)</f>
        <v>67.699014216391078</v>
      </c>
      <c r="H1097" s="397">
        <f t="shared" ref="H1097:H1160" si="71">IFERROR(IF(D1097&gt;0,+D1097/B1097*100,0),0)</f>
        <v>57.58705436736161</v>
      </c>
      <c r="I1097" s="397">
        <f t="shared" si="68"/>
        <v>57.58705436736161</v>
      </c>
    </row>
    <row r="1098" spans="1:9" x14ac:dyDescent="0.2">
      <c r="A1098" s="391" t="s">
        <v>151</v>
      </c>
      <c r="B1098" s="392">
        <v>1319000000</v>
      </c>
      <c r="C1098" s="392">
        <v>912608193</v>
      </c>
      <c r="D1098" s="392">
        <v>828988500</v>
      </c>
      <c r="E1098" s="392">
        <v>828988500</v>
      </c>
      <c r="F1098" s="393">
        <f t="shared" si="69"/>
        <v>406391807</v>
      </c>
      <c r="G1098" s="394">
        <f t="shared" si="70"/>
        <v>69.189400530705086</v>
      </c>
      <c r="H1098" s="394">
        <f t="shared" si="71"/>
        <v>62.849772554965888</v>
      </c>
      <c r="I1098" s="394">
        <f t="shared" si="68"/>
        <v>62.849772554965888</v>
      </c>
    </row>
    <row r="1099" spans="1:9" x14ac:dyDescent="0.2">
      <c r="A1099" s="319" t="s">
        <v>29</v>
      </c>
      <c r="B1099" s="313">
        <v>97912398000</v>
      </c>
      <c r="C1099" s="313">
        <v>79786751344.339996</v>
      </c>
      <c r="D1099" s="313">
        <v>50111149796.949997</v>
      </c>
      <c r="E1099" s="313">
        <v>48486770914.200005</v>
      </c>
      <c r="F1099" s="194">
        <f t="shared" si="69"/>
        <v>18125646655.660004</v>
      </c>
      <c r="G1099" s="388">
        <f t="shared" si="70"/>
        <v>81.487894254555997</v>
      </c>
      <c r="H1099" s="388">
        <f t="shared" si="71"/>
        <v>51.179575641636312</v>
      </c>
      <c r="I1099" s="388">
        <f t="shared" si="68"/>
        <v>49.520563181590141</v>
      </c>
    </row>
    <row r="1100" spans="1:9" x14ac:dyDescent="0.2">
      <c r="A1100" s="391" t="s">
        <v>113</v>
      </c>
      <c r="B1100" s="392">
        <v>97912398000</v>
      </c>
      <c r="C1100" s="392">
        <v>79786751344.339996</v>
      </c>
      <c r="D1100" s="392">
        <v>50111149796.949997</v>
      </c>
      <c r="E1100" s="392">
        <v>48486770914.200005</v>
      </c>
      <c r="F1100" s="393">
        <f t="shared" si="69"/>
        <v>18125646655.660004</v>
      </c>
      <c r="G1100" s="394">
        <f t="shared" si="70"/>
        <v>81.487894254555997</v>
      </c>
      <c r="H1100" s="394">
        <f t="shared" si="71"/>
        <v>51.179575641636312</v>
      </c>
      <c r="I1100" s="394">
        <f t="shared" si="68"/>
        <v>49.520563181590141</v>
      </c>
    </row>
    <row r="1101" spans="1:9" x14ac:dyDescent="0.2">
      <c r="A1101" s="319" t="s">
        <v>30</v>
      </c>
      <c r="B1101" s="313">
        <v>240000000</v>
      </c>
      <c r="C1101" s="313">
        <v>12229246.789999999</v>
      </c>
      <c r="D1101" s="313">
        <v>12229246.789999999</v>
      </c>
      <c r="E1101" s="313">
        <v>12229246.789999999</v>
      </c>
      <c r="F1101" s="194">
        <f t="shared" si="69"/>
        <v>227770753.21000001</v>
      </c>
      <c r="G1101" s="388">
        <f t="shared" si="70"/>
        <v>5.095519495833333</v>
      </c>
      <c r="H1101" s="388">
        <f t="shared" si="71"/>
        <v>5.095519495833333</v>
      </c>
      <c r="I1101" s="388">
        <f t="shared" si="68"/>
        <v>5.095519495833333</v>
      </c>
    </row>
    <row r="1102" spans="1:9" x14ac:dyDescent="0.2">
      <c r="A1102" s="391" t="s">
        <v>115</v>
      </c>
      <c r="B1102" s="392">
        <v>0</v>
      </c>
      <c r="C1102" s="392">
        <v>0</v>
      </c>
      <c r="D1102" s="392">
        <v>0</v>
      </c>
      <c r="E1102" s="392">
        <v>0</v>
      </c>
      <c r="F1102" s="393">
        <f t="shared" si="69"/>
        <v>0</v>
      </c>
      <c r="G1102" s="394">
        <f t="shared" si="70"/>
        <v>0</v>
      </c>
      <c r="H1102" s="394">
        <f t="shared" si="71"/>
        <v>0</v>
      </c>
      <c r="I1102" s="394">
        <f t="shared" si="68"/>
        <v>0</v>
      </c>
    </row>
    <row r="1103" spans="1:9" x14ac:dyDescent="0.2">
      <c r="A1103" s="391" t="s">
        <v>118</v>
      </c>
      <c r="B1103" s="392">
        <v>67000000</v>
      </c>
      <c r="C1103" s="392">
        <v>8327015.79</v>
      </c>
      <c r="D1103" s="392">
        <v>8327015.79</v>
      </c>
      <c r="E1103" s="392">
        <v>8327015.79</v>
      </c>
      <c r="F1103" s="393">
        <f t="shared" si="69"/>
        <v>58672984.210000001</v>
      </c>
      <c r="G1103" s="394">
        <f t="shared" si="70"/>
        <v>12.428381776119403</v>
      </c>
      <c r="H1103" s="394">
        <f t="shared" si="71"/>
        <v>12.428381776119403</v>
      </c>
      <c r="I1103" s="394">
        <f t="shared" si="68"/>
        <v>12.428381776119403</v>
      </c>
    </row>
    <row r="1104" spans="1:9" x14ac:dyDescent="0.2">
      <c r="A1104" s="391" t="s">
        <v>375</v>
      </c>
      <c r="B1104" s="392">
        <v>173000000</v>
      </c>
      <c r="C1104" s="392">
        <v>3902231</v>
      </c>
      <c r="D1104" s="392">
        <v>3902231</v>
      </c>
      <c r="E1104" s="392">
        <v>3902231</v>
      </c>
      <c r="F1104" s="393">
        <f t="shared" si="69"/>
        <v>169097769</v>
      </c>
      <c r="G1104" s="394">
        <f t="shared" si="70"/>
        <v>2.2556248554913294</v>
      </c>
      <c r="H1104" s="394">
        <f t="shared" si="71"/>
        <v>2.2556248554913294</v>
      </c>
      <c r="I1104" s="394">
        <f t="shared" si="68"/>
        <v>2.2556248554913294</v>
      </c>
    </row>
    <row r="1105" spans="1:9" s="390" customFormat="1" x14ac:dyDescent="0.2">
      <c r="A1105" s="319" t="s">
        <v>33</v>
      </c>
      <c r="B1105" s="313">
        <v>400000000</v>
      </c>
      <c r="C1105" s="313">
        <v>393749696</v>
      </c>
      <c r="D1105" s="313">
        <v>393749696</v>
      </c>
      <c r="E1105" s="313">
        <v>393749696</v>
      </c>
      <c r="F1105" s="158">
        <f t="shared" si="69"/>
        <v>6250304</v>
      </c>
      <c r="G1105" s="385">
        <f t="shared" si="70"/>
        <v>98.437423999999993</v>
      </c>
      <c r="H1105" s="385">
        <f t="shared" si="71"/>
        <v>98.437423999999993</v>
      </c>
      <c r="I1105" s="385">
        <f t="shared" si="68"/>
        <v>98.437423999999993</v>
      </c>
    </row>
    <row r="1106" spans="1:9" x14ac:dyDescent="0.2">
      <c r="A1106" s="391" t="s">
        <v>378</v>
      </c>
      <c r="B1106" s="392">
        <v>400000000</v>
      </c>
      <c r="C1106" s="392">
        <v>393749696</v>
      </c>
      <c r="D1106" s="392">
        <v>393749696</v>
      </c>
      <c r="E1106" s="392">
        <v>393749696</v>
      </c>
      <c r="F1106" s="393">
        <f t="shared" si="69"/>
        <v>6250304</v>
      </c>
      <c r="G1106" s="394">
        <f t="shared" si="70"/>
        <v>98.437423999999993</v>
      </c>
      <c r="H1106" s="394">
        <f t="shared" si="71"/>
        <v>98.437423999999993</v>
      </c>
      <c r="I1106" s="394">
        <f t="shared" si="68"/>
        <v>98.437423999999993</v>
      </c>
    </row>
    <row r="1107" spans="1:9" x14ac:dyDescent="0.2">
      <c r="A1107" s="319" t="s">
        <v>127</v>
      </c>
      <c r="B1107" s="313">
        <v>574000000</v>
      </c>
      <c r="C1107" s="313">
        <v>542086232</v>
      </c>
      <c r="D1107" s="313">
        <v>542086232</v>
      </c>
      <c r="E1107" s="313">
        <v>542086232</v>
      </c>
      <c r="F1107" s="158">
        <f t="shared" si="69"/>
        <v>31913768</v>
      </c>
      <c r="G1107" s="385">
        <f t="shared" si="70"/>
        <v>94.440110104529623</v>
      </c>
      <c r="H1107" s="385">
        <f t="shared" si="71"/>
        <v>94.440110104529623</v>
      </c>
      <c r="I1107" s="385">
        <f t="shared" si="68"/>
        <v>94.440110104529623</v>
      </c>
    </row>
    <row r="1108" spans="1:9" x14ac:dyDescent="0.2">
      <c r="A1108" s="391" t="s">
        <v>128</v>
      </c>
      <c r="B1108" s="392">
        <v>66000000</v>
      </c>
      <c r="C1108" s="392">
        <v>54486232</v>
      </c>
      <c r="D1108" s="392">
        <v>54486232</v>
      </c>
      <c r="E1108" s="392">
        <v>54486232</v>
      </c>
      <c r="F1108" s="393">
        <f t="shared" si="69"/>
        <v>11513768</v>
      </c>
      <c r="G1108" s="394">
        <f t="shared" si="70"/>
        <v>82.554896969696969</v>
      </c>
      <c r="H1108" s="394">
        <f t="shared" si="71"/>
        <v>82.554896969696969</v>
      </c>
      <c r="I1108" s="394">
        <f t="shared" si="68"/>
        <v>82.554896969696969</v>
      </c>
    </row>
    <row r="1109" spans="1:9" x14ac:dyDescent="0.2">
      <c r="A1109" s="391" t="s">
        <v>129</v>
      </c>
      <c r="B1109" s="392">
        <v>508000000</v>
      </c>
      <c r="C1109" s="392">
        <v>487600000</v>
      </c>
      <c r="D1109" s="392">
        <v>487600000</v>
      </c>
      <c r="E1109" s="392">
        <v>487600000</v>
      </c>
      <c r="F1109" s="393">
        <f t="shared" si="69"/>
        <v>20400000</v>
      </c>
      <c r="G1109" s="394">
        <f t="shared" si="70"/>
        <v>95.984251968503941</v>
      </c>
      <c r="H1109" s="394">
        <f t="shared" si="71"/>
        <v>95.984251968503941</v>
      </c>
      <c r="I1109" s="394">
        <f t="shared" si="68"/>
        <v>95.984251968503941</v>
      </c>
    </row>
    <row r="1110" spans="1:9" x14ac:dyDescent="0.2">
      <c r="A1110" s="319" t="s">
        <v>131</v>
      </c>
      <c r="B1110" s="313">
        <v>46362772541</v>
      </c>
      <c r="C1110" s="313">
        <v>37463363941.730003</v>
      </c>
      <c r="D1110" s="313">
        <v>4321810753.3999996</v>
      </c>
      <c r="E1110" s="313">
        <v>4321810753.3999996</v>
      </c>
      <c r="F1110" s="194">
        <f t="shared" si="69"/>
        <v>8899408599.2699966</v>
      </c>
      <c r="G1110" s="388">
        <f t="shared" si="70"/>
        <v>80.804839504798849</v>
      </c>
      <c r="H1110" s="388">
        <f t="shared" si="71"/>
        <v>9.3217262828233416</v>
      </c>
      <c r="I1110" s="388">
        <f t="shared" si="68"/>
        <v>9.3217262828233416</v>
      </c>
    </row>
    <row r="1111" spans="1:9" x14ac:dyDescent="0.2">
      <c r="A1111" s="319" t="s">
        <v>1651</v>
      </c>
      <c r="B1111" s="313">
        <v>46362772541</v>
      </c>
      <c r="C1111" s="313">
        <v>37463363941.730003</v>
      </c>
      <c r="D1111" s="313">
        <v>4321810753.3999996</v>
      </c>
      <c r="E1111" s="313">
        <v>4321810753.3999996</v>
      </c>
      <c r="F1111" s="194">
        <f t="shared" si="69"/>
        <v>8899408599.2699966</v>
      </c>
      <c r="G1111" s="388">
        <f t="shared" si="70"/>
        <v>80.804839504798849</v>
      </c>
      <c r="H1111" s="388">
        <f t="shared" si="71"/>
        <v>9.3217262828233416</v>
      </c>
      <c r="I1111" s="388">
        <f t="shared" si="68"/>
        <v>9.3217262828233416</v>
      </c>
    </row>
    <row r="1112" spans="1:9" x14ac:dyDescent="0.2">
      <c r="A1112" s="391" t="s">
        <v>385</v>
      </c>
      <c r="B1112" s="392">
        <v>4970000000</v>
      </c>
      <c r="C1112" s="392">
        <v>2150419125</v>
      </c>
      <c r="D1112" s="392">
        <v>1290000000</v>
      </c>
      <c r="E1112" s="392">
        <v>1290000000</v>
      </c>
      <c r="F1112" s="396">
        <f t="shared" si="69"/>
        <v>2819580875</v>
      </c>
      <c r="G1112" s="397">
        <f t="shared" si="70"/>
        <v>43.267990442655936</v>
      </c>
      <c r="H1112" s="397">
        <f t="shared" si="71"/>
        <v>25.95573440643863</v>
      </c>
      <c r="I1112" s="397">
        <f t="shared" si="68"/>
        <v>25.95573440643863</v>
      </c>
    </row>
    <row r="1113" spans="1:9" x14ac:dyDescent="0.2">
      <c r="A1113" s="391" t="s">
        <v>386</v>
      </c>
      <c r="B1113" s="392">
        <v>4500000000</v>
      </c>
      <c r="C1113" s="392">
        <v>4336663119</v>
      </c>
      <c r="D1113" s="392">
        <v>0</v>
      </c>
      <c r="E1113" s="392">
        <v>0</v>
      </c>
      <c r="F1113" s="393">
        <f t="shared" si="69"/>
        <v>163336881</v>
      </c>
      <c r="G1113" s="394">
        <f t="shared" si="70"/>
        <v>96.370291533333329</v>
      </c>
      <c r="H1113" s="394">
        <f t="shared" si="71"/>
        <v>0</v>
      </c>
      <c r="I1113" s="394">
        <f t="shared" si="68"/>
        <v>0</v>
      </c>
    </row>
    <row r="1114" spans="1:9" x14ac:dyDescent="0.2">
      <c r="A1114" s="391" t="s">
        <v>387</v>
      </c>
      <c r="B1114" s="392">
        <v>20104772541</v>
      </c>
      <c r="C1114" s="392">
        <v>19573314872.790001</v>
      </c>
      <c r="D1114" s="392">
        <v>1328340635.73</v>
      </c>
      <c r="E1114" s="392">
        <v>1328340635.73</v>
      </c>
      <c r="F1114" s="396">
        <f t="shared" si="69"/>
        <v>531457668.20999908</v>
      </c>
      <c r="G1114" s="397">
        <f t="shared" si="70"/>
        <v>97.356559657035717</v>
      </c>
      <c r="H1114" s="397">
        <f t="shared" si="71"/>
        <v>6.6070910925308537</v>
      </c>
      <c r="I1114" s="397">
        <f t="shared" si="68"/>
        <v>6.6070910925308537</v>
      </c>
    </row>
    <row r="1115" spans="1:9" x14ac:dyDescent="0.2">
      <c r="A1115" s="391" t="s">
        <v>388</v>
      </c>
      <c r="B1115" s="392">
        <v>3100000000</v>
      </c>
      <c r="C1115" s="392">
        <v>2822097000</v>
      </c>
      <c r="D1115" s="392">
        <v>0</v>
      </c>
      <c r="E1115" s="392">
        <v>0</v>
      </c>
      <c r="F1115" s="393">
        <f t="shared" si="69"/>
        <v>277903000</v>
      </c>
      <c r="G1115" s="394">
        <f t="shared" si="70"/>
        <v>91.035387096774187</v>
      </c>
      <c r="H1115" s="394">
        <f t="shared" si="71"/>
        <v>0</v>
      </c>
      <c r="I1115" s="394">
        <f t="shared" si="68"/>
        <v>0</v>
      </c>
    </row>
    <row r="1116" spans="1:9" x14ac:dyDescent="0.2">
      <c r="A1116" s="391" t="s">
        <v>389</v>
      </c>
      <c r="B1116" s="392">
        <v>1781000000</v>
      </c>
      <c r="C1116" s="392">
        <v>1703470119</v>
      </c>
      <c r="D1116" s="392">
        <v>1703470117.6700001</v>
      </c>
      <c r="E1116" s="392">
        <v>1703470117.6700001</v>
      </c>
      <c r="F1116" s="393">
        <f t="shared" si="69"/>
        <v>77529881</v>
      </c>
      <c r="G1116" s="394">
        <f t="shared" si="70"/>
        <v>95.646834306569346</v>
      </c>
      <c r="H1116" s="394">
        <f t="shared" si="71"/>
        <v>95.6468342318922</v>
      </c>
      <c r="I1116" s="394">
        <f t="shared" si="68"/>
        <v>95.6468342318922</v>
      </c>
    </row>
    <row r="1117" spans="1:9" x14ac:dyDescent="0.2">
      <c r="A1117" s="391" t="s">
        <v>390</v>
      </c>
      <c r="B1117" s="392">
        <v>497000000</v>
      </c>
      <c r="C1117" s="392">
        <v>491816000</v>
      </c>
      <c r="D1117" s="392">
        <v>0</v>
      </c>
      <c r="E1117" s="392">
        <v>0</v>
      </c>
      <c r="F1117" s="393">
        <f t="shared" si="69"/>
        <v>5184000</v>
      </c>
      <c r="G1117" s="394">
        <f t="shared" si="70"/>
        <v>98.956941649899406</v>
      </c>
      <c r="H1117" s="394">
        <f t="shared" si="71"/>
        <v>0</v>
      </c>
      <c r="I1117" s="394">
        <f t="shared" si="68"/>
        <v>0</v>
      </c>
    </row>
    <row r="1118" spans="1:9" x14ac:dyDescent="0.2">
      <c r="A1118" s="391" t="s">
        <v>391</v>
      </c>
      <c r="B1118" s="392">
        <v>5010000000</v>
      </c>
      <c r="C1118" s="392">
        <v>0</v>
      </c>
      <c r="D1118" s="392">
        <v>0</v>
      </c>
      <c r="E1118" s="392">
        <v>0</v>
      </c>
      <c r="F1118" s="396">
        <f t="shared" si="69"/>
        <v>5010000000</v>
      </c>
      <c r="G1118" s="397">
        <f t="shared" si="70"/>
        <v>0</v>
      </c>
      <c r="H1118" s="397">
        <f t="shared" si="71"/>
        <v>0</v>
      </c>
      <c r="I1118" s="397">
        <f t="shared" si="68"/>
        <v>0</v>
      </c>
    </row>
    <row r="1119" spans="1:9" x14ac:dyDescent="0.2">
      <c r="A1119" s="391" t="s">
        <v>1724</v>
      </c>
      <c r="B1119" s="392">
        <v>6400000000</v>
      </c>
      <c r="C1119" s="392">
        <v>6385583705.9399996</v>
      </c>
      <c r="D1119" s="392">
        <v>0</v>
      </c>
      <c r="E1119" s="392">
        <v>0</v>
      </c>
      <c r="F1119" s="396">
        <f t="shared" si="69"/>
        <v>14416294.06000042</v>
      </c>
      <c r="G1119" s="397">
        <f t="shared" si="70"/>
        <v>99.774745405312487</v>
      </c>
      <c r="H1119" s="397">
        <f t="shared" si="71"/>
        <v>0</v>
      </c>
      <c r="I1119" s="397">
        <f t="shared" si="68"/>
        <v>0</v>
      </c>
    </row>
    <row r="1120" spans="1:9" x14ac:dyDescent="0.2">
      <c r="A1120" s="319" t="s">
        <v>1725</v>
      </c>
      <c r="B1120" s="313">
        <v>11452831005051</v>
      </c>
      <c r="C1120" s="313">
        <v>8708539720294.5313</v>
      </c>
      <c r="D1120" s="313">
        <v>7665114612803.6104</v>
      </c>
      <c r="E1120" s="313">
        <v>7662982489151.0703</v>
      </c>
      <c r="F1120" s="194">
        <f t="shared" si="69"/>
        <v>2744291284756.4688</v>
      </c>
      <c r="G1120" s="388">
        <f t="shared" si="70"/>
        <v>76.038315037162747</v>
      </c>
      <c r="H1120" s="388">
        <f t="shared" si="71"/>
        <v>66.927684599756105</v>
      </c>
      <c r="I1120" s="388">
        <f t="shared" si="68"/>
        <v>66.909068035418429</v>
      </c>
    </row>
    <row r="1121" spans="1:9" x14ac:dyDescent="0.2">
      <c r="A1121" s="319" t="s">
        <v>109</v>
      </c>
      <c r="B1121" s="313">
        <v>10692446363982</v>
      </c>
      <c r="C1121" s="313">
        <v>8408134403552.8906</v>
      </c>
      <c r="D1121" s="313">
        <v>7559936229231.291</v>
      </c>
      <c r="E1121" s="313">
        <v>7557842905578.751</v>
      </c>
      <c r="F1121" s="194">
        <f t="shared" si="69"/>
        <v>2284311960429.1094</v>
      </c>
      <c r="G1121" s="388">
        <f t="shared" si="70"/>
        <v>78.636208378618392</v>
      </c>
      <c r="H1121" s="388">
        <f t="shared" si="71"/>
        <v>70.703522579241422</v>
      </c>
      <c r="I1121" s="388">
        <f t="shared" si="68"/>
        <v>70.683944986038867</v>
      </c>
    </row>
    <row r="1122" spans="1:9" x14ac:dyDescent="0.2">
      <c r="A1122" s="319" t="s">
        <v>28</v>
      </c>
      <c r="B1122" s="313">
        <v>8229361000000</v>
      </c>
      <c r="C1122" s="313">
        <v>6913490471371.5596</v>
      </c>
      <c r="D1122" s="313">
        <v>6676333790029.8301</v>
      </c>
      <c r="E1122" s="313">
        <v>6676333790029.8301</v>
      </c>
      <c r="F1122" s="194">
        <f t="shared" si="69"/>
        <v>1315870528628.4404</v>
      </c>
      <c r="G1122" s="388">
        <f t="shared" si="70"/>
        <v>84.010052194472436</v>
      </c>
      <c r="H1122" s="388">
        <f t="shared" si="71"/>
        <v>81.128216273776673</v>
      </c>
      <c r="I1122" s="388">
        <f t="shared" si="68"/>
        <v>81.128216273776673</v>
      </c>
    </row>
    <row r="1123" spans="1:9" x14ac:dyDescent="0.2">
      <c r="A1123" s="391" t="s">
        <v>110</v>
      </c>
      <c r="B1123" s="392">
        <v>4013536000000</v>
      </c>
      <c r="C1123" s="392">
        <v>3613486349320.0098</v>
      </c>
      <c r="D1123" s="392">
        <v>3609010007906.8999</v>
      </c>
      <c r="E1123" s="392">
        <v>3609010007906.8999</v>
      </c>
      <c r="F1123" s="393">
        <f t="shared" si="69"/>
        <v>400049650679.99023</v>
      </c>
      <c r="G1123" s="394">
        <f t="shared" si="70"/>
        <v>90.032488790931737</v>
      </c>
      <c r="H1123" s="394">
        <f t="shared" si="71"/>
        <v>89.920957676893892</v>
      </c>
      <c r="I1123" s="394">
        <f t="shared" si="68"/>
        <v>89.920957676893892</v>
      </c>
    </row>
    <row r="1124" spans="1:9" x14ac:dyDescent="0.2">
      <c r="A1124" s="391" t="s">
        <v>111</v>
      </c>
      <c r="B1124" s="392">
        <v>1140223000000</v>
      </c>
      <c r="C1124" s="392">
        <v>1017397376661.51</v>
      </c>
      <c r="D1124" s="392">
        <v>946961401760.51001</v>
      </c>
      <c r="E1124" s="392">
        <v>946961401760.51001</v>
      </c>
      <c r="F1124" s="393">
        <f t="shared" si="69"/>
        <v>122825623338.48999</v>
      </c>
      <c r="G1124" s="394">
        <f t="shared" si="70"/>
        <v>89.227929682308641</v>
      </c>
      <c r="H1124" s="394">
        <f t="shared" si="71"/>
        <v>83.050543776130638</v>
      </c>
      <c r="I1124" s="394">
        <f t="shared" si="68"/>
        <v>83.050543776130638</v>
      </c>
    </row>
    <row r="1125" spans="1:9" x14ac:dyDescent="0.2">
      <c r="A1125" s="391" t="s">
        <v>112</v>
      </c>
      <c r="B1125" s="392">
        <v>2452148000000</v>
      </c>
      <c r="C1125" s="392">
        <v>2271449578527.04</v>
      </c>
      <c r="D1125" s="392">
        <v>2109205213499.4199</v>
      </c>
      <c r="E1125" s="392">
        <v>2109205213499.4199</v>
      </c>
      <c r="F1125" s="393">
        <f t="shared" si="69"/>
        <v>180698421472.95996</v>
      </c>
      <c r="G1125" s="394">
        <f t="shared" si="70"/>
        <v>92.631014870515159</v>
      </c>
      <c r="H1125" s="394">
        <f t="shared" si="71"/>
        <v>86.014596733126211</v>
      </c>
      <c r="I1125" s="394">
        <f t="shared" si="68"/>
        <v>86.014596733126211</v>
      </c>
    </row>
    <row r="1126" spans="1:9" x14ac:dyDescent="0.2">
      <c r="A1126" s="391" t="s">
        <v>216</v>
      </c>
      <c r="B1126" s="392">
        <v>600000000000</v>
      </c>
      <c r="C1126" s="392">
        <v>0</v>
      </c>
      <c r="D1126" s="392">
        <v>0</v>
      </c>
      <c r="E1126" s="392">
        <v>0</v>
      </c>
      <c r="F1126" s="393">
        <f t="shared" si="69"/>
        <v>600000000000</v>
      </c>
      <c r="G1126" s="394">
        <f t="shared" si="70"/>
        <v>0</v>
      </c>
      <c r="H1126" s="394">
        <f t="shared" si="71"/>
        <v>0</v>
      </c>
      <c r="I1126" s="394">
        <f t="shared" si="68"/>
        <v>0</v>
      </c>
    </row>
    <row r="1127" spans="1:9" x14ac:dyDescent="0.2">
      <c r="A1127" s="391" t="s">
        <v>149</v>
      </c>
      <c r="B1127" s="392">
        <v>23454000000</v>
      </c>
      <c r="C1127" s="392">
        <v>11157166863</v>
      </c>
      <c r="D1127" s="392">
        <v>11157166863</v>
      </c>
      <c r="E1127" s="392">
        <v>11157166863</v>
      </c>
      <c r="F1127" s="393">
        <f t="shared" si="69"/>
        <v>12296833137</v>
      </c>
      <c r="G1127" s="394">
        <f t="shared" si="70"/>
        <v>47.570422371450498</v>
      </c>
      <c r="H1127" s="394">
        <f t="shared" si="71"/>
        <v>47.570422371450498</v>
      </c>
      <c r="I1127" s="394">
        <f t="shared" si="68"/>
        <v>47.570422371450498</v>
      </c>
    </row>
    <row r="1128" spans="1:9" x14ac:dyDescent="0.2">
      <c r="A1128" s="319" t="s">
        <v>29</v>
      </c>
      <c r="B1128" s="313">
        <v>2239028110364</v>
      </c>
      <c r="C1128" s="313">
        <v>1310310180619.1599</v>
      </c>
      <c r="D1128" s="313">
        <v>699274308663.29004</v>
      </c>
      <c r="E1128" s="313">
        <v>697215255599.75</v>
      </c>
      <c r="F1128" s="194">
        <f t="shared" si="69"/>
        <v>928717929744.84009</v>
      </c>
      <c r="G1128" s="388">
        <f t="shared" si="70"/>
        <v>58.52138142232355</v>
      </c>
      <c r="H1128" s="388">
        <f t="shared" si="71"/>
        <v>31.23115361645052</v>
      </c>
      <c r="I1128" s="388">
        <f t="shared" si="68"/>
        <v>31.139191704315106</v>
      </c>
    </row>
    <row r="1129" spans="1:9" x14ac:dyDescent="0.2">
      <c r="A1129" s="391" t="s">
        <v>113</v>
      </c>
      <c r="B1129" s="392">
        <v>2239028110364</v>
      </c>
      <c r="C1129" s="392">
        <v>1310310180619.1599</v>
      </c>
      <c r="D1129" s="392">
        <v>699274308663.29004</v>
      </c>
      <c r="E1129" s="392">
        <v>697215255599.75</v>
      </c>
      <c r="F1129" s="393">
        <f t="shared" si="69"/>
        <v>928717929744.84009</v>
      </c>
      <c r="G1129" s="394">
        <f t="shared" si="70"/>
        <v>58.52138142232355</v>
      </c>
      <c r="H1129" s="394">
        <f t="shared" si="71"/>
        <v>31.23115361645052</v>
      </c>
      <c r="I1129" s="394">
        <f t="shared" si="68"/>
        <v>31.139191704315106</v>
      </c>
    </row>
    <row r="1130" spans="1:9" x14ac:dyDescent="0.2">
      <c r="A1130" s="319" t="s">
        <v>30</v>
      </c>
      <c r="B1130" s="313">
        <v>136169253618</v>
      </c>
      <c r="C1130" s="313">
        <v>110828318817.05</v>
      </c>
      <c r="D1130" s="313">
        <v>110828318817.05</v>
      </c>
      <c r="E1130" s="313">
        <v>110794048228.05</v>
      </c>
      <c r="F1130" s="194">
        <f t="shared" si="69"/>
        <v>25340934800.949997</v>
      </c>
      <c r="G1130" s="388">
        <f t="shared" si="70"/>
        <v>81.390119922343303</v>
      </c>
      <c r="H1130" s="388">
        <f t="shared" si="71"/>
        <v>81.390119922343303</v>
      </c>
      <c r="I1130" s="388">
        <f t="shared" si="68"/>
        <v>81.364952281272039</v>
      </c>
    </row>
    <row r="1131" spans="1:9" x14ac:dyDescent="0.2">
      <c r="A1131" s="391" t="s">
        <v>115</v>
      </c>
      <c r="B1131" s="392">
        <v>6249253618</v>
      </c>
      <c r="C1131" s="392">
        <v>0</v>
      </c>
      <c r="D1131" s="392">
        <v>0</v>
      </c>
      <c r="E1131" s="392">
        <v>0</v>
      </c>
      <c r="F1131" s="393">
        <f t="shared" si="69"/>
        <v>6249253618</v>
      </c>
      <c r="G1131" s="394">
        <f t="shared" si="70"/>
        <v>0</v>
      </c>
      <c r="H1131" s="394">
        <f t="shared" si="71"/>
        <v>0</v>
      </c>
      <c r="I1131" s="394">
        <f t="shared" si="68"/>
        <v>0</v>
      </c>
    </row>
    <row r="1132" spans="1:9" x14ac:dyDescent="0.2">
      <c r="A1132" s="391" t="s">
        <v>118</v>
      </c>
      <c r="B1132" s="392">
        <v>318000000</v>
      </c>
      <c r="C1132" s="392">
        <v>314140104.61000001</v>
      </c>
      <c r="D1132" s="392">
        <v>314140104.61000001</v>
      </c>
      <c r="E1132" s="392">
        <v>314140104.61000001</v>
      </c>
      <c r="F1132" s="396">
        <f t="shared" si="69"/>
        <v>3859895.3899999857</v>
      </c>
      <c r="G1132" s="397">
        <f t="shared" si="70"/>
        <v>98.786196418239001</v>
      </c>
      <c r="H1132" s="397">
        <f t="shared" si="71"/>
        <v>98.786196418239001</v>
      </c>
      <c r="I1132" s="397">
        <f t="shared" si="68"/>
        <v>98.786196418239001</v>
      </c>
    </row>
    <row r="1133" spans="1:9" x14ac:dyDescent="0.2">
      <c r="A1133" s="391" t="s">
        <v>375</v>
      </c>
      <c r="B1133" s="392">
        <v>120423000000</v>
      </c>
      <c r="C1133" s="392">
        <v>103563350252.44</v>
      </c>
      <c r="D1133" s="392">
        <v>103563350252.44</v>
      </c>
      <c r="E1133" s="392">
        <v>103529079663.44</v>
      </c>
      <c r="F1133" s="396">
        <f t="shared" si="69"/>
        <v>16859649747.559998</v>
      </c>
      <c r="G1133" s="397">
        <f t="shared" si="70"/>
        <v>85.99964313498252</v>
      </c>
      <c r="H1133" s="397">
        <f t="shared" si="71"/>
        <v>85.99964313498252</v>
      </c>
      <c r="I1133" s="397">
        <f t="shared" si="68"/>
        <v>85.971184627056303</v>
      </c>
    </row>
    <row r="1134" spans="1:9" x14ac:dyDescent="0.2">
      <c r="A1134" s="391" t="s">
        <v>392</v>
      </c>
      <c r="B1134" s="392">
        <v>9179000000</v>
      </c>
      <c r="C1134" s="392">
        <v>6950828460</v>
      </c>
      <c r="D1134" s="392">
        <v>6950828460</v>
      </c>
      <c r="E1134" s="392">
        <v>6950828460</v>
      </c>
      <c r="F1134" s="396">
        <f t="shared" si="69"/>
        <v>2228171540</v>
      </c>
      <c r="G1134" s="397">
        <f t="shared" si="70"/>
        <v>75.725334568035734</v>
      </c>
      <c r="H1134" s="397">
        <f t="shared" si="71"/>
        <v>75.725334568035734</v>
      </c>
      <c r="I1134" s="397">
        <f t="shared" si="68"/>
        <v>75.725334568035734</v>
      </c>
    </row>
    <row r="1135" spans="1:9" x14ac:dyDescent="0.2">
      <c r="A1135" s="319" t="s">
        <v>33</v>
      </c>
      <c r="B1135" s="313">
        <v>49829000000</v>
      </c>
      <c r="C1135" s="313">
        <v>44614574076.120003</v>
      </c>
      <c r="D1135" s="313">
        <v>44614574076.120003</v>
      </c>
      <c r="E1135" s="313">
        <v>44614574076.120003</v>
      </c>
      <c r="F1135" s="194">
        <f t="shared" si="69"/>
        <v>5214425923.8799973</v>
      </c>
      <c r="G1135" s="388">
        <f t="shared" si="70"/>
        <v>89.535359080294612</v>
      </c>
      <c r="H1135" s="388">
        <f t="shared" si="71"/>
        <v>89.535359080294612</v>
      </c>
      <c r="I1135" s="388">
        <f t="shared" si="68"/>
        <v>89.535359080294612</v>
      </c>
    </row>
    <row r="1136" spans="1:9" x14ac:dyDescent="0.2">
      <c r="A1136" s="391" t="s">
        <v>378</v>
      </c>
      <c r="B1136" s="392">
        <v>49829000000</v>
      </c>
      <c r="C1136" s="392">
        <v>44614574076.120003</v>
      </c>
      <c r="D1136" s="392">
        <v>44614574076.120003</v>
      </c>
      <c r="E1136" s="392">
        <v>44614574076.120003</v>
      </c>
      <c r="F1136" s="393">
        <f t="shared" si="69"/>
        <v>5214425923.8799973</v>
      </c>
      <c r="G1136" s="394">
        <f t="shared" si="70"/>
        <v>89.535359080294612</v>
      </c>
      <c r="H1136" s="394">
        <f t="shared" si="71"/>
        <v>89.535359080294612</v>
      </c>
      <c r="I1136" s="394">
        <f t="shared" si="68"/>
        <v>89.535359080294612</v>
      </c>
    </row>
    <row r="1137" spans="1:9" x14ac:dyDescent="0.2">
      <c r="A1137" s="319" t="s">
        <v>127</v>
      </c>
      <c r="B1137" s="313">
        <v>38059000000</v>
      </c>
      <c r="C1137" s="313">
        <v>28890858669</v>
      </c>
      <c r="D1137" s="313">
        <v>28885237645</v>
      </c>
      <c r="E1137" s="313">
        <v>28885237645</v>
      </c>
      <c r="F1137" s="194">
        <f t="shared" si="69"/>
        <v>9168141331</v>
      </c>
      <c r="G1137" s="388">
        <f t="shared" si="70"/>
        <v>75.910714072886833</v>
      </c>
      <c r="H1137" s="388">
        <f t="shared" si="71"/>
        <v>75.895944835649914</v>
      </c>
      <c r="I1137" s="388">
        <f t="shared" si="68"/>
        <v>75.895944835649914</v>
      </c>
    </row>
    <row r="1138" spans="1:9" x14ac:dyDescent="0.2">
      <c r="A1138" s="391" t="s">
        <v>128</v>
      </c>
      <c r="B1138" s="392">
        <v>33164000000</v>
      </c>
      <c r="C1138" s="392">
        <v>27112614252</v>
      </c>
      <c r="D1138" s="392">
        <v>27112614252</v>
      </c>
      <c r="E1138" s="392">
        <v>27112614252</v>
      </c>
      <c r="F1138" s="393">
        <f t="shared" si="69"/>
        <v>6051385748</v>
      </c>
      <c r="G1138" s="394">
        <f t="shared" si="70"/>
        <v>81.753148751658415</v>
      </c>
      <c r="H1138" s="394">
        <f t="shared" si="71"/>
        <v>81.753148751658415</v>
      </c>
      <c r="I1138" s="394">
        <f t="shared" si="68"/>
        <v>81.753148751658415</v>
      </c>
    </row>
    <row r="1139" spans="1:9" x14ac:dyDescent="0.2">
      <c r="A1139" s="391" t="s">
        <v>129</v>
      </c>
      <c r="B1139" s="392">
        <v>1264000000</v>
      </c>
      <c r="C1139" s="392">
        <v>1086266412</v>
      </c>
      <c r="D1139" s="392">
        <v>1086266000</v>
      </c>
      <c r="E1139" s="392">
        <v>1086266000</v>
      </c>
      <c r="F1139" s="393">
        <f t="shared" si="69"/>
        <v>177733588</v>
      </c>
      <c r="G1139" s="394">
        <f t="shared" si="70"/>
        <v>85.938798417721515</v>
      </c>
      <c r="H1139" s="394">
        <f t="shared" si="71"/>
        <v>85.938765822784816</v>
      </c>
      <c r="I1139" s="394">
        <f t="shared" si="68"/>
        <v>85.938765822784816</v>
      </c>
    </row>
    <row r="1140" spans="1:9" x14ac:dyDescent="0.2">
      <c r="A1140" s="391" t="s">
        <v>393</v>
      </c>
      <c r="B1140" s="392">
        <v>3129000000</v>
      </c>
      <c r="C1140" s="392">
        <v>234968315.36000001</v>
      </c>
      <c r="D1140" s="392">
        <v>229347703.36000001</v>
      </c>
      <c r="E1140" s="392">
        <v>229347703.36000001</v>
      </c>
      <c r="F1140" s="393">
        <f t="shared" si="69"/>
        <v>2894031684.6399999</v>
      </c>
      <c r="G1140" s="394">
        <f t="shared" si="70"/>
        <v>7.5093740926813686</v>
      </c>
      <c r="H1140" s="394">
        <f t="shared" si="71"/>
        <v>7.329744434643656</v>
      </c>
      <c r="I1140" s="394">
        <f t="shared" si="68"/>
        <v>7.329744434643656</v>
      </c>
    </row>
    <row r="1141" spans="1:9" x14ac:dyDescent="0.2">
      <c r="A1141" s="391" t="s">
        <v>188</v>
      </c>
      <c r="B1141" s="392">
        <v>502000000</v>
      </c>
      <c r="C1141" s="392">
        <v>457009689.63999999</v>
      </c>
      <c r="D1141" s="392">
        <v>457009689.63999999</v>
      </c>
      <c r="E1141" s="392">
        <v>457009689.63999999</v>
      </c>
      <c r="F1141" s="396">
        <f t="shared" si="69"/>
        <v>44990310.360000014</v>
      </c>
      <c r="G1141" s="397">
        <f t="shared" si="70"/>
        <v>91.037786780876502</v>
      </c>
      <c r="H1141" s="397">
        <f t="shared" si="71"/>
        <v>91.037786780876502</v>
      </c>
      <c r="I1141" s="397">
        <f t="shared" si="68"/>
        <v>91.037786780876502</v>
      </c>
    </row>
    <row r="1142" spans="1:9" x14ac:dyDescent="0.2">
      <c r="A1142" s="319" t="s">
        <v>131</v>
      </c>
      <c r="B1142" s="313">
        <v>760384641069</v>
      </c>
      <c r="C1142" s="313">
        <v>300405316741.64001</v>
      </c>
      <c r="D1142" s="313">
        <v>105178383572.31999</v>
      </c>
      <c r="E1142" s="313">
        <v>105139583572.31999</v>
      </c>
      <c r="F1142" s="194">
        <f t="shared" si="69"/>
        <v>459979324327.35999</v>
      </c>
      <c r="G1142" s="388">
        <f t="shared" si="70"/>
        <v>39.507020594117989</v>
      </c>
      <c r="H1142" s="388">
        <f t="shared" si="71"/>
        <v>13.832260397113377</v>
      </c>
      <c r="I1142" s="388">
        <f t="shared" si="68"/>
        <v>13.827157716456199</v>
      </c>
    </row>
    <row r="1143" spans="1:9" x14ac:dyDescent="0.2">
      <c r="A1143" s="319" t="s">
        <v>1651</v>
      </c>
      <c r="B1143" s="313">
        <v>760384641069</v>
      </c>
      <c r="C1143" s="313">
        <v>300405316741.64001</v>
      </c>
      <c r="D1143" s="313">
        <v>105178383572.31999</v>
      </c>
      <c r="E1143" s="313">
        <v>105139583572.31999</v>
      </c>
      <c r="F1143" s="158">
        <f t="shared" si="69"/>
        <v>459979324327.35999</v>
      </c>
      <c r="G1143" s="385">
        <f t="shared" si="70"/>
        <v>39.507020594117989</v>
      </c>
      <c r="H1143" s="385">
        <f t="shared" si="71"/>
        <v>13.832260397113377</v>
      </c>
      <c r="I1143" s="385">
        <f t="shared" si="68"/>
        <v>13.827157716456199</v>
      </c>
    </row>
    <row r="1144" spans="1:9" x14ac:dyDescent="0.2">
      <c r="A1144" s="391" t="s">
        <v>390</v>
      </c>
      <c r="B1144" s="392">
        <v>12286850701</v>
      </c>
      <c r="C1144" s="392">
        <v>5674514085</v>
      </c>
      <c r="D1144" s="392">
        <v>0</v>
      </c>
      <c r="E1144" s="392">
        <v>0</v>
      </c>
      <c r="F1144" s="393">
        <f t="shared" si="69"/>
        <v>6612336616</v>
      </c>
      <c r="G1144" s="394">
        <f t="shared" si="70"/>
        <v>46.183633406875884</v>
      </c>
      <c r="H1144" s="394">
        <f t="shared" si="71"/>
        <v>0</v>
      </c>
      <c r="I1144" s="394">
        <f t="shared" si="68"/>
        <v>0</v>
      </c>
    </row>
    <row r="1145" spans="1:9" x14ac:dyDescent="0.2">
      <c r="A1145" s="391" t="s">
        <v>394</v>
      </c>
      <c r="B1145" s="392">
        <v>87941573619</v>
      </c>
      <c r="C1145" s="392">
        <v>49697922373</v>
      </c>
      <c r="D1145" s="392">
        <v>0</v>
      </c>
      <c r="E1145" s="392">
        <v>0</v>
      </c>
      <c r="F1145" s="393">
        <f t="shared" si="69"/>
        <v>38243651246</v>
      </c>
      <c r="G1145" s="394">
        <f t="shared" si="70"/>
        <v>56.512432434189051</v>
      </c>
      <c r="H1145" s="394">
        <f t="shared" si="71"/>
        <v>0</v>
      </c>
      <c r="I1145" s="394">
        <f t="shared" si="68"/>
        <v>0</v>
      </c>
    </row>
    <row r="1146" spans="1:9" x14ac:dyDescent="0.2">
      <c r="A1146" s="391" t="s">
        <v>395</v>
      </c>
      <c r="B1146" s="392">
        <v>56727005509</v>
      </c>
      <c r="C1146" s="392">
        <v>34000481250</v>
      </c>
      <c r="D1146" s="392">
        <v>0</v>
      </c>
      <c r="E1146" s="392">
        <v>0</v>
      </c>
      <c r="F1146" s="393">
        <f t="shared" si="69"/>
        <v>22726524259</v>
      </c>
      <c r="G1146" s="394">
        <f t="shared" si="70"/>
        <v>59.937028131346835</v>
      </c>
      <c r="H1146" s="394">
        <f t="shared" si="71"/>
        <v>0</v>
      </c>
      <c r="I1146" s="394">
        <f t="shared" si="68"/>
        <v>0</v>
      </c>
    </row>
    <row r="1147" spans="1:9" x14ac:dyDescent="0.2">
      <c r="A1147" s="391" t="s">
        <v>396</v>
      </c>
      <c r="B1147" s="392">
        <v>9015506782</v>
      </c>
      <c r="C1147" s="392">
        <v>8868531896.6599998</v>
      </c>
      <c r="D1147" s="392">
        <v>1070000000</v>
      </c>
      <c r="E1147" s="392">
        <v>1070000000</v>
      </c>
      <c r="F1147" s="393">
        <f t="shared" si="69"/>
        <v>146974885.34000015</v>
      </c>
      <c r="G1147" s="394">
        <f t="shared" si="70"/>
        <v>98.369754591794617</v>
      </c>
      <c r="H1147" s="394">
        <f t="shared" si="71"/>
        <v>11.868439854499574</v>
      </c>
      <c r="I1147" s="394">
        <f t="shared" si="68"/>
        <v>11.868439854499574</v>
      </c>
    </row>
    <row r="1148" spans="1:9" ht="11.25" customHeight="1" x14ac:dyDescent="0.2">
      <c r="A1148" s="391" t="s">
        <v>397</v>
      </c>
      <c r="B1148" s="392">
        <v>92750175618</v>
      </c>
      <c r="C1148" s="392">
        <v>50249715870.75</v>
      </c>
      <c r="D1148" s="392">
        <v>1010554269.01</v>
      </c>
      <c r="E1148" s="392">
        <v>971754269.00999999</v>
      </c>
      <c r="F1148" s="396">
        <f t="shared" si="69"/>
        <v>42500459747.25</v>
      </c>
      <c r="G1148" s="397">
        <f t="shared" si="70"/>
        <v>54.177488652644726</v>
      </c>
      <c r="H1148" s="397">
        <f t="shared" si="71"/>
        <v>1.0895443186782301</v>
      </c>
      <c r="I1148" s="397">
        <f t="shared" si="68"/>
        <v>1.0477115137897506</v>
      </c>
    </row>
    <row r="1149" spans="1:9" ht="11.25" customHeight="1" x14ac:dyDescent="0.2">
      <c r="A1149" s="391" t="s">
        <v>398</v>
      </c>
      <c r="B1149" s="392">
        <v>54898860678</v>
      </c>
      <c r="C1149" s="392">
        <v>17062140815.74</v>
      </c>
      <c r="D1149" s="392">
        <v>1627962611</v>
      </c>
      <c r="E1149" s="392">
        <v>1627962611</v>
      </c>
      <c r="F1149" s="393">
        <f t="shared" si="69"/>
        <v>37836719862.260002</v>
      </c>
      <c r="G1149" s="394">
        <f t="shared" si="70"/>
        <v>31.079225697988715</v>
      </c>
      <c r="H1149" s="394">
        <f t="shared" si="71"/>
        <v>2.9653850569842239</v>
      </c>
      <c r="I1149" s="394">
        <f t="shared" si="68"/>
        <v>2.9653850569842239</v>
      </c>
    </row>
    <row r="1150" spans="1:9" x14ac:dyDescent="0.2">
      <c r="A1150" s="391" t="s">
        <v>399</v>
      </c>
      <c r="B1150" s="392">
        <v>4226242054</v>
      </c>
      <c r="C1150" s="392">
        <v>3917661752</v>
      </c>
      <c r="D1150" s="392">
        <v>0</v>
      </c>
      <c r="E1150" s="392">
        <v>0</v>
      </c>
      <c r="F1150" s="396">
        <f t="shared" si="69"/>
        <v>308580302</v>
      </c>
      <c r="G1150" s="397">
        <f t="shared" si="70"/>
        <v>92.698470696728336</v>
      </c>
      <c r="H1150" s="397">
        <f t="shared" si="71"/>
        <v>0</v>
      </c>
      <c r="I1150" s="397">
        <f t="shared" si="68"/>
        <v>0</v>
      </c>
    </row>
    <row r="1151" spans="1:9" x14ac:dyDescent="0.2">
      <c r="A1151" s="391" t="s">
        <v>400</v>
      </c>
      <c r="B1151" s="392">
        <v>10417740056</v>
      </c>
      <c r="C1151" s="392">
        <v>4510353000</v>
      </c>
      <c r="D1151" s="392">
        <v>0</v>
      </c>
      <c r="E1151" s="392">
        <v>0</v>
      </c>
      <c r="F1151" s="393">
        <f t="shared" si="69"/>
        <v>5907387056</v>
      </c>
      <c r="G1151" s="394">
        <f t="shared" si="70"/>
        <v>43.294927457921204</v>
      </c>
      <c r="H1151" s="394">
        <f t="shared" si="71"/>
        <v>0</v>
      </c>
      <c r="I1151" s="394">
        <f t="shared" si="68"/>
        <v>0</v>
      </c>
    </row>
    <row r="1152" spans="1:9" x14ac:dyDescent="0.2">
      <c r="A1152" s="391" t="s">
        <v>401</v>
      </c>
      <c r="B1152" s="392">
        <v>327193144100</v>
      </c>
      <c r="C1152" s="392">
        <v>74789330880</v>
      </c>
      <c r="D1152" s="392">
        <v>74789330880</v>
      </c>
      <c r="E1152" s="392">
        <v>74789330880</v>
      </c>
      <c r="F1152" s="393">
        <f t="shared" si="69"/>
        <v>252403813220</v>
      </c>
      <c r="G1152" s="394">
        <f t="shared" si="70"/>
        <v>22.857853909415091</v>
      </c>
      <c r="H1152" s="394">
        <f t="shared" si="71"/>
        <v>22.857853909415091</v>
      </c>
      <c r="I1152" s="394">
        <f t="shared" si="68"/>
        <v>22.857853909415091</v>
      </c>
    </row>
    <row r="1153" spans="1:9" x14ac:dyDescent="0.2">
      <c r="A1153" s="391" t="s">
        <v>402</v>
      </c>
      <c r="B1153" s="392">
        <v>70000000000</v>
      </c>
      <c r="C1153" s="392">
        <v>44036254174.489998</v>
      </c>
      <c r="D1153" s="392">
        <v>26456153312.310001</v>
      </c>
      <c r="E1153" s="392">
        <v>26456153312.310001</v>
      </c>
      <c r="F1153" s="396">
        <f t="shared" si="69"/>
        <v>25963745825.510002</v>
      </c>
      <c r="G1153" s="397">
        <f t="shared" si="70"/>
        <v>62.908934534985718</v>
      </c>
      <c r="H1153" s="397">
        <f t="shared" si="71"/>
        <v>37.794504731871434</v>
      </c>
      <c r="I1153" s="397">
        <f t="shared" si="68"/>
        <v>37.794504731871434</v>
      </c>
    </row>
    <row r="1154" spans="1:9" x14ac:dyDescent="0.2">
      <c r="A1154" s="391" t="s">
        <v>403</v>
      </c>
      <c r="B1154" s="392">
        <v>3131054197</v>
      </c>
      <c r="C1154" s="392">
        <v>3036765000</v>
      </c>
      <c r="D1154" s="392">
        <v>224382500</v>
      </c>
      <c r="E1154" s="392">
        <v>224382500</v>
      </c>
      <c r="F1154" s="396">
        <f t="shared" si="69"/>
        <v>94289197</v>
      </c>
      <c r="G1154" s="397">
        <f t="shared" si="70"/>
        <v>96.988579849868373</v>
      </c>
      <c r="H1154" s="397">
        <f t="shared" si="71"/>
        <v>7.1663563094816656</v>
      </c>
      <c r="I1154" s="397">
        <f t="shared" si="68"/>
        <v>7.1663563094816656</v>
      </c>
    </row>
    <row r="1155" spans="1:9" x14ac:dyDescent="0.2">
      <c r="A1155" s="391" t="s">
        <v>404</v>
      </c>
      <c r="B1155" s="392">
        <v>16000000000</v>
      </c>
      <c r="C1155" s="392">
        <v>0</v>
      </c>
      <c r="D1155" s="392">
        <v>0</v>
      </c>
      <c r="E1155" s="392">
        <v>0</v>
      </c>
      <c r="F1155" s="393">
        <f t="shared" si="69"/>
        <v>16000000000</v>
      </c>
      <c r="G1155" s="394">
        <f t="shared" si="70"/>
        <v>0</v>
      </c>
      <c r="H1155" s="394">
        <f t="shared" si="71"/>
        <v>0</v>
      </c>
      <c r="I1155" s="394">
        <f t="shared" si="68"/>
        <v>0</v>
      </c>
    </row>
    <row r="1156" spans="1:9" x14ac:dyDescent="0.2">
      <c r="A1156" s="391" t="s">
        <v>405</v>
      </c>
      <c r="B1156" s="392">
        <v>4796487755</v>
      </c>
      <c r="C1156" s="392">
        <v>4561645644</v>
      </c>
      <c r="D1156" s="392">
        <v>0</v>
      </c>
      <c r="E1156" s="392">
        <v>0</v>
      </c>
      <c r="F1156" s="393">
        <f t="shared" si="69"/>
        <v>234842111</v>
      </c>
      <c r="G1156" s="394">
        <f t="shared" si="70"/>
        <v>95.10387343832592</v>
      </c>
      <c r="H1156" s="394">
        <f t="shared" si="71"/>
        <v>0</v>
      </c>
      <c r="I1156" s="394">
        <f t="shared" si="68"/>
        <v>0</v>
      </c>
    </row>
    <row r="1157" spans="1:9" x14ac:dyDescent="0.2">
      <c r="A1157" s="391" t="s">
        <v>1736</v>
      </c>
      <c r="B1157" s="392">
        <v>11000000000</v>
      </c>
      <c r="C1157" s="392">
        <v>0</v>
      </c>
      <c r="D1157" s="392">
        <v>0</v>
      </c>
      <c r="E1157" s="392">
        <v>0</v>
      </c>
      <c r="F1157" s="393">
        <f t="shared" si="69"/>
        <v>11000000000</v>
      </c>
      <c r="G1157" s="394">
        <f t="shared" si="70"/>
        <v>0</v>
      </c>
      <c r="H1157" s="394">
        <f t="shared" si="71"/>
        <v>0</v>
      </c>
      <c r="I1157" s="394">
        <f t="shared" si="68"/>
        <v>0</v>
      </c>
    </row>
    <row r="1158" spans="1:9" x14ac:dyDescent="0.2">
      <c r="A1158" s="319" t="s">
        <v>406</v>
      </c>
      <c r="B1158" s="313">
        <v>2853075341412</v>
      </c>
      <c r="C1158" s="313">
        <v>2254824995655.4424</v>
      </c>
      <c r="D1158" s="313">
        <v>1757800819834.21</v>
      </c>
      <c r="E1158" s="313">
        <v>1755495894014.2898</v>
      </c>
      <c r="F1158" s="194">
        <f t="shared" si="69"/>
        <v>598250345756.55762</v>
      </c>
      <c r="G1158" s="388">
        <f t="shared" si="70"/>
        <v>79.03138634045041</v>
      </c>
      <c r="H1158" s="388">
        <f t="shared" si="71"/>
        <v>61.610739622609003</v>
      </c>
      <c r="I1158" s="388">
        <f t="shared" si="68"/>
        <v>61.529952207483127</v>
      </c>
    </row>
    <row r="1159" spans="1:9" x14ac:dyDescent="0.2">
      <c r="A1159" s="319" t="s">
        <v>109</v>
      </c>
      <c r="B1159" s="313">
        <v>2190761641352</v>
      </c>
      <c r="C1159" s="313">
        <v>1758645427902.052</v>
      </c>
      <c r="D1159" s="313">
        <v>1566685034628.7</v>
      </c>
      <c r="E1159" s="313">
        <v>1564380108808.7798</v>
      </c>
      <c r="F1159" s="194">
        <f t="shared" si="69"/>
        <v>432116213449.948</v>
      </c>
      <c r="G1159" s="388">
        <f t="shared" si="70"/>
        <v>80.275525858519543</v>
      </c>
      <c r="H1159" s="388">
        <f t="shared" si="71"/>
        <v>71.513258451149468</v>
      </c>
      <c r="I1159" s="388">
        <f t="shared" ref="I1159:I1222" si="72">IFERROR(IF(E1159&gt;0,+E1159/B1159*100,0),0)</f>
        <v>71.408047287305195</v>
      </c>
    </row>
    <row r="1160" spans="1:9" x14ac:dyDescent="0.2">
      <c r="A1160" s="319" t="s">
        <v>28</v>
      </c>
      <c r="B1160" s="313">
        <v>1554675195000</v>
      </c>
      <c r="C1160" s="313">
        <v>1325725353904.542</v>
      </c>
      <c r="D1160" s="313">
        <v>1302076746576.01</v>
      </c>
      <c r="E1160" s="313">
        <v>1299852501756.0898</v>
      </c>
      <c r="F1160" s="194">
        <f t="shared" si="69"/>
        <v>228949841095.45801</v>
      </c>
      <c r="G1160" s="388">
        <f t="shared" si="70"/>
        <v>85.273461502969568</v>
      </c>
      <c r="H1160" s="388">
        <f t="shared" si="71"/>
        <v>83.752333012299076</v>
      </c>
      <c r="I1160" s="388">
        <f t="shared" si="72"/>
        <v>83.609264876454787</v>
      </c>
    </row>
    <row r="1161" spans="1:9" x14ac:dyDescent="0.2">
      <c r="A1161" s="391" t="s">
        <v>110</v>
      </c>
      <c r="B1161" s="392">
        <v>817309000000</v>
      </c>
      <c r="C1161" s="392">
        <v>719280686917.83997</v>
      </c>
      <c r="D1161" s="392">
        <v>718965978550.95996</v>
      </c>
      <c r="E1161" s="392">
        <v>718965978550.95996</v>
      </c>
      <c r="F1161" s="393">
        <f t="shared" ref="F1161:F1224" si="73">+B1161-C1161</f>
        <v>98028313082.160034</v>
      </c>
      <c r="G1161" s="394">
        <f t="shared" ref="G1161:G1224" si="74">IFERROR(IF(C1161&gt;0,+C1161/B1161*100,0),0)</f>
        <v>88.005966766283009</v>
      </c>
      <c r="H1161" s="394">
        <f t="shared" ref="H1161:H1224" si="75">IFERROR(IF(D1161&gt;0,+D1161/B1161*100,0),0)</f>
        <v>87.967461333591089</v>
      </c>
      <c r="I1161" s="394">
        <f t="shared" si="72"/>
        <v>87.967461333591089</v>
      </c>
    </row>
    <row r="1162" spans="1:9" x14ac:dyDescent="0.2">
      <c r="A1162" s="391" t="s">
        <v>111</v>
      </c>
      <c r="B1162" s="392">
        <v>215661000000</v>
      </c>
      <c r="C1162" s="392">
        <v>186302227141.13</v>
      </c>
      <c r="D1162" s="392">
        <v>185776589869.89999</v>
      </c>
      <c r="E1162" s="392">
        <v>183579494598.00998</v>
      </c>
      <c r="F1162" s="393">
        <f t="shared" si="73"/>
        <v>29358772858.869995</v>
      </c>
      <c r="G1162" s="394">
        <f t="shared" si="74"/>
        <v>86.386610069103824</v>
      </c>
      <c r="H1162" s="394">
        <f t="shared" si="75"/>
        <v>86.142876954989546</v>
      </c>
      <c r="I1162" s="394">
        <f t="shared" si="72"/>
        <v>85.124104310937071</v>
      </c>
    </row>
    <row r="1163" spans="1:9" x14ac:dyDescent="0.2">
      <c r="A1163" s="391" t="s">
        <v>112</v>
      </c>
      <c r="B1163" s="392">
        <v>449378000000</v>
      </c>
      <c r="C1163" s="392">
        <v>410694303769.77197</v>
      </c>
      <c r="D1163" s="392">
        <v>387897678371.16998</v>
      </c>
      <c r="E1163" s="392">
        <v>387897678371.16998</v>
      </c>
      <c r="F1163" s="393">
        <f t="shared" si="73"/>
        <v>38683696230.228027</v>
      </c>
      <c r="G1163" s="394">
        <f t="shared" si="74"/>
        <v>91.391724510272411</v>
      </c>
      <c r="H1163" s="394">
        <f t="shared" si="75"/>
        <v>86.318795840288132</v>
      </c>
      <c r="I1163" s="394">
        <f t="shared" si="72"/>
        <v>86.318795840288132</v>
      </c>
    </row>
    <row r="1164" spans="1:9" x14ac:dyDescent="0.2">
      <c r="A1164" s="391" t="s">
        <v>216</v>
      </c>
      <c r="B1164" s="392">
        <v>53275000000</v>
      </c>
      <c r="C1164" s="392">
        <v>0</v>
      </c>
      <c r="D1164" s="392">
        <v>0</v>
      </c>
      <c r="E1164" s="392">
        <v>0</v>
      </c>
      <c r="F1164" s="393">
        <f t="shared" si="73"/>
        <v>53275000000</v>
      </c>
      <c r="G1164" s="394">
        <f t="shared" si="74"/>
        <v>0</v>
      </c>
      <c r="H1164" s="394">
        <f t="shared" si="75"/>
        <v>0</v>
      </c>
      <c r="I1164" s="394">
        <f t="shared" si="72"/>
        <v>0</v>
      </c>
    </row>
    <row r="1165" spans="1:9" ht="11.25" customHeight="1" x14ac:dyDescent="0.2">
      <c r="A1165" s="391" t="s">
        <v>149</v>
      </c>
      <c r="B1165" s="392">
        <v>13355872815</v>
      </c>
      <c r="C1165" s="392">
        <v>7098525828.0499992</v>
      </c>
      <c r="D1165" s="392">
        <v>7087128895.5300007</v>
      </c>
      <c r="E1165" s="392">
        <v>7082347195.5300007</v>
      </c>
      <c r="F1165" s="393">
        <f t="shared" si="73"/>
        <v>6257346986.9500008</v>
      </c>
      <c r="G1165" s="394">
        <f t="shared" si="74"/>
        <v>53.149097227682752</v>
      </c>
      <c r="H1165" s="394">
        <f t="shared" si="75"/>
        <v>53.063764485466166</v>
      </c>
      <c r="I1165" s="394">
        <f t="shared" si="72"/>
        <v>53.027962257740327</v>
      </c>
    </row>
    <row r="1166" spans="1:9" ht="11.25" customHeight="1" x14ac:dyDescent="0.2">
      <c r="A1166" s="391" t="s">
        <v>150</v>
      </c>
      <c r="B1166" s="392">
        <v>995065524</v>
      </c>
      <c r="C1166" s="392">
        <v>180313862.5</v>
      </c>
      <c r="D1166" s="392">
        <v>180235140.01000002</v>
      </c>
      <c r="E1166" s="392">
        <v>180235140.01000002</v>
      </c>
      <c r="F1166" s="393">
        <f t="shared" si="73"/>
        <v>814751661.5</v>
      </c>
      <c r="G1166" s="394">
        <f t="shared" si="74"/>
        <v>18.120802917095137</v>
      </c>
      <c r="H1166" s="394">
        <f t="shared" si="75"/>
        <v>18.11289163003903</v>
      </c>
      <c r="I1166" s="394">
        <f t="shared" si="72"/>
        <v>18.11289163003903</v>
      </c>
    </row>
    <row r="1167" spans="1:9" x14ac:dyDescent="0.2">
      <c r="A1167" s="391" t="s">
        <v>151</v>
      </c>
      <c r="B1167" s="392">
        <v>4701256661</v>
      </c>
      <c r="C1167" s="392">
        <v>2169296385.25</v>
      </c>
      <c r="D1167" s="392">
        <v>2169135748.4400001</v>
      </c>
      <c r="E1167" s="392">
        <v>2146767900.4099998</v>
      </c>
      <c r="F1167" s="393">
        <f t="shared" si="73"/>
        <v>2531960275.75</v>
      </c>
      <c r="G1167" s="394">
        <f t="shared" si="74"/>
        <v>46.142904794918621</v>
      </c>
      <c r="H1167" s="394">
        <f t="shared" si="75"/>
        <v>46.139487904040642</v>
      </c>
      <c r="I1167" s="394">
        <f t="shared" si="72"/>
        <v>45.663703456542677</v>
      </c>
    </row>
    <row r="1168" spans="1:9" x14ac:dyDescent="0.2">
      <c r="A1168" s="319" t="s">
        <v>29</v>
      </c>
      <c r="B1168" s="313">
        <v>563619446352</v>
      </c>
      <c r="C1168" s="313">
        <v>375499146021.37</v>
      </c>
      <c r="D1168" s="313">
        <v>207201284141.54999</v>
      </c>
      <c r="E1168" s="313">
        <v>207120603141.54999</v>
      </c>
      <c r="F1168" s="194">
        <f t="shared" si="73"/>
        <v>188120300330.63</v>
      </c>
      <c r="G1168" s="388">
        <f t="shared" si="74"/>
        <v>66.622815882555216</v>
      </c>
      <c r="H1168" s="388">
        <f t="shared" si="75"/>
        <v>36.762621567202906</v>
      </c>
      <c r="I1168" s="388">
        <f t="shared" si="72"/>
        <v>36.748306766583063</v>
      </c>
    </row>
    <row r="1169" spans="1:9" x14ac:dyDescent="0.2">
      <c r="A1169" s="391" t="s">
        <v>113</v>
      </c>
      <c r="B1169" s="392">
        <v>563619446352</v>
      </c>
      <c r="C1169" s="392">
        <v>375499146021.37</v>
      </c>
      <c r="D1169" s="392">
        <v>207201284141.54999</v>
      </c>
      <c r="E1169" s="392">
        <v>207120603141.54999</v>
      </c>
      <c r="F1169" s="393">
        <f t="shared" si="73"/>
        <v>188120300330.63</v>
      </c>
      <c r="G1169" s="394">
        <f t="shared" si="74"/>
        <v>66.622815882555216</v>
      </c>
      <c r="H1169" s="394">
        <f t="shared" si="75"/>
        <v>36.762621567202906</v>
      </c>
      <c r="I1169" s="394">
        <f t="shared" si="72"/>
        <v>36.748306766583063</v>
      </c>
    </row>
    <row r="1170" spans="1:9" x14ac:dyDescent="0.2">
      <c r="A1170" s="319" t="s">
        <v>30</v>
      </c>
      <c r="B1170" s="313">
        <v>33717000000</v>
      </c>
      <c r="C1170" s="313">
        <v>23045394801.639999</v>
      </c>
      <c r="D1170" s="313">
        <v>23039314065.639999</v>
      </c>
      <c r="E1170" s="313">
        <v>23039314065.639999</v>
      </c>
      <c r="F1170" s="194">
        <f t="shared" si="73"/>
        <v>10671605198.360001</v>
      </c>
      <c r="G1170" s="388">
        <f t="shared" si="74"/>
        <v>68.349481868612273</v>
      </c>
      <c r="H1170" s="388">
        <f t="shared" si="75"/>
        <v>68.331447239196848</v>
      </c>
      <c r="I1170" s="388">
        <f t="shared" si="72"/>
        <v>68.331447239196848</v>
      </c>
    </row>
    <row r="1171" spans="1:9" x14ac:dyDescent="0.2">
      <c r="A1171" s="391" t="s">
        <v>115</v>
      </c>
      <c r="B1171" s="392">
        <v>1634000000</v>
      </c>
      <c r="C1171" s="392">
        <v>0</v>
      </c>
      <c r="D1171" s="392">
        <v>0</v>
      </c>
      <c r="E1171" s="392">
        <v>0</v>
      </c>
      <c r="F1171" s="396">
        <f t="shared" si="73"/>
        <v>1634000000</v>
      </c>
      <c r="G1171" s="397">
        <f t="shared" si="74"/>
        <v>0</v>
      </c>
      <c r="H1171" s="397">
        <f t="shared" si="75"/>
        <v>0</v>
      </c>
      <c r="I1171" s="397">
        <f t="shared" si="72"/>
        <v>0</v>
      </c>
    </row>
    <row r="1172" spans="1:9" x14ac:dyDescent="0.2">
      <c r="A1172" s="391" t="s">
        <v>118</v>
      </c>
      <c r="B1172" s="392">
        <v>475000000</v>
      </c>
      <c r="C1172" s="392">
        <v>168015463.63999999</v>
      </c>
      <c r="D1172" s="392">
        <v>161934727.63999999</v>
      </c>
      <c r="E1172" s="392">
        <v>161934727.63999999</v>
      </c>
      <c r="F1172" s="396">
        <f t="shared" si="73"/>
        <v>306984536.36000001</v>
      </c>
      <c r="G1172" s="397">
        <f t="shared" si="74"/>
        <v>35.37167655578947</v>
      </c>
      <c r="H1172" s="397">
        <f t="shared" si="75"/>
        <v>34.091521608421047</v>
      </c>
      <c r="I1172" s="397">
        <f t="shared" si="72"/>
        <v>34.091521608421047</v>
      </c>
    </row>
    <row r="1173" spans="1:9" x14ac:dyDescent="0.2">
      <c r="A1173" s="391" t="s">
        <v>375</v>
      </c>
      <c r="B1173" s="392">
        <v>30054000000</v>
      </c>
      <c r="C1173" s="392">
        <v>21926601962</v>
      </c>
      <c r="D1173" s="392">
        <v>21926601962</v>
      </c>
      <c r="E1173" s="392">
        <v>21926601962</v>
      </c>
      <c r="F1173" s="396">
        <f t="shared" si="73"/>
        <v>8127398038</v>
      </c>
      <c r="G1173" s="397">
        <f t="shared" si="74"/>
        <v>72.957349976708599</v>
      </c>
      <c r="H1173" s="397">
        <f t="shared" si="75"/>
        <v>72.957349976708599</v>
      </c>
      <c r="I1173" s="397">
        <f t="shared" si="72"/>
        <v>72.957349976708599</v>
      </c>
    </row>
    <row r="1174" spans="1:9" x14ac:dyDescent="0.2">
      <c r="A1174" s="391" t="s">
        <v>392</v>
      </c>
      <c r="B1174" s="392">
        <v>1554000000</v>
      </c>
      <c r="C1174" s="392">
        <v>950777376</v>
      </c>
      <c r="D1174" s="392">
        <v>950777376</v>
      </c>
      <c r="E1174" s="392">
        <v>950777376</v>
      </c>
      <c r="F1174" s="393">
        <f t="shared" si="73"/>
        <v>603222624</v>
      </c>
      <c r="G1174" s="394">
        <f t="shared" si="74"/>
        <v>61.182585328185326</v>
      </c>
      <c r="H1174" s="394">
        <f t="shared" si="75"/>
        <v>61.182585328185326</v>
      </c>
      <c r="I1174" s="394">
        <f t="shared" si="72"/>
        <v>61.182585328185326</v>
      </c>
    </row>
    <row r="1175" spans="1:9" x14ac:dyDescent="0.2">
      <c r="A1175" s="319" t="s">
        <v>33</v>
      </c>
      <c r="B1175" s="313">
        <v>10757000000</v>
      </c>
      <c r="C1175" s="313">
        <v>10687407082</v>
      </c>
      <c r="D1175" s="313">
        <v>10682969328</v>
      </c>
      <c r="E1175" s="313">
        <v>10682969328</v>
      </c>
      <c r="F1175" s="194">
        <f t="shared" si="73"/>
        <v>69592918</v>
      </c>
      <c r="G1175" s="388">
        <f t="shared" si="74"/>
        <v>99.353045291438136</v>
      </c>
      <c r="H1175" s="388">
        <f t="shared" si="75"/>
        <v>99.311790722320353</v>
      </c>
      <c r="I1175" s="388">
        <f t="shared" si="72"/>
        <v>99.311790722320353</v>
      </c>
    </row>
    <row r="1176" spans="1:9" x14ac:dyDescent="0.2">
      <c r="A1176" s="391" t="s">
        <v>378</v>
      </c>
      <c r="B1176" s="392">
        <v>10757000000</v>
      </c>
      <c r="C1176" s="392">
        <v>10687407082</v>
      </c>
      <c r="D1176" s="392">
        <v>10682969328</v>
      </c>
      <c r="E1176" s="392">
        <v>10682969328</v>
      </c>
      <c r="F1176" s="393">
        <f t="shared" si="73"/>
        <v>69592918</v>
      </c>
      <c r="G1176" s="394">
        <f t="shared" si="74"/>
        <v>99.353045291438136</v>
      </c>
      <c r="H1176" s="394">
        <f t="shared" si="75"/>
        <v>99.311790722320353</v>
      </c>
      <c r="I1176" s="394">
        <f t="shared" si="72"/>
        <v>99.311790722320353</v>
      </c>
    </row>
    <row r="1177" spans="1:9" x14ac:dyDescent="0.2">
      <c r="A1177" s="319" t="s">
        <v>127</v>
      </c>
      <c r="B1177" s="313">
        <v>27993000000</v>
      </c>
      <c r="C1177" s="313">
        <v>23688126092.5</v>
      </c>
      <c r="D1177" s="313">
        <v>23684720517.5</v>
      </c>
      <c r="E1177" s="313">
        <v>23684720517.5</v>
      </c>
      <c r="F1177" s="194">
        <f t="shared" si="73"/>
        <v>4304873907.5</v>
      </c>
      <c r="G1177" s="388">
        <f t="shared" si="74"/>
        <v>84.621605731790098</v>
      </c>
      <c r="H1177" s="388">
        <f t="shared" si="75"/>
        <v>84.609439922480618</v>
      </c>
      <c r="I1177" s="388">
        <f t="shared" si="72"/>
        <v>84.609439922480618</v>
      </c>
    </row>
    <row r="1178" spans="1:9" x14ac:dyDescent="0.2">
      <c r="A1178" s="391" t="s">
        <v>128</v>
      </c>
      <c r="B1178" s="392">
        <v>27288000000</v>
      </c>
      <c r="C1178" s="392">
        <v>23158033479.02</v>
      </c>
      <c r="D1178" s="392">
        <v>23154653104.02</v>
      </c>
      <c r="E1178" s="392">
        <v>23154653104.02</v>
      </c>
      <c r="F1178" s="396">
        <f t="shared" si="73"/>
        <v>4129966520.9799995</v>
      </c>
      <c r="G1178" s="397">
        <f t="shared" si="74"/>
        <v>84.865264874743474</v>
      </c>
      <c r="H1178" s="397">
        <f t="shared" si="75"/>
        <v>84.852877103562008</v>
      </c>
      <c r="I1178" s="397">
        <f t="shared" si="72"/>
        <v>84.852877103562008</v>
      </c>
    </row>
    <row r="1179" spans="1:9" x14ac:dyDescent="0.2">
      <c r="A1179" s="391" t="s">
        <v>129</v>
      </c>
      <c r="B1179" s="392">
        <v>705000000</v>
      </c>
      <c r="C1179" s="392">
        <v>530092613.48000002</v>
      </c>
      <c r="D1179" s="392">
        <v>530067413.48000002</v>
      </c>
      <c r="E1179" s="392">
        <v>530067413.48000002</v>
      </c>
      <c r="F1179" s="393">
        <f t="shared" si="73"/>
        <v>174907386.51999998</v>
      </c>
      <c r="G1179" s="394">
        <f t="shared" si="74"/>
        <v>75.190441628368802</v>
      </c>
      <c r="H1179" s="394">
        <f t="shared" si="75"/>
        <v>75.186867160283683</v>
      </c>
      <c r="I1179" s="394">
        <f t="shared" si="72"/>
        <v>75.186867160283683</v>
      </c>
    </row>
    <row r="1180" spans="1:9" x14ac:dyDescent="0.2">
      <c r="A1180" s="391" t="s">
        <v>393</v>
      </c>
      <c r="B1180" s="392">
        <v>0</v>
      </c>
      <c r="C1180" s="392">
        <v>0</v>
      </c>
      <c r="D1180" s="392">
        <v>0</v>
      </c>
      <c r="E1180" s="392">
        <v>0</v>
      </c>
      <c r="F1180" s="396">
        <f t="shared" si="73"/>
        <v>0</v>
      </c>
      <c r="G1180" s="397">
        <f t="shared" si="74"/>
        <v>0</v>
      </c>
      <c r="H1180" s="397">
        <f t="shared" si="75"/>
        <v>0</v>
      </c>
      <c r="I1180" s="397">
        <f t="shared" si="72"/>
        <v>0</v>
      </c>
    </row>
    <row r="1181" spans="1:9" x14ac:dyDescent="0.2">
      <c r="A1181" s="319" t="s">
        <v>131</v>
      </c>
      <c r="B1181" s="313">
        <v>662313700060</v>
      </c>
      <c r="C1181" s="313">
        <v>496179567753.39001</v>
      </c>
      <c r="D1181" s="313">
        <v>191115785205.50998</v>
      </c>
      <c r="E1181" s="313">
        <v>191115785205.50998</v>
      </c>
      <c r="F1181" s="194">
        <f t="shared" si="73"/>
        <v>166134132306.60999</v>
      </c>
      <c r="G1181" s="388">
        <f t="shared" si="74"/>
        <v>74.916096059682943</v>
      </c>
      <c r="H1181" s="388">
        <f t="shared" si="75"/>
        <v>28.855780151942579</v>
      </c>
      <c r="I1181" s="388">
        <f t="shared" si="72"/>
        <v>28.855780151942579</v>
      </c>
    </row>
    <row r="1182" spans="1:9" x14ac:dyDescent="0.2">
      <c r="A1182" s="319" t="s">
        <v>1651</v>
      </c>
      <c r="B1182" s="313">
        <v>662313700060</v>
      </c>
      <c r="C1182" s="313">
        <v>496179567753.39001</v>
      </c>
      <c r="D1182" s="313">
        <v>191115785205.50998</v>
      </c>
      <c r="E1182" s="313">
        <v>191115785205.50998</v>
      </c>
      <c r="F1182" s="194">
        <f t="shared" si="73"/>
        <v>166134132306.60999</v>
      </c>
      <c r="G1182" s="388">
        <f t="shared" si="74"/>
        <v>74.916096059682943</v>
      </c>
      <c r="H1182" s="388">
        <f t="shared" si="75"/>
        <v>28.855780151942579</v>
      </c>
      <c r="I1182" s="388">
        <f t="shared" si="72"/>
        <v>28.855780151942579</v>
      </c>
    </row>
    <row r="1183" spans="1:9" x14ac:dyDescent="0.2">
      <c r="A1183" s="391" t="s">
        <v>395</v>
      </c>
      <c r="B1183" s="392">
        <v>2140000000</v>
      </c>
      <c r="C1183" s="392">
        <v>1967924866.0899999</v>
      </c>
      <c r="D1183" s="392">
        <v>0</v>
      </c>
      <c r="E1183" s="392">
        <v>0</v>
      </c>
      <c r="F1183" s="393">
        <f t="shared" si="73"/>
        <v>172075133.91000009</v>
      </c>
      <c r="G1183" s="394">
        <f t="shared" si="74"/>
        <v>91.959105892056073</v>
      </c>
      <c r="H1183" s="394">
        <f t="shared" si="75"/>
        <v>0</v>
      </c>
      <c r="I1183" s="394">
        <f t="shared" si="72"/>
        <v>0</v>
      </c>
    </row>
    <row r="1184" spans="1:9" x14ac:dyDescent="0.2">
      <c r="A1184" s="391" t="s">
        <v>396</v>
      </c>
      <c r="B1184" s="392">
        <v>31497000000</v>
      </c>
      <c r="C1184" s="392">
        <v>4937229935.79</v>
      </c>
      <c r="D1184" s="392">
        <v>554783014.14999998</v>
      </c>
      <c r="E1184" s="392">
        <v>554783014.14999998</v>
      </c>
      <c r="F1184" s="393">
        <f t="shared" si="73"/>
        <v>26559770064.209999</v>
      </c>
      <c r="G1184" s="394">
        <f t="shared" si="74"/>
        <v>15.675238707781695</v>
      </c>
      <c r="H1184" s="394">
        <f t="shared" si="75"/>
        <v>1.7613836687621045</v>
      </c>
      <c r="I1184" s="394">
        <f t="shared" si="72"/>
        <v>1.7613836687621045</v>
      </c>
    </row>
    <row r="1185" spans="1:9" x14ac:dyDescent="0.2">
      <c r="A1185" s="391" t="s">
        <v>397</v>
      </c>
      <c r="B1185" s="392">
        <v>24589530000</v>
      </c>
      <c r="C1185" s="392">
        <v>22399144061.57</v>
      </c>
      <c r="D1185" s="392">
        <v>4775566318.9899998</v>
      </c>
      <c r="E1185" s="392">
        <v>4775566318.9899998</v>
      </c>
      <c r="F1185" s="396">
        <f t="shared" si="73"/>
        <v>2190385938.4300003</v>
      </c>
      <c r="G1185" s="397">
        <f t="shared" si="74"/>
        <v>91.092200873989853</v>
      </c>
      <c r="H1185" s="397">
        <f t="shared" si="75"/>
        <v>19.421137040805579</v>
      </c>
      <c r="I1185" s="397">
        <f t="shared" si="72"/>
        <v>19.421137040805579</v>
      </c>
    </row>
    <row r="1186" spans="1:9" x14ac:dyDescent="0.2">
      <c r="A1186" s="391" t="s">
        <v>399</v>
      </c>
      <c r="B1186" s="392">
        <v>25189562777</v>
      </c>
      <c r="C1186" s="392">
        <v>22177873589.18</v>
      </c>
      <c r="D1186" s="392">
        <v>3593533533.25</v>
      </c>
      <c r="E1186" s="392">
        <v>3593533533.25</v>
      </c>
      <c r="F1186" s="393">
        <f t="shared" si="73"/>
        <v>3011689187.8199997</v>
      </c>
      <c r="G1186" s="394">
        <f t="shared" si="74"/>
        <v>88.043900505609798</v>
      </c>
      <c r="H1186" s="394">
        <f t="shared" si="75"/>
        <v>14.265962315674535</v>
      </c>
      <c r="I1186" s="394">
        <f t="shared" si="72"/>
        <v>14.265962315674535</v>
      </c>
    </row>
    <row r="1187" spans="1:9" x14ac:dyDescent="0.2">
      <c r="A1187" s="391" t="s">
        <v>400</v>
      </c>
      <c r="B1187" s="392">
        <v>6743000000</v>
      </c>
      <c r="C1187" s="392">
        <v>5600817990</v>
      </c>
      <c r="D1187" s="392">
        <v>2100819990</v>
      </c>
      <c r="E1187" s="392">
        <v>2100819990</v>
      </c>
      <c r="F1187" s="393">
        <f t="shared" si="73"/>
        <v>1142182010</v>
      </c>
      <c r="G1187" s="394">
        <f t="shared" si="74"/>
        <v>83.061218893667515</v>
      </c>
      <c r="H1187" s="394">
        <f t="shared" si="75"/>
        <v>31.155568589648524</v>
      </c>
      <c r="I1187" s="394">
        <f t="shared" si="72"/>
        <v>31.155568589648524</v>
      </c>
    </row>
    <row r="1188" spans="1:9" x14ac:dyDescent="0.2">
      <c r="A1188" s="391" t="s">
        <v>401</v>
      </c>
      <c r="B1188" s="392">
        <v>4400000000</v>
      </c>
      <c r="C1188" s="392">
        <v>4263683098</v>
      </c>
      <c r="D1188" s="392">
        <v>1052953074.58</v>
      </c>
      <c r="E1188" s="392">
        <v>1052953074.58</v>
      </c>
      <c r="F1188" s="393">
        <f t="shared" si="73"/>
        <v>136316902</v>
      </c>
      <c r="G1188" s="394">
        <f t="shared" si="74"/>
        <v>96.901888590909095</v>
      </c>
      <c r="H1188" s="394">
        <f t="shared" si="75"/>
        <v>23.930751695000001</v>
      </c>
      <c r="I1188" s="394">
        <f t="shared" si="72"/>
        <v>23.930751695000001</v>
      </c>
    </row>
    <row r="1189" spans="1:9" x14ac:dyDescent="0.2">
      <c r="A1189" s="391" t="s">
        <v>407</v>
      </c>
      <c r="B1189" s="392">
        <v>480050617283</v>
      </c>
      <c r="C1189" s="392">
        <v>353091417696.75</v>
      </c>
      <c r="D1189" s="392">
        <v>137413288086.75999</v>
      </c>
      <c r="E1189" s="392">
        <v>137413288086.75999</v>
      </c>
      <c r="F1189" s="396">
        <f t="shared" si="73"/>
        <v>126959199586.25</v>
      </c>
      <c r="G1189" s="397">
        <f t="shared" si="74"/>
        <v>73.552955664380519</v>
      </c>
      <c r="H1189" s="397">
        <f t="shared" si="75"/>
        <v>28.624749795030873</v>
      </c>
      <c r="I1189" s="397">
        <f t="shared" si="72"/>
        <v>28.624749795030873</v>
      </c>
    </row>
    <row r="1190" spans="1:9" x14ac:dyDescent="0.2">
      <c r="A1190" s="391" t="s">
        <v>408</v>
      </c>
      <c r="B1190" s="392">
        <v>28355240000</v>
      </c>
      <c r="C1190" s="392">
        <v>27187039448</v>
      </c>
      <c r="D1190" s="392">
        <v>22794894263</v>
      </c>
      <c r="E1190" s="392">
        <v>22794894263</v>
      </c>
      <c r="F1190" s="396">
        <f t="shared" si="73"/>
        <v>1168200552</v>
      </c>
      <c r="G1190" s="397">
        <f t="shared" si="74"/>
        <v>95.880124618941693</v>
      </c>
      <c r="H1190" s="397">
        <f t="shared" si="75"/>
        <v>80.390412012030225</v>
      </c>
      <c r="I1190" s="397">
        <f t="shared" si="72"/>
        <v>80.390412012030225</v>
      </c>
    </row>
    <row r="1191" spans="1:9" x14ac:dyDescent="0.2">
      <c r="A1191" s="391" t="s">
        <v>409</v>
      </c>
      <c r="B1191" s="392">
        <v>16808750000</v>
      </c>
      <c r="C1191" s="392">
        <v>16069786197.450001</v>
      </c>
      <c r="D1191" s="392">
        <v>4839539828.8599997</v>
      </c>
      <c r="E1191" s="392">
        <v>4839539828.8599997</v>
      </c>
      <c r="F1191" s="393">
        <f t="shared" si="73"/>
        <v>738963802.54999924</v>
      </c>
      <c r="G1191" s="394">
        <f t="shared" si="74"/>
        <v>95.603695679036221</v>
      </c>
      <c r="H1191" s="394">
        <f t="shared" si="75"/>
        <v>28.791788972172228</v>
      </c>
      <c r="I1191" s="394">
        <f t="shared" si="72"/>
        <v>28.791788972172228</v>
      </c>
    </row>
    <row r="1192" spans="1:9" x14ac:dyDescent="0.2">
      <c r="A1192" s="391" t="s">
        <v>410</v>
      </c>
      <c r="B1192" s="392">
        <v>4500000000</v>
      </c>
      <c r="C1192" s="392">
        <v>4479684977</v>
      </c>
      <c r="D1192" s="392">
        <v>3990118977</v>
      </c>
      <c r="E1192" s="392">
        <v>3990118977</v>
      </c>
      <c r="F1192" s="393">
        <f t="shared" si="73"/>
        <v>20315023</v>
      </c>
      <c r="G1192" s="394">
        <f t="shared" si="74"/>
        <v>99.548555044444441</v>
      </c>
      <c r="H1192" s="394">
        <f t="shared" si="75"/>
        <v>88.669310599999989</v>
      </c>
      <c r="I1192" s="394">
        <f t="shared" si="72"/>
        <v>88.669310599999989</v>
      </c>
    </row>
    <row r="1193" spans="1:9" x14ac:dyDescent="0.2">
      <c r="A1193" s="391" t="s">
        <v>411</v>
      </c>
      <c r="B1193" s="392">
        <v>9500000000</v>
      </c>
      <c r="C1193" s="392">
        <v>6708862673</v>
      </c>
      <c r="D1193" s="392">
        <v>114256278.54000001</v>
      </c>
      <c r="E1193" s="392">
        <v>114256278.54000001</v>
      </c>
      <c r="F1193" s="393">
        <f t="shared" si="73"/>
        <v>2791137327</v>
      </c>
      <c r="G1193" s="394">
        <f t="shared" si="74"/>
        <v>70.619607084210529</v>
      </c>
      <c r="H1193" s="394">
        <f t="shared" si="75"/>
        <v>1.2026976688421054</v>
      </c>
      <c r="I1193" s="394">
        <f t="shared" si="72"/>
        <v>1.2026976688421054</v>
      </c>
    </row>
    <row r="1194" spans="1:9" x14ac:dyDescent="0.2">
      <c r="A1194" s="391" t="s">
        <v>412</v>
      </c>
      <c r="B1194" s="392">
        <v>28540000000</v>
      </c>
      <c r="C1194" s="392">
        <v>27296103220.560001</v>
      </c>
      <c r="D1194" s="392">
        <v>9886031840.3799992</v>
      </c>
      <c r="E1194" s="392">
        <v>9886031840.3799992</v>
      </c>
      <c r="F1194" s="396">
        <f t="shared" si="73"/>
        <v>1243896779.4399986</v>
      </c>
      <c r="G1194" s="397">
        <f t="shared" si="74"/>
        <v>95.641566995655225</v>
      </c>
      <c r="H1194" s="397">
        <f t="shared" si="75"/>
        <v>34.639214577365095</v>
      </c>
      <c r="I1194" s="397">
        <f t="shared" si="72"/>
        <v>34.639214577365095</v>
      </c>
    </row>
    <row r="1195" spans="1:9" x14ac:dyDescent="0.2">
      <c r="A1195" s="319" t="s">
        <v>413</v>
      </c>
      <c r="B1195" s="313">
        <v>2707801357319</v>
      </c>
      <c r="C1195" s="313">
        <v>2012271322955.5796</v>
      </c>
      <c r="D1195" s="313">
        <v>1433667971691.6001</v>
      </c>
      <c r="E1195" s="313">
        <v>1432772321194.6802</v>
      </c>
      <c r="F1195" s="158">
        <f t="shared" si="73"/>
        <v>695530034363.42041</v>
      </c>
      <c r="G1195" s="385">
        <f t="shared" si="74"/>
        <v>74.313845715327275</v>
      </c>
      <c r="H1195" s="385">
        <f t="shared" si="75"/>
        <v>52.945832522629274</v>
      </c>
      <c r="I1195" s="385">
        <f t="shared" si="72"/>
        <v>52.912755853452673</v>
      </c>
    </row>
    <row r="1196" spans="1:9" x14ac:dyDescent="0.2">
      <c r="A1196" s="319" t="s">
        <v>109</v>
      </c>
      <c r="B1196" s="313">
        <v>1910298963499</v>
      </c>
      <c r="C1196" s="313">
        <v>1399881340243.3596</v>
      </c>
      <c r="D1196" s="313">
        <v>1026999273533.0801</v>
      </c>
      <c r="E1196" s="313">
        <v>1026103623036.16</v>
      </c>
      <c r="F1196" s="158">
        <f t="shared" si="73"/>
        <v>510417623255.64038</v>
      </c>
      <c r="G1196" s="385">
        <f t="shared" si="74"/>
        <v>73.280746469090175</v>
      </c>
      <c r="H1196" s="385">
        <f t="shared" si="75"/>
        <v>53.761180483078753</v>
      </c>
      <c r="I1196" s="385">
        <f t="shared" si="72"/>
        <v>53.714295125653891</v>
      </c>
    </row>
    <row r="1197" spans="1:9" x14ac:dyDescent="0.2">
      <c r="A1197" s="319" t="s">
        <v>28</v>
      </c>
      <c r="B1197" s="313">
        <v>826996869644</v>
      </c>
      <c r="C1197" s="313">
        <v>642804654528.41992</v>
      </c>
      <c r="D1197" s="313">
        <v>636185113301.16003</v>
      </c>
      <c r="E1197" s="313">
        <v>635855370581.16003</v>
      </c>
      <c r="F1197" s="194">
        <f t="shared" si="73"/>
        <v>184192215115.58008</v>
      </c>
      <c r="G1197" s="388">
        <f t="shared" si="74"/>
        <v>77.727580130397598</v>
      </c>
      <c r="H1197" s="388">
        <f t="shared" si="75"/>
        <v>76.927148899006198</v>
      </c>
      <c r="I1197" s="388">
        <f t="shared" si="72"/>
        <v>76.887276593305458</v>
      </c>
    </row>
    <row r="1198" spans="1:9" x14ac:dyDescent="0.2">
      <c r="A1198" s="391" t="s">
        <v>110</v>
      </c>
      <c r="B1198" s="392">
        <v>475547000000</v>
      </c>
      <c r="C1198" s="392">
        <v>368948263266.63</v>
      </c>
      <c r="D1198" s="392">
        <v>368851652560.69</v>
      </c>
      <c r="E1198" s="392">
        <v>368851652560.69</v>
      </c>
      <c r="F1198" s="393">
        <f t="shared" si="73"/>
        <v>106598736733.37</v>
      </c>
      <c r="G1198" s="394">
        <f t="shared" si="74"/>
        <v>77.583974510748675</v>
      </c>
      <c r="H1198" s="394">
        <f t="shared" si="75"/>
        <v>77.563658809894704</v>
      </c>
      <c r="I1198" s="394">
        <f t="shared" si="72"/>
        <v>77.563658809894704</v>
      </c>
    </row>
    <row r="1199" spans="1:9" x14ac:dyDescent="0.2">
      <c r="A1199" s="391" t="s">
        <v>111</v>
      </c>
      <c r="B1199" s="392">
        <v>111421000000</v>
      </c>
      <c r="C1199" s="392">
        <v>96202176194.339996</v>
      </c>
      <c r="D1199" s="392">
        <v>95411086048.380005</v>
      </c>
      <c r="E1199" s="392">
        <v>95411086048.380005</v>
      </c>
      <c r="F1199" s="393">
        <f t="shared" si="73"/>
        <v>15218823805.660004</v>
      </c>
      <c r="G1199" s="394">
        <f t="shared" si="74"/>
        <v>86.341153098913125</v>
      </c>
      <c r="H1199" s="394">
        <f t="shared" si="75"/>
        <v>85.631152160167304</v>
      </c>
      <c r="I1199" s="394">
        <f t="shared" si="72"/>
        <v>85.631152160167304</v>
      </c>
    </row>
    <row r="1200" spans="1:9" x14ac:dyDescent="0.2">
      <c r="A1200" s="391" t="s">
        <v>112</v>
      </c>
      <c r="B1200" s="392">
        <v>204488000000</v>
      </c>
      <c r="C1200" s="392">
        <v>175497009333.45001</v>
      </c>
      <c r="D1200" s="392">
        <v>169776207973.09</v>
      </c>
      <c r="E1200" s="392">
        <v>169446465253.09</v>
      </c>
      <c r="F1200" s="393">
        <f t="shared" si="73"/>
        <v>28990990666.549988</v>
      </c>
      <c r="G1200" s="394">
        <f t="shared" si="74"/>
        <v>85.822644523615082</v>
      </c>
      <c r="H1200" s="394">
        <f t="shared" si="75"/>
        <v>83.025022482047845</v>
      </c>
      <c r="I1200" s="394">
        <f t="shared" si="72"/>
        <v>82.863769635915062</v>
      </c>
    </row>
    <row r="1201" spans="1:9" x14ac:dyDescent="0.2">
      <c r="A1201" s="391" t="s">
        <v>216</v>
      </c>
      <c r="B1201" s="392">
        <v>29704000000</v>
      </c>
      <c r="C1201" s="392">
        <v>0</v>
      </c>
      <c r="D1201" s="392">
        <v>0</v>
      </c>
      <c r="E1201" s="392">
        <v>0</v>
      </c>
      <c r="F1201" s="396">
        <f t="shared" si="73"/>
        <v>29704000000</v>
      </c>
      <c r="G1201" s="397">
        <f t="shared" si="74"/>
        <v>0</v>
      </c>
      <c r="H1201" s="397">
        <f t="shared" si="75"/>
        <v>0</v>
      </c>
      <c r="I1201" s="397">
        <f t="shared" si="72"/>
        <v>0</v>
      </c>
    </row>
    <row r="1202" spans="1:9" x14ac:dyDescent="0.2">
      <c r="A1202" s="391" t="s">
        <v>149</v>
      </c>
      <c r="B1202" s="392">
        <v>4462289485</v>
      </c>
      <c r="C1202" s="392">
        <v>1617067859</v>
      </c>
      <c r="D1202" s="392">
        <v>1617067859</v>
      </c>
      <c r="E1202" s="392">
        <v>1617067859</v>
      </c>
      <c r="F1202" s="393">
        <f t="shared" si="73"/>
        <v>2845221626</v>
      </c>
      <c r="G1202" s="394">
        <f t="shared" si="74"/>
        <v>36.238524291975651</v>
      </c>
      <c r="H1202" s="394">
        <f t="shared" si="75"/>
        <v>36.238524291975651</v>
      </c>
      <c r="I1202" s="394">
        <f t="shared" si="72"/>
        <v>36.238524291975651</v>
      </c>
    </row>
    <row r="1203" spans="1:9" x14ac:dyDescent="0.2">
      <c r="A1203" s="391" t="s">
        <v>151</v>
      </c>
      <c r="B1203" s="392">
        <v>1374580159</v>
      </c>
      <c r="C1203" s="392">
        <v>540137875</v>
      </c>
      <c r="D1203" s="392">
        <v>529098860</v>
      </c>
      <c r="E1203" s="392">
        <v>529098860</v>
      </c>
      <c r="F1203" s="396">
        <f t="shared" si="73"/>
        <v>834442284</v>
      </c>
      <c r="G1203" s="397">
        <f t="shared" si="74"/>
        <v>39.294752762396016</v>
      </c>
      <c r="H1203" s="397">
        <f t="shared" si="75"/>
        <v>38.491670095465125</v>
      </c>
      <c r="I1203" s="397">
        <f t="shared" si="72"/>
        <v>38.491670095465125</v>
      </c>
    </row>
    <row r="1204" spans="1:9" x14ac:dyDescent="0.2">
      <c r="A1204" s="319" t="s">
        <v>29</v>
      </c>
      <c r="B1204" s="313">
        <v>1034169093855</v>
      </c>
      <c r="C1204" s="313">
        <v>722809522570.63</v>
      </c>
      <c r="D1204" s="313">
        <v>356568561446.60999</v>
      </c>
      <c r="E1204" s="313">
        <v>356110601532.23999</v>
      </c>
      <c r="F1204" s="194">
        <f t="shared" si="73"/>
        <v>311359571284.37</v>
      </c>
      <c r="G1204" s="388">
        <f t="shared" si="74"/>
        <v>69.892779320668282</v>
      </c>
      <c r="H1204" s="388">
        <f t="shared" si="75"/>
        <v>34.47874854947117</v>
      </c>
      <c r="I1204" s="388">
        <f t="shared" si="72"/>
        <v>34.434465664100571</v>
      </c>
    </row>
    <row r="1205" spans="1:9" x14ac:dyDescent="0.2">
      <c r="A1205" s="391" t="s">
        <v>113</v>
      </c>
      <c r="B1205" s="392">
        <v>1034169093855</v>
      </c>
      <c r="C1205" s="392">
        <v>722809522570.63</v>
      </c>
      <c r="D1205" s="392">
        <v>356568561446.60999</v>
      </c>
      <c r="E1205" s="392">
        <v>356110601532.23999</v>
      </c>
      <c r="F1205" s="393">
        <f t="shared" si="73"/>
        <v>311359571284.37</v>
      </c>
      <c r="G1205" s="394">
        <f t="shared" si="74"/>
        <v>69.892779320668282</v>
      </c>
      <c r="H1205" s="394">
        <f t="shared" si="75"/>
        <v>34.47874854947117</v>
      </c>
      <c r="I1205" s="394">
        <f t="shared" si="72"/>
        <v>34.434465664100571</v>
      </c>
    </row>
    <row r="1206" spans="1:9" x14ac:dyDescent="0.2">
      <c r="A1206" s="319" t="s">
        <v>30</v>
      </c>
      <c r="B1206" s="313">
        <v>21658000000</v>
      </c>
      <c r="C1206" s="313">
        <v>15392380350.790001</v>
      </c>
      <c r="D1206" s="313">
        <v>15392380350.790001</v>
      </c>
      <c r="E1206" s="313">
        <v>15284432488.240002</v>
      </c>
      <c r="F1206" s="158">
        <f t="shared" si="73"/>
        <v>6265619649.2099991</v>
      </c>
      <c r="G1206" s="385">
        <f t="shared" si="74"/>
        <v>71.070183538600062</v>
      </c>
      <c r="H1206" s="385">
        <f t="shared" si="75"/>
        <v>71.070183538600062</v>
      </c>
      <c r="I1206" s="385">
        <f t="shared" si="72"/>
        <v>70.571763266414266</v>
      </c>
    </row>
    <row r="1207" spans="1:9" x14ac:dyDescent="0.2">
      <c r="A1207" s="391" t="s">
        <v>115</v>
      </c>
      <c r="B1207" s="392">
        <v>0</v>
      </c>
      <c r="C1207" s="392">
        <v>0</v>
      </c>
      <c r="D1207" s="392">
        <v>0</v>
      </c>
      <c r="E1207" s="392">
        <v>0</v>
      </c>
      <c r="F1207" s="393">
        <f t="shared" si="73"/>
        <v>0</v>
      </c>
      <c r="G1207" s="394">
        <f t="shared" si="74"/>
        <v>0</v>
      </c>
      <c r="H1207" s="394">
        <f t="shared" si="75"/>
        <v>0</v>
      </c>
      <c r="I1207" s="394">
        <f t="shared" si="72"/>
        <v>0</v>
      </c>
    </row>
    <row r="1208" spans="1:9" x14ac:dyDescent="0.2">
      <c r="A1208" s="391" t="s">
        <v>118</v>
      </c>
      <c r="B1208" s="392">
        <v>780000000</v>
      </c>
      <c r="C1208" s="392">
        <v>206658323.78999999</v>
      </c>
      <c r="D1208" s="392">
        <v>206658323.78999999</v>
      </c>
      <c r="E1208" s="392">
        <v>206658323.78999999</v>
      </c>
      <c r="F1208" s="396">
        <f t="shared" si="73"/>
        <v>573341676.21000004</v>
      </c>
      <c r="G1208" s="397">
        <f t="shared" si="74"/>
        <v>26.494656896153845</v>
      </c>
      <c r="H1208" s="397">
        <f t="shared" si="75"/>
        <v>26.494656896153845</v>
      </c>
      <c r="I1208" s="397">
        <f t="shared" si="72"/>
        <v>26.494656896153845</v>
      </c>
    </row>
    <row r="1209" spans="1:9" x14ac:dyDescent="0.2">
      <c r="A1209" s="391" t="s">
        <v>375</v>
      </c>
      <c r="B1209" s="392">
        <v>20198000000</v>
      </c>
      <c r="C1209" s="392">
        <v>14782451779</v>
      </c>
      <c r="D1209" s="392">
        <v>14782451779</v>
      </c>
      <c r="E1209" s="392">
        <v>14674503916.450001</v>
      </c>
      <c r="F1209" s="393">
        <f t="shared" si="73"/>
        <v>5415548221</v>
      </c>
      <c r="G1209" s="394">
        <f t="shared" si="74"/>
        <v>73.187700658481035</v>
      </c>
      <c r="H1209" s="394">
        <f t="shared" si="75"/>
        <v>73.187700658481035</v>
      </c>
      <c r="I1209" s="394">
        <f t="shared" si="72"/>
        <v>72.653252383651846</v>
      </c>
    </row>
    <row r="1210" spans="1:9" x14ac:dyDescent="0.2">
      <c r="A1210" s="391" t="s">
        <v>392</v>
      </c>
      <c r="B1210" s="392">
        <v>680000000</v>
      </c>
      <c r="C1210" s="392">
        <v>403270248</v>
      </c>
      <c r="D1210" s="392">
        <v>403270248</v>
      </c>
      <c r="E1210" s="392">
        <v>403270248</v>
      </c>
      <c r="F1210" s="396">
        <f t="shared" si="73"/>
        <v>276729752</v>
      </c>
      <c r="G1210" s="397">
        <f t="shared" si="74"/>
        <v>59.304448235294117</v>
      </c>
      <c r="H1210" s="397">
        <f t="shared" si="75"/>
        <v>59.304448235294117</v>
      </c>
      <c r="I1210" s="397">
        <f t="shared" si="72"/>
        <v>59.304448235294117</v>
      </c>
    </row>
    <row r="1211" spans="1:9" x14ac:dyDescent="0.2">
      <c r="A1211" s="319" t="s">
        <v>33</v>
      </c>
      <c r="B1211" s="313">
        <v>17000000000</v>
      </c>
      <c r="C1211" s="313">
        <v>12474237492.65</v>
      </c>
      <c r="D1211" s="313">
        <v>12458814802.65</v>
      </c>
      <c r="E1211" s="313">
        <v>12458814802.65</v>
      </c>
      <c r="F1211" s="194">
        <f t="shared" si="73"/>
        <v>4525762507.3500004</v>
      </c>
      <c r="G1211" s="388">
        <f t="shared" si="74"/>
        <v>73.377867603823532</v>
      </c>
      <c r="H1211" s="388">
        <f t="shared" si="75"/>
        <v>73.287145897941173</v>
      </c>
      <c r="I1211" s="388">
        <f t="shared" si="72"/>
        <v>73.287145897941173</v>
      </c>
    </row>
    <row r="1212" spans="1:9" x14ac:dyDescent="0.2">
      <c r="A1212" s="391" t="s">
        <v>378</v>
      </c>
      <c r="B1212" s="392">
        <v>17000000000</v>
      </c>
      <c r="C1212" s="392">
        <v>12474237492.65</v>
      </c>
      <c r="D1212" s="392">
        <v>12458814802.65</v>
      </c>
      <c r="E1212" s="392">
        <v>12458814802.65</v>
      </c>
      <c r="F1212" s="393">
        <f t="shared" si="73"/>
        <v>4525762507.3500004</v>
      </c>
      <c r="G1212" s="394">
        <f t="shared" si="74"/>
        <v>73.377867603823532</v>
      </c>
      <c r="H1212" s="394">
        <f t="shared" si="75"/>
        <v>73.287145897941173</v>
      </c>
      <c r="I1212" s="394">
        <f t="shared" si="72"/>
        <v>73.287145897941173</v>
      </c>
    </row>
    <row r="1213" spans="1:9" x14ac:dyDescent="0.2">
      <c r="A1213" s="319" t="s">
        <v>127</v>
      </c>
      <c r="B1213" s="313">
        <v>10475000000</v>
      </c>
      <c r="C1213" s="313">
        <v>6400545300.8699999</v>
      </c>
      <c r="D1213" s="313">
        <v>6394403631.8699999</v>
      </c>
      <c r="E1213" s="313">
        <v>6394403631.8699999</v>
      </c>
      <c r="F1213" s="158">
        <f t="shared" si="73"/>
        <v>4074454699.1300001</v>
      </c>
      <c r="G1213" s="385">
        <f t="shared" si="74"/>
        <v>61.10305776486873</v>
      </c>
      <c r="H1213" s="385">
        <f t="shared" si="75"/>
        <v>61.044426079904532</v>
      </c>
      <c r="I1213" s="385">
        <f t="shared" si="72"/>
        <v>61.044426079904532</v>
      </c>
    </row>
    <row r="1214" spans="1:9" x14ac:dyDescent="0.2">
      <c r="A1214" s="391" t="s">
        <v>128</v>
      </c>
      <c r="B1214" s="392">
        <v>9554000000</v>
      </c>
      <c r="C1214" s="392">
        <v>5512228936.7299995</v>
      </c>
      <c r="D1214" s="392">
        <v>5506087267.7299995</v>
      </c>
      <c r="E1214" s="392">
        <v>5506087267.7299995</v>
      </c>
      <c r="F1214" s="396">
        <f t="shared" si="73"/>
        <v>4041771063.2700005</v>
      </c>
      <c r="G1214" s="397">
        <f t="shared" si="74"/>
        <v>57.695509071907047</v>
      </c>
      <c r="H1214" s="397">
        <f t="shared" si="75"/>
        <v>57.631225326878791</v>
      </c>
      <c r="I1214" s="397">
        <f t="shared" si="72"/>
        <v>57.631225326878791</v>
      </c>
    </row>
    <row r="1215" spans="1:9" x14ac:dyDescent="0.2">
      <c r="A1215" s="391" t="s">
        <v>129</v>
      </c>
      <c r="B1215" s="392">
        <v>921000000</v>
      </c>
      <c r="C1215" s="392">
        <v>888316364.13999999</v>
      </c>
      <c r="D1215" s="392">
        <v>888316364.13999999</v>
      </c>
      <c r="E1215" s="392">
        <v>888316364.13999999</v>
      </c>
      <c r="F1215" s="393">
        <f t="shared" si="73"/>
        <v>32683635.860000014</v>
      </c>
      <c r="G1215" s="394">
        <f t="shared" si="74"/>
        <v>96.451288180238876</v>
      </c>
      <c r="H1215" s="394">
        <f t="shared" si="75"/>
        <v>96.451288180238876</v>
      </c>
      <c r="I1215" s="394">
        <f t="shared" si="72"/>
        <v>96.451288180238876</v>
      </c>
    </row>
    <row r="1216" spans="1:9" x14ac:dyDescent="0.2">
      <c r="A1216" s="319" t="s">
        <v>131</v>
      </c>
      <c r="B1216" s="313">
        <v>797502393820</v>
      </c>
      <c r="C1216" s="313">
        <v>612389982712.22009</v>
      </c>
      <c r="D1216" s="313">
        <v>406668698158.52002</v>
      </c>
      <c r="E1216" s="313">
        <v>406668698158.52002</v>
      </c>
      <c r="F1216" s="194">
        <f t="shared" si="73"/>
        <v>185112411107.77991</v>
      </c>
      <c r="G1216" s="388">
        <f t="shared" si="74"/>
        <v>76.788482073251231</v>
      </c>
      <c r="H1216" s="388">
        <f t="shared" si="75"/>
        <v>50.992787145201603</v>
      </c>
      <c r="I1216" s="388">
        <f t="shared" si="72"/>
        <v>50.992787145201603</v>
      </c>
    </row>
    <row r="1217" spans="1:9" x14ac:dyDescent="0.2">
      <c r="A1217" s="319" t="s">
        <v>1651</v>
      </c>
      <c r="B1217" s="313">
        <v>797502393820</v>
      </c>
      <c r="C1217" s="313">
        <v>612389982712.22009</v>
      </c>
      <c r="D1217" s="313">
        <v>406668698158.52002</v>
      </c>
      <c r="E1217" s="313">
        <v>406668698158.52002</v>
      </c>
      <c r="F1217" s="194">
        <f t="shared" si="73"/>
        <v>185112411107.77991</v>
      </c>
      <c r="G1217" s="388">
        <f t="shared" si="74"/>
        <v>76.788482073251231</v>
      </c>
      <c r="H1217" s="388">
        <f t="shared" si="75"/>
        <v>50.992787145201603</v>
      </c>
      <c r="I1217" s="388">
        <f t="shared" si="72"/>
        <v>50.992787145201603</v>
      </c>
    </row>
    <row r="1218" spans="1:9" x14ac:dyDescent="0.2">
      <c r="A1218" s="391" t="s">
        <v>390</v>
      </c>
      <c r="B1218" s="392">
        <v>132000000000</v>
      </c>
      <c r="C1218" s="392">
        <v>66605081178.620003</v>
      </c>
      <c r="D1218" s="392">
        <v>40032734928.620003</v>
      </c>
      <c r="E1218" s="392">
        <v>40032734928.620003</v>
      </c>
      <c r="F1218" s="393">
        <f t="shared" si="73"/>
        <v>65394918821.379997</v>
      </c>
      <c r="G1218" s="394">
        <f t="shared" si="74"/>
        <v>50.45839483228788</v>
      </c>
      <c r="H1218" s="394">
        <f t="shared" si="75"/>
        <v>30.32782949137879</v>
      </c>
      <c r="I1218" s="394">
        <f t="shared" si="72"/>
        <v>30.32782949137879</v>
      </c>
    </row>
    <row r="1219" spans="1:9" x14ac:dyDescent="0.2">
      <c r="A1219" s="391" t="s">
        <v>394</v>
      </c>
      <c r="B1219" s="392">
        <v>118499993500</v>
      </c>
      <c r="C1219" s="392">
        <v>91760510619.029999</v>
      </c>
      <c r="D1219" s="392">
        <v>30943784921.529999</v>
      </c>
      <c r="E1219" s="392">
        <v>30943784921.529999</v>
      </c>
      <c r="F1219" s="396">
        <f t="shared" si="73"/>
        <v>26739482880.970001</v>
      </c>
      <c r="G1219" s="397">
        <f t="shared" si="74"/>
        <v>77.435034305744495</v>
      </c>
      <c r="H1219" s="397">
        <f t="shared" si="75"/>
        <v>26.112900100310977</v>
      </c>
      <c r="I1219" s="397">
        <f t="shared" si="72"/>
        <v>26.112900100310977</v>
      </c>
    </row>
    <row r="1220" spans="1:9" x14ac:dyDescent="0.2">
      <c r="A1220" s="391" t="s">
        <v>395</v>
      </c>
      <c r="B1220" s="392">
        <v>16350000000</v>
      </c>
      <c r="C1220" s="392">
        <v>16284972690</v>
      </c>
      <c r="D1220" s="392">
        <v>7418371567</v>
      </c>
      <c r="E1220" s="392">
        <v>7418371567</v>
      </c>
      <c r="F1220" s="396">
        <f t="shared" si="73"/>
        <v>65027310</v>
      </c>
      <c r="G1220" s="397">
        <f t="shared" si="74"/>
        <v>99.602279449541285</v>
      </c>
      <c r="H1220" s="397">
        <f t="shared" si="75"/>
        <v>45.372303162079511</v>
      </c>
      <c r="I1220" s="397">
        <f t="shared" si="72"/>
        <v>45.372303162079511</v>
      </c>
    </row>
    <row r="1221" spans="1:9" ht="11.25" customHeight="1" x14ac:dyDescent="0.2">
      <c r="A1221" s="391" t="s">
        <v>396</v>
      </c>
      <c r="B1221" s="392">
        <v>1500000000</v>
      </c>
      <c r="C1221" s="392">
        <v>713435500</v>
      </c>
      <c r="D1221" s="392">
        <v>659736000</v>
      </c>
      <c r="E1221" s="392">
        <v>659736000</v>
      </c>
      <c r="F1221" s="396">
        <f t="shared" si="73"/>
        <v>786564500</v>
      </c>
      <c r="G1221" s="397">
        <f t="shared" si="74"/>
        <v>47.562366666666669</v>
      </c>
      <c r="H1221" s="397">
        <f t="shared" si="75"/>
        <v>43.982399999999998</v>
      </c>
      <c r="I1221" s="397">
        <f t="shared" si="72"/>
        <v>43.982399999999998</v>
      </c>
    </row>
    <row r="1222" spans="1:9" x14ac:dyDescent="0.2">
      <c r="A1222" s="391" t="s">
        <v>397</v>
      </c>
      <c r="B1222" s="392">
        <v>2500000000</v>
      </c>
      <c r="C1222" s="392">
        <v>1499307983.5</v>
      </c>
      <c r="D1222" s="392">
        <v>487899070.58999997</v>
      </c>
      <c r="E1222" s="392">
        <v>487899070.58999997</v>
      </c>
      <c r="F1222" s="393">
        <f t="shared" si="73"/>
        <v>1000692016.5</v>
      </c>
      <c r="G1222" s="394">
        <f t="shared" si="74"/>
        <v>59.972319339999999</v>
      </c>
      <c r="H1222" s="394">
        <f t="shared" si="75"/>
        <v>19.515962823599999</v>
      </c>
      <c r="I1222" s="394">
        <f t="shared" si="72"/>
        <v>19.515962823599999</v>
      </c>
    </row>
    <row r="1223" spans="1:9" ht="11.25" customHeight="1" x14ac:dyDescent="0.2">
      <c r="A1223" s="391" t="s">
        <v>399</v>
      </c>
      <c r="B1223" s="392">
        <v>58912784420</v>
      </c>
      <c r="C1223" s="392">
        <v>30020003578.110001</v>
      </c>
      <c r="D1223" s="392">
        <v>11002325315.48</v>
      </c>
      <c r="E1223" s="392">
        <v>11002325315.48</v>
      </c>
      <c r="F1223" s="393">
        <f t="shared" si="73"/>
        <v>28892780841.889999</v>
      </c>
      <c r="G1223" s="394">
        <f t="shared" si="74"/>
        <v>50.95668770990676</v>
      </c>
      <c r="H1223" s="394">
        <f t="shared" si="75"/>
        <v>18.675615868098191</v>
      </c>
      <c r="I1223" s="394">
        <f t="shared" ref="I1223:I1286" si="76">IFERROR(IF(E1223&gt;0,+E1223/B1223*100,0),0)</f>
        <v>18.675615868098191</v>
      </c>
    </row>
    <row r="1224" spans="1:9" x14ac:dyDescent="0.2">
      <c r="A1224" s="391" t="s">
        <v>401</v>
      </c>
      <c r="B1224" s="392">
        <v>5500000000</v>
      </c>
      <c r="C1224" s="392">
        <v>5499957548</v>
      </c>
      <c r="D1224" s="392">
        <v>0</v>
      </c>
      <c r="E1224" s="392">
        <v>0</v>
      </c>
      <c r="F1224" s="393">
        <f t="shared" si="73"/>
        <v>42452</v>
      </c>
      <c r="G1224" s="394">
        <f t="shared" si="74"/>
        <v>99.999228145454538</v>
      </c>
      <c r="H1224" s="394">
        <f t="shared" si="75"/>
        <v>0</v>
      </c>
      <c r="I1224" s="394">
        <f t="shared" si="76"/>
        <v>0</v>
      </c>
    </row>
    <row r="1225" spans="1:9" x14ac:dyDescent="0.2">
      <c r="A1225" s="391" t="s">
        <v>404</v>
      </c>
      <c r="B1225" s="392">
        <v>5000000000</v>
      </c>
      <c r="C1225" s="392">
        <v>0</v>
      </c>
      <c r="D1225" s="392">
        <v>0</v>
      </c>
      <c r="E1225" s="392">
        <v>0</v>
      </c>
      <c r="F1225" s="393">
        <f t="shared" ref="F1225:F1288" si="77">+B1225-C1225</f>
        <v>5000000000</v>
      </c>
      <c r="G1225" s="394">
        <f t="shared" ref="G1225:G1288" si="78">IFERROR(IF(C1225&gt;0,+C1225/B1225*100,0),0)</f>
        <v>0</v>
      </c>
      <c r="H1225" s="394">
        <f t="shared" ref="H1225:H1288" si="79">IFERROR(IF(D1225&gt;0,+D1225/B1225*100,0),0)</f>
        <v>0</v>
      </c>
      <c r="I1225" s="394">
        <f t="shared" si="76"/>
        <v>0</v>
      </c>
    </row>
    <row r="1226" spans="1:9" x14ac:dyDescent="0.2">
      <c r="A1226" s="391" t="s">
        <v>405</v>
      </c>
      <c r="B1226" s="392">
        <v>6000000000</v>
      </c>
      <c r="C1226" s="392">
        <v>5960848653.6400003</v>
      </c>
      <c r="D1226" s="392">
        <v>600000000</v>
      </c>
      <c r="E1226" s="392">
        <v>600000000</v>
      </c>
      <c r="F1226" s="396">
        <f t="shared" si="77"/>
        <v>39151346.359999657</v>
      </c>
      <c r="G1226" s="397">
        <f t="shared" si="78"/>
        <v>99.347477560666675</v>
      </c>
      <c r="H1226" s="397">
        <f t="shared" si="79"/>
        <v>10</v>
      </c>
      <c r="I1226" s="397">
        <f t="shared" si="76"/>
        <v>10</v>
      </c>
    </row>
    <row r="1227" spans="1:9" x14ac:dyDescent="0.2">
      <c r="A1227" s="391" t="s">
        <v>408</v>
      </c>
      <c r="B1227" s="392">
        <v>387339615900</v>
      </c>
      <c r="C1227" s="392">
        <v>348800897429.35999</v>
      </c>
      <c r="D1227" s="392">
        <v>306032893139.81</v>
      </c>
      <c r="E1227" s="392">
        <v>306032893139.81</v>
      </c>
      <c r="F1227" s="393">
        <f t="shared" si="77"/>
        <v>38538718470.640015</v>
      </c>
      <c r="G1227" s="394">
        <f t="shared" si="78"/>
        <v>90.050406183965023</v>
      </c>
      <c r="H1227" s="394">
        <f t="shared" si="79"/>
        <v>79.008931846211922</v>
      </c>
      <c r="I1227" s="394">
        <f t="shared" si="76"/>
        <v>79.008931846211922</v>
      </c>
    </row>
    <row r="1228" spans="1:9" x14ac:dyDescent="0.2">
      <c r="A1228" s="391" t="s">
        <v>412</v>
      </c>
      <c r="B1228" s="392">
        <v>4000000000</v>
      </c>
      <c r="C1228" s="392">
        <v>3681082021.5</v>
      </c>
      <c r="D1228" s="392">
        <v>0</v>
      </c>
      <c r="E1228" s="392">
        <v>0</v>
      </c>
      <c r="F1228" s="396">
        <f t="shared" si="77"/>
        <v>318917978.5</v>
      </c>
      <c r="G1228" s="397">
        <f t="shared" si="78"/>
        <v>92.027050537500003</v>
      </c>
      <c r="H1228" s="397">
        <f t="shared" si="79"/>
        <v>0</v>
      </c>
      <c r="I1228" s="397">
        <f t="shared" si="76"/>
        <v>0</v>
      </c>
    </row>
    <row r="1229" spans="1:9" x14ac:dyDescent="0.2">
      <c r="A1229" s="391" t="s">
        <v>414</v>
      </c>
      <c r="B1229" s="392">
        <v>12900000000</v>
      </c>
      <c r="C1229" s="392">
        <v>4720890682.5600004</v>
      </c>
      <c r="D1229" s="392">
        <v>350000000</v>
      </c>
      <c r="E1229" s="392">
        <v>350000000</v>
      </c>
      <c r="F1229" s="393">
        <f t="shared" si="77"/>
        <v>8179109317.4399996</v>
      </c>
      <c r="G1229" s="394">
        <f t="shared" si="78"/>
        <v>36.596051802790704</v>
      </c>
      <c r="H1229" s="394">
        <f t="shared" si="79"/>
        <v>2.7131782945736433</v>
      </c>
      <c r="I1229" s="394">
        <f t="shared" si="76"/>
        <v>2.7131782945736433</v>
      </c>
    </row>
    <row r="1230" spans="1:9" x14ac:dyDescent="0.2">
      <c r="A1230" s="391" t="s">
        <v>415</v>
      </c>
      <c r="B1230" s="392">
        <v>2000000000</v>
      </c>
      <c r="C1230" s="392">
        <v>1000000000</v>
      </c>
      <c r="D1230" s="392">
        <v>0</v>
      </c>
      <c r="E1230" s="392">
        <v>0</v>
      </c>
      <c r="F1230" s="393">
        <f t="shared" si="77"/>
        <v>1000000000</v>
      </c>
      <c r="G1230" s="394">
        <f t="shared" si="78"/>
        <v>50</v>
      </c>
      <c r="H1230" s="394">
        <f t="shared" si="79"/>
        <v>0</v>
      </c>
      <c r="I1230" s="394">
        <f t="shared" si="76"/>
        <v>0</v>
      </c>
    </row>
    <row r="1231" spans="1:9" x14ac:dyDescent="0.2">
      <c r="A1231" s="391" t="s">
        <v>416</v>
      </c>
      <c r="B1231" s="392">
        <v>4500000000</v>
      </c>
      <c r="C1231" s="392">
        <v>3745654540.3099999</v>
      </c>
      <c r="D1231" s="392">
        <v>911168479.58000004</v>
      </c>
      <c r="E1231" s="392">
        <v>911168479.58000004</v>
      </c>
      <c r="F1231" s="393">
        <f t="shared" si="77"/>
        <v>754345459.69000006</v>
      </c>
      <c r="G1231" s="394">
        <f t="shared" si="78"/>
        <v>83.236767562444442</v>
      </c>
      <c r="H1231" s="394">
        <f t="shared" si="79"/>
        <v>20.248188435111111</v>
      </c>
      <c r="I1231" s="394">
        <f t="shared" si="76"/>
        <v>20.248188435111111</v>
      </c>
    </row>
    <row r="1232" spans="1:9" x14ac:dyDescent="0.2">
      <c r="A1232" s="391" t="s">
        <v>417</v>
      </c>
      <c r="B1232" s="392">
        <v>33000000000</v>
      </c>
      <c r="C1232" s="392">
        <v>28172206169.889999</v>
      </c>
      <c r="D1232" s="392">
        <v>4357370941.9499998</v>
      </c>
      <c r="E1232" s="392">
        <v>4357370941.9499998</v>
      </c>
      <c r="F1232" s="393">
        <f t="shared" si="77"/>
        <v>4827793830.1100006</v>
      </c>
      <c r="G1232" s="394">
        <f t="shared" si="78"/>
        <v>85.370321726939395</v>
      </c>
      <c r="H1232" s="394">
        <f t="shared" si="79"/>
        <v>13.204154369545455</v>
      </c>
      <c r="I1232" s="394">
        <f t="shared" si="76"/>
        <v>13.204154369545455</v>
      </c>
    </row>
    <row r="1233" spans="1:9" x14ac:dyDescent="0.2">
      <c r="A1233" s="391" t="s">
        <v>418</v>
      </c>
      <c r="B1233" s="392">
        <v>7000000000</v>
      </c>
      <c r="C1233" s="392">
        <v>3518901000</v>
      </c>
      <c r="D1233" s="392">
        <v>3518901000</v>
      </c>
      <c r="E1233" s="392">
        <v>3518901000</v>
      </c>
      <c r="F1233" s="393">
        <f t="shared" si="77"/>
        <v>3481099000</v>
      </c>
      <c r="G1233" s="394">
        <f t="shared" si="78"/>
        <v>50.270014285714282</v>
      </c>
      <c r="H1233" s="394">
        <f t="shared" si="79"/>
        <v>50.270014285714282</v>
      </c>
      <c r="I1233" s="394">
        <f t="shared" si="76"/>
        <v>50.270014285714282</v>
      </c>
    </row>
    <row r="1234" spans="1:9" ht="11.25" customHeight="1" x14ac:dyDescent="0.2">
      <c r="A1234" s="391" t="s">
        <v>419</v>
      </c>
      <c r="B1234" s="392">
        <v>500000000</v>
      </c>
      <c r="C1234" s="392">
        <v>406233117.69999999</v>
      </c>
      <c r="D1234" s="392">
        <v>353512793.95999998</v>
      </c>
      <c r="E1234" s="392">
        <v>353512793.95999998</v>
      </c>
      <c r="F1234" s="393">
        <f t="shared" si="77"/>
        <v>93766882.300000012</v>
      </c>
      <c r="G1234" s="394">
        <f t="shared" si="78"/>
        <v>81.246623540000002</v>
      </c>
      <c r="H1234" s="394">
        <f t="shared" si="79"/>
        <v>70.702558791999991</v>
      </c>
      <c r="I1234" s="394">
        <f t="shared" si="76"/>
        <v>70.702558791999991</v>
      </c>
    </row>
    <row r="1235" spans="1:9" x14ac:dyDescent="0.2">
      <c r="A1235" s="319" t="s">
        <v>420</v>
      </c>
      <c r="B1235" s="313">
        <v>1886492199798</v>
      </c>
      <c r="C1235" s="313">
        <v>1527698476827.3</v>
      </c>
      <c r="D1235" s="313">
        <v>1120763946070.7102</v>
      </c>
      <c r="E1235" s="313">
        <v>1104494304306.8601</v>
      </c>
      <c r="F1235" s="194">
        <f t="shared" si="77"/>
        <v>358793722970.69995</v>
      </c>
      <c r="G1235" s="388">
        <f t="shared" si="78"/>
        <v>80.980906096027411</v>
      </c>
      <c r="H1235" s="388">
        <f t="shared" si="79"/>
        <v>59.409943290023584</v>
      </c>
      <c r="I1235" s="388">
        <f t="shared" si="76"/>
        <v>58.547515034789235</v>
      </c>
    </row>
    <row r="1236" spans="1:9" x14ac:dyDescent="0.2">
      <c r="A1236" s="319" t="s">
        <v>109</v>
      </c>
      <c r="B1236" s="313">
        <v>1829510000000</v>
      </c>
      <c r="C1236" s="313">
        <v>1494127477046.49</v>
      </c>
      <c r="D1236" s="313">
        <v>1115240160171.77</v>
      </c>
      <c r="E1236" s="313">
        <v>1099217110829.6799</v>
      </c>
      <c r="F1236" s="158">
        <f t="shared" si="77"/>
        <v>335382522953.51001</v>
      </c>
      <c r="G1236" s="385">
        <f t="shared" si="78"/>
        <v>81.668177656667083</v>
      </c>
      <c r="H1236" s="385">
        <f t="shared" si="79"/>
        <v>60.9584074518188</v>
      </c>
      <c r="I1236" s="385">
        <f t="shared" si="76"/>
        <v>60.08259647827451</v>
      </c>
    </row>
    <row r="1237" spans="1:9" x14ac:dyDescent="0.2">
      <c r="A1237" s="319" t="s">
        <v>28</v>
      </c>
      <c r="B1237" s="313">
        <v>138552858988</v>
      </c>
      <c r="C1237" s="313">
        <v>91694609495</v>
      </c>
      <c r="D1237" s="313">
        <v>91681506441</v>
      </c>
      <c r="E1237" s="313">
        <v>91663679262</v>
      </c>
      <c r="F1237" s="194">
        <f t="shared" si="77"/>
        <v>46858249493</v>
      </c>
      <c r="G1237" s="388">
        <f t="shared" si="78"/>
        <v>66.18023631179031</v>
      </c>
      <c r="H1237" s="388">
        <f t="shared" si="79"/>
        <v>66.170779232307638</v>
      </c>
      <c r="I1237" s="388">
        <f t="shared" si="76"/>
        <v>66.157912533539971</v>
      </c>
    </row>
    <row r="1238" spans="1:9" x14ac:dyDescent="0.2">
      <c r="A1238" s="391" t="s">
        <v>110</v>
      </c>
      <c r="B1238" s="392">
        <v>102187236059</v>
      </c>
      <c r="C1238" s="392">
        <v>69225079359</v>
      </c>
      <c r="D1238" s="392">
        <v>69217071974</v>
      </c>
      <c r="E1238" s="392">
        <v>69202719887</v>
      </c>
      <c r="F1238" s="396">
        <f t="shared" si="77"/>
        <v>32962156700</v>
      </c>
      <c r="G1238" s="397">
        <f t="shared" si="78"/>
        <v>67.743371901194593</v>
      </c>
      <c r="H1238" s="397">
        <f t="shared" si="79"/>
        <v>67.73553590786625</v>
      </c>
      <c r="I1238" s="397">
        <f t="shared" si="76"/>
        <v>67.721491015809761</v>
      </c>
    </row>
    <row r="1239" spans="1:9" x14ac:dyDescent="0.2">
      <c r="A1239" s="391" t="s">
        <v>111</v>
      </c>
      <c r="B1239" s="392">
        <v>28624441984</v>
      </c>
      <c r="C1239" s="392">
        <v>18535529830</v>
      </c>
      <c r="D1239" s="392">
        <v>18535529830</v>
      </c>
      <c r="E1239" s="392">
        <v>18535529830</v>
      </c>
      <c r="F1239" s="396">
        <f t="shared" si="77"/>
        <v>10088912154</v>
      </c>
      <c r="G1239" s="397">
        <f t="shared" si="78"/>
        <v>64.754204956591536</v>
      </c>
      <c r="H1239" s="397">
        <f t="shared" si="79"/>
        <v>64.754204956591536</v>
      </c>
      <c r="I1239" s="397">
        <f t="shared" si="76"/>
        <v>64.754204956591536</v>
      </c>
    </row>
    <row r="1240" spans="1:9" x14ac:dyDescent="0.2">
      <c r="A1240" s="391" t="s">
        <v>112</v>
      </c>
      <c r="B1240" s="392">
        <v>7741180945</v>
      </c>
      <c r="C1240" s="392">
        <v>3934000306</v>
      </c>
      <c r="D1240" s="392">
        <v>3928904637</v>
      </c>
      <c r="E1240" s="392">
        <v>3925429545</v>
      </c>
      <c r="F1240" s="396">
        <f t="shared" si="77"/>
        <v>3807180639</v>
      </c>
      <c r="G1240" s="397">
        <f t="shared" si="78"/>
        <v>50.819123515527131</v>
      </c>
      <c r="H1240" s="397">
        <f t="shared" si="79"/>
        <v>50.753298042176176</v>
      </c>
      <c r="I1240" s="397">
        <f t="shared" si="76"/>
        <v>50.708407062044202</v>
      </c>
    </row>
    <row r="1241" spans="1:9" x14ac:dyDescent="0.2">
      <c r="A1241" s="391" t="s">
        <v>216</v>
      </c>
      <c r="B1241" s="392">
        <v>0</v>
      </c>
      <c r="C1241" s="392">
        <v>0</v>
      </c>
      <c r="D1241" s="392">
        <v>0</v>
      </c>
      <c r="E1241" s="392">
        <v>0</v>
      </c>
      <c r="F1241" s="393">
        <f t="shared" si="77"/>
        <v>0</v>
      </c>
      <c r="G1241" s="394">
        <f t="shared" si="78"/>
        <v>0</v>
      </c>
      <c r="H1241" s="394">
        <f t="shared" si="79"/>
        <v>0</v>
      </c>
      <c r="I1241" s="394">
        <f t="shared" si="76"/>
        <v>0</v>
      </c>
    </row>
    <row r="1242" spans="1:9" x14ac:dyDescent="0.2">
      <c r="A1242" s="319" t="s">
        <v>29</v>
      </c>
      <c r="B1242" s="313">
        <v>1050139652869</v>
      </c>
      <c r="C1242" s="313">
        <v>892844172300.31006</v>
      </c>
      <c r="D1242" s="313">
        <v>634708169737.58997</v>
      </c>
      <c r="E1242" s="313">
        <v>618702947574.5</v>
      </c>
      <c r="F1242" s="194">
        <f t="shared" si="77"/>
        <v>157295480568.68994</v>
      </c>
      <c r="G1242" s="388">
        <f t="shared" si="78"/>
        <v>85.021470226464075</v>
      </c>
      <c r="H1242" s="388">
        <f t="shared" si="79"/>
        <v>60.440358385054417</v>
      </c>
      <c r="I1242" s="388">
        <f t="shared" si="76"/>
        <v>58.916254222397249</v>
      </c>
    </row>
    <row r="1243" spans="1:9" x14ac:dyDescent="0.2">
      <c r="A1243" s="391" t="s">
        <v>113</v>
      </c>
      <c r="B1243" s="392">
        <v>1050139652869</v>
      </c>
      <c r="C1243" s="392">
        <v>892844172300.31006</v>
      </c>
      <c r="D1243" s="392">
        <v>634708169737.58997</v>
      </c>
      <c r="E1243" s="392">
        <v>618702947574.5</v>
      </c>
      <c r="F1243" s="393">
        <f t="shared" si="77"/>
        <v>157295480568.68994</v>
      </c>
      <c r="G1243" s="394">
        <f t="shared" si="78"/>
        <v>85.021470226464075</v>
      </c>
      <c r="H1243" s="394">
        <f t="shared" si="79"/>
        <v>60.440358385054417</v>
      </c>
      <c r="I1243" s="394">
        <f t="shared" si="76"/>
        <v>58.916254222397249</v>
      </c>
    </row>
    <row r="1244" spans="1:9" x14ac:dyDescent="0.2">
      <c r="A1244" s="319" t="s">
        <v>30</v>
      </c>
      <c r="B1244" s="313">
        <v>639016488143</v>
      </c>
      <c r="C1244" s="313">
        <v>508739523253.17999</v>
      </c>
      <c r="D1244" s="313">
        <v>388001311995.17999</v>
      </c>
      <c r="E1244" s="313">
        <v>388001311995.17999</v>
      </c>
      <c r="F1244" s="194">
        <f t="shared" si="77"/>
        <v>130276964889.82001</v>
      </c>
      <c r="G1244" s="388">
        <f t="shared" si="78"/>
        <v>79.612894611153379</v>
      </c>
      <c r="H1244" s="388">
        <f t="shared" si="79"/>
        <v>60.718513402169449</v>
      </c>
      <c r="I1244" s="388">
        <f t="shared" si="76"/>
        <v>60.718513402169449</v>
      </c>
    </row>
    <row r="1245" spans="1:9" x14ac:dyDescent="0.2">
      <c r="A1245" s="391" t="s">
        <v>421</v>
      </c>
      <c r="B1245" s="392">
        <v>457738211258</v>
      </c>
      <c r="C1245" s="392">
        <v>407738211258</v>
      </c>
      <c r="D1245" s="392">
        <v>287000000000</v>
      </c>
      <c r="E1245" s="392">
        <v>287000000000</v>
      </c>
      <c r="F1245" s="396">
        <f t="shared" si="77"/>
        <v>50000000000</v>
      </c>
      <c r="G1245" s="397">
        <f t="shared" si="78"/>
        <v>89.076725785556505</v>
      </c>
      <c r="H1245" s="397">
        <f t="shared" si="79"/>
        <v>62.699593990905655</v>
      </c>
      <c r="I1245" s="397">
        <f t="shared" si="76"/>
        <v>62.699593990905655</v>
      </c>
    </row>
    <row r="1246" spans="1:9" x14ac:dyDescent="0.2">
      <c r="A1246" s="391" t="s">
        <v>115</v>
      </c>
      <c r="B1246" s="392">
        <v>25806276885</v>
      </c>
      <c r="C1246" s="392">
        <v>0</v>
      </c>
      <c r="D1246" s="392">
        <v>0</v>
      </c>
      <c r="E1246" s="392">
        <v>0</v>
      </c>
      <c r="F1246" s="393">
        <f t="shared" si="77"/>
        <v>25806276885</v>
      </c>
      <c r="G1246" s="394">
        <f t="shared" si="78"/>
        <v>0</v>
      </c>
      <c r="H1246" s="394">
        <f t="shared" si="79"/>
        <v>0</v>
      </c>
      <c r="I1246" s="394">
        <f t="shared" si="76"/>
        <v>0</v>
      </c>
    </row>
    <row r="1247" spans="1:9" x14ac:dyDescent="0.2">
      <c r="A1247" s="391" t="s">
        <v>118</v>
      </c>
      <c r="B1247" s="392">
        <v>461000000</v>
      </c>
      <c r="C1247" s="392">
        <v>128002596</v>
      </c>
      <c r="D1247" s="392">
        <v>128002596</v>
      </c>
      <c r="E1247" s="392">
        <v>128002596</v>
      </c>
      <c r="F1247" s="396">
        <f t="shared" si="77"/>
        <v>332997404</v>
      </c>
      <c r="G1247" s="397">
        <f t="shared" si="78"/>
        <v>27.766289804772232</v>
      </c>
      <c r="H1247" s="397">
        <f t="shared" si="79"/>
        <v>27.766289804772232</v>
      </c>
      <c r="I1247" s="397">
        <f t="shared" si="76"/>
        <v>27.766289804772232</v>
      </c>
    </row>
    <row r="1248" spans="1:9" x14ac:dyDescent="0.2">
      <c r="A1248" s="391" t="s">
        <v>422</v>
      </c>
      <c r="B1248" s="392">
        <v>155011000000</v>
      </c>
      <c r="C1248" s="392">
        <v>100873309399.17999</v>
      </c>
      <c r="D1248" s="392">
        <v>100873309399.17999</v>
      </c>
      <c r="E1248" s="392">
        <v>100873309399.17999</v>
      </c>
      <c r="F1248" s="393">
        <f t="shared" si="77"/>
        <v>54137690600.820007</v>
      </c>
      <c r="G1248" s="394">
        <f t="shared" si="78"/>
        <v>65.074936229803043</v>
      </c>
      <c r="H1248" s="394">
        <f t="shared" si="79"/>
        <v>65.074936229803043</v>
      </c>
      <c r="I1248" s="394">
        <f t="shared" si="76"/>
        <v>65.074936229803043</v>
      </c>
    </row>
    <row r="1249" spans="1:9" x14ac:dyDescent="0.2">
      <c r="A1249" s="319" t="s">
        <v>127</v>
      </c>
      <c r="B1249" s="313">
        <v>1801000000</v>
      </c>
      <c r="C1249" s="313">
        <v>849171998</v>
      </c>
      <c r="D1249" s="313">
        <v>849171998</v>
      </c>
      <c r="E1249" s="313">
        <v>849171998</v>
      </c>
      <c r="F1249" s="194">
        <f t="shared" si="77"/>
        <v>951828002</v>
      </c>
      <c r="G1249" s="388">
        <f t="shared" si="78"/>
        <v>47.150027651304832</v>
      </c>
      <c r="H1249" s="388">
        <f t="shared" si="79"/>
        <v>47.150027651304832</v>
      </c>
      <c r="I1249" s="388">
        <f t="shared" si="76"/>
        <v>47.150027651304832</v>
      </c>
    </row>
    <row r="1250" spans="1:9" x14ac:dyDescent="0.2">
      <c r="A1250" s="391" t="s">
        <v>128</v>
      </c>
      <c r="B1250" s="392">
        <v>45000000</v>
      </c>
      <c r="C1250" s="392">
        <v>0</v>
      </c>
      <c r="D1250" s="392">
        <v>0</v>
      </c>
      <c r="E1250" s="392">
        <v>0</v>
      </c>
      <c r="F1250" s="393">
        <f t="shared" si="77"/>
        <v>45000000</v>
      </c>
      <c r="G1250" s="394">
        <f t="shared" si="78"/>
        <v>0</v>
      </c>
      <c r="H1250" s="394">
        <f t="shared" si="79"/>
        <v>0</v>
      </c>
      <c r="I1250" s="394">
        <f t="shared" si="76"/>
        <v>0</v>
      </c>
    </row>
    <row r="1251" spans="1:9" x14ac:dyDescent="0.2">
      <c r="A1251" s="391" t="s">
        <v>423</v>
      </c>
      <c r="B1251" s="392">
        <v>1745000000</v>
      </c>
      <c r="C1251" s="392">
        <v>849171998</v>
      </c>
      <c r="D1251" s="392">
        <v>849171998</v>
      </c>
      <c r="E1251" s="392">
        <v>849171998</v>
      </c>
      <c r="F1251" s="393">
        <f t="shared" si="77"/>
        <v>895828002</v>
      </c>
      <c r="G1251" s="394">
        <f t="shared" si="78"/>
        <v>48.663151747851003</v>
      </c>
      <c r="H1251" s="394">
        <f t="shared" si="79"/>
        <v>48.663151747851003</v>
      </c>
      <c r="I1251" s="394">
        <f t="shared" si="76"/>
        <v>48.663151747851003</v>
      </c>
    </row>
    <row r="1252" spans="1:9" x14ac:dyDescent="0.2">
      <c r="A1252" s="391" t="s">
        <v>188</v>
      </c>
      <c r="B1252" s="392">
        <v>11000000</v>
      </c>
      <c r="C1252" s="392">
        <v>0</v>
      </c>
      <c r="D1252" s="392">
        <v>0</v>
      </c>
      <c r="E1252" s="392">
        <v>0</v>
      </c>
      <c r="F1252" s="393">
        <f t="shared" si="77"/>
        <v>11000000</v>
      </c>
      <c r="G1252" s="394">
        <f t="shared" si="78"/>
        <v>0</v>
      </c>
      <c r="H1252" s="394">
        <f t="shared" si="79"/>
        <v>0</v>
      </c>
      <c r="I1252" s="394">
        <f t="shared" si="76"/>
        <v>0</v>
      </c>
    </row>
    <row r="1253" spans="1:9" x14ac:dyDescent="0.2">
      <c r="A1253" s="319" t="s">
        <v>131</v>
      </c>
      <c r="B1253" s="313">
        <v>56982199798</v>
      </c>
      <c r="C1253" s="313">
        <v>33570999780.809998</v>
      </c>
      <c r="D1253" s="313">
        <v>5523785898.9400005</v>
      </c>
      <c r="E1253" s="313">
        <v>5277193477.1800003</v>
      </c>
      <c r="F1253" s="194">
        <f t="shared" si="77"/>
        <v>23411200017.190002</v>
      </c>
      <c r="G1253" s="388">
        <f t="shared" si="78"/>
        <v>58.914889035204112</v>
      </c>
      <c r="H1253" s="388">
        <f t="shared" si="79"/>
        <v>9.6938797001899495</v>
      </c>
      <c r="I1253" s="388">
        <f t="shared" si="76"/>
        <v>9.2611262743233418</v>
      </c>
    </row>
    <row r="1254" spans="1:9" x14ac:dyDescent="0.2">
      <c r="A1254" s="319" t="s">
        <v>1651</v>
      </c>
      <c r="B1254" s="313">
        <v>56982199798</v>
      </c>
      <c r="C1254" s="313">
        <v>33570999780.809998</v>
      </c>
      <c r="D1254" s="313">
        <v>5523785898.9400005</v>
      </c>
      <c r="E1254" s="313">
        <v>5277193477.1800003</v>
      </c>
      <c r="F1254" s="194">
        <f t="shared" si="77"/>
        <v>23411200017.190002</v>
      </c>
      <c r="G1254" s="388">
        <f t="shared" si="78"/>
        <v>58.914889035204112</v>
      </c>
      <c r="H1254" s="388">
        <f t="shared" si="79"/>
        <v>9.6938797001899495</v>
      </c>
      <c r="I1254" s="388">
        <f t="shared" si="76"/>
        <v>9.2611262743233418</v>
      </c>
    </row>
    <row r="1255" spans="1:9" x14ac:dyDescent="0.2">
      <c r="A1255" s="391" t="s">
        <v>419</v>
      </c>
      <c r="B1255" s="392">
        <v>5000000000</v>
      </c>
      <c r="C1255" s="392">
        <v>4897037410.7600002</v>
      </c>
      <c r="D1255" s="392">
        <v>2650505985.3699999</v>
      </c>
      <c r="E1255" s="392">
        <v>2650505985.3699999</v>
      </c>
      <c r="F1255" s="393">
        <f t="shared" si="77"/>
        <v>102962589.23999977</v>
      </c>
      <c r="G1255" s="394">
        <f t="shared" si="78"/>
        <v>97.940748215200003</v>
      </c>
      <c r="H1255" s="394">
        <f t="shared" si="79"/>
        <v>53.010119707399994</v>
      </c>
      <c r="I1255" s="394">
        <f t="shared" si="76"/>
        <v>53.010119707399994</v>
      </c>
    </row>
    <row r="1256" spans="1:9" ht="11.25" customHeight="1" x14ac:dyDescent="0.2">
      <c r="A1256" s="391" t="s">
        <v>424</v>
      </c>
      <c r="B1256" s="392">
        <v>2400000000</v>
      </c>
      <c r="C1256" s="392">
        <v>1850000000</v>
      </c>
      <c r="D1256" s="392">
        <v>677991568</v>
      </c>
      <c r="E1256" s="392">
        <v>573161568</v>
      </c>
      <c r="F1256" s="393">
        <f t="shared" si="77"/>
        <v>550000000</v>
      </c>
      <c r="G1256" s="394">
        <f t="shared" si="78"/>
        <v>77.083333333333343</v>
      </c>
      <c r="H1256" s="394">
        <f t="shared" si="79"/>
        <v>28.249648666666666</v>
      </c>
      <c r="I1256" s="394">
        <f t="shared" si="76"/>
        <v>23.881732</v>
      </c>
    </row>
    <row r="1257" spans="1:9" x14ac:dyDescent="0.2">
      <c r="A1257" s="391" t="s">
        <v>425</v>
      </c>
      <c r="B1257" s="392">
        <v>49582199798</v>
      </c>
      <c r="C1257" s="392">
        <v>26823962370.049999</v>
      </c>
      <c r="D1257" s="392">
        <v>2195288345.5700002</v>
      </c>
      <c r="E1257" s="392">
        <v>2053525923.8099999</v>
      </c>
      <c r="F1257" s="396">
        <f t="shared" si="77"/>
        <v>22758237427.950001</v>
      </c>
      <c r="G1257" s="397">
        <f t="shared" si="78"/>
        <v>54.099984428548886</v>
      </c>
      <c r="H1257" s="397">
        <f t="shared" si="79"/>
        <v>4.4275735133045702</v>
      </c>
      <c r="I1257" s="397">
        <f t="shared" si="76"/>
        <v>4.1416595717337117</v>
      </c>
    </row>
    <row r="1258" spans="1:9" x14ac:dyDescent="0.2">
      <c r="A1258" s="319" t="s">
        <v>426</v>
      </c>
      <c r="B1258" s="313">
        <v>215651000000</v>
      </c>
      <c r="C1258" s="313">
        <v>154357591448.39999</v>
      </c>
      <c r="D1258" s="313">
        <v>102064505394.50999</v>
      </c>
      <c r="E1258" s="313">
        <v>101386948260.50999</v>
      </c>
      <c r="F1258" s="194">
        <f t="shared" si="77"/>
        <v>61293408551.600006</v>
      </c>
      <c r="G1258" s="388">
        <f t="shared" si="78"/>
        <v>71.577498573343036</v>
      </c>
      <c r="H1258" s="388">
        <f t="shared" si="79"/>
        <v>47.328556507741673</v>
      </c>
      <c r="I1258" s="388">
        <f t="shared" si="76"/>
        <v>47.014364997384661</v>
      </c>
    </row>
    <row r="1259" spans="1:9" x14ac:dyDescent="0.2">
      <c r="A1259" s="319" t="s">
        <v>109</v>
      </c>
      <c r="B1259" s="313">
        <v>165985000000</v>
      </c>
      <c r="C1259" s="313">
        <v>130412278730.75999</v>
      </c>
      <c r="D1259" s="313">
        <v>85058456059.659988</v>
      </c>
      <c r="E1259" s="313">
        <v>84380898925.659988</v>
      </c>
      <c r="F1259" s="158">
        <f t="shared" si="77"/>
        <v>35572721269.240005</v>
      </c>
      <c r="G1259" s="385">
        <f t="shared" si="78"/>
        <v>78.568713275753836</v>
      </c>
      <c r="H1259" s="385">
        <f t="shared" si="79"/>
        <v>51.244664312835489</v>
      </c>
      <c r="I1259" s="385">
        <f t="shared" si="76"/>
        <v>50.836460478754098</v>
      </c>
    </row>
    <row r="1260" spans="1:9" x14ac:dyDescent="0.2">
      <c r="A1260" s="319" t="s">
        <v>28</v>
      </c>
      <c r="B1260" s="313">
        <v>36285000000</v>
      </c>
      <c r="C1260" s="313">
        <v>24738229962.919998</v>
      </c>
      <c r="D1260" s="313">
        <v>24738229962.919998</v>
      </c>
      <c r="E1260" s="313">
        <v>24738229962.919998</v>
      </c>
      <c r="F1260" s="194">
        <f t="shared" si="77"/>
        <v>11546770037.080002</v>
      </c>
      <c r="G1260" s="388">
        <f t="shared" si="78"/>
        <v>68.177566385338281</v>
      </c>
      <c r="H1260" s="388">
        <f t="shared" si="79"/>
        <v>68.177566385338281</v>
      </c>
      <c r="I1260" s="388">
        <f t="shared" si="76"/>
        <v>68.177566385338281</v>
      </c>
    </row>
    <row r="1261" spans="1:9" x14ac:dyDescent="0.2">
      <c r="A1261" s="391" t="s">
        <v>110</v>
      </c>
      <c r="B1261" s="392">
        <v>21806000000</v>
      </c>
      <c r="C1261" s="392">
        <v>15993790226.92</v>
      </c>
      <c r="D1261" s="392">
        <v>15993790226.92</v>
      </c>
      <c r="E1261" s="392">
        <v>15993790226.92</v>
      </c>
      <c r="F1261" s="396">
        <f t="shared" si="77"/>
        <v>5812209773.0799999</v>
      </c>
      <c r="G1261" s="397">
        <f t="shared" si="78"/>
        <v>73.345823291387688</v>
      </c>
      <c r="H1261" s="397">
        <f t="shared" si="79"/>
        <v>73.345823291387688</v>
      </c>
      <c r="I1261" s="397">
        <f t="shared" si="76"/>
        <v>73.345823291387688</v>
      </c>
    </row>
    <row r="1262" spans="1:9" x14ac:dyDescent="0.2">
      <c r="A1262" s="391" t="s">
        <v>111</v>
      </c>
      <c r="B1262" s="392">
        <v>6785000000</v>
      </c>
      <c r="C1262" s="392">
        <v>5325777495</v>
      </c>
      <c r="D1262" s="392">
        <v>5325777495</v>
      </c>
      <c r="E1262" s="392">
        <v>5325777495</v>
      </c>
      <c r="F1262" s="393">
        <f t="shared" si="77"/>
        <v>1459222505</v>
      </c>
      <c r="G1262" s="394">
        <f t="shared" si="78"/>
        <v>78.493404495210015</v>
      </c>
      <c r="H1262" s="394">
        <f t="shared" si="79"/>
        <v>78.493404495210015</v>
      </c>
      <c r="I1262" s="394">
        <f t="shared" si="76"/>
        <v>78.493404495210015</v>
      </c>
    </row>
    <row r="1263" spans="1:9" x14ac:dyDescent="0.2">
      <c r="A1263" s="391" t="s">
        <v>112</v>
      </c>
      <c r="B1263" s="392">
        <v>4503000000</v>
      </c>
      <c r="C1263" s="392">
        <v>3418662241</v>
      </c>
      <c r="D1263" s="392">
        <v>3418662241</v>
      </c>
      <c r="E1263" s="392">
        <v>3418662241</v>
      </c>
      <c r="F1263" s="393">
        <f t="shared" si="77"/>
        <v>1084337759</v>
      </c>
      <c r="G1263" s="394">
        <f t="shared" si="78"/>
        <v>75.919658916278038</v>
      </c>
      <c r="H1263" s="394">
        <f t="shared" si="79"/>
        <v>75.919658916278038</v>
      </c>
      <c r="I1263" s="394">
        <f t="shared" si="76"/>
        <v>75.919658916278038</v>
      </c>
    </row>
    <row r="1264" spans="1:9" x14ac:dyDescent="0.2">
      <c r="A1264" s="391" t="s">
        <v>216</v>
      </c>
      <c r="B1264" s="392">
        <v>3191000000</v>
      </c>
      <c r="C1264" s="392">
        <v>0</v>
      </c>
      <c r="D1264" s="392">
        <v>0</v>
      </c>
      <c r="E1264" s="392">
        <v>0</v>
      </c>
      <c r="F1264" s="396">
        <f t="shared" si="77"/>
        <v>3191000000</v>
      </c>
      <c r="G1264" s="397">
        <f t="shared" si="78"/>
        <v>0</v>
      </c>
      <c r="H1264" s="397">
        <f t="shared" si="79"/>
        <v>0</v>
      </c>
      <c r="I1264" s="397">
        <f t="shared" si="76"/>
        <v>0</v>
      </c>
    </row>
    <row r="1265" spans="1:9" x14ac:dyDescent="0.2">
      <c r="A1265" s="319" t="s">
        <v>29</v>
      </c>
      <c r="B1265" s="313">
        <v>57578000000</v>
      </c>
      <c r="C1265" s="313">
        <v>48010620948.18</v>
      </c>
      <c r="D1265" s="313">
        <v>31473043979.939999</v>
      </c>
      <c r="E1265" s="313">
        <v>31450322795.939999</v>
      </c>
      <c r="F1265" s="158">
        <f t="shared" si="77"/>
        <v>9567379051.8199997</v>
      </c>
      <c r="G1265" s="385">
        <f t="shared" si="78"/>
        <v>83.383620390044811</v>
      </c>
      <c r="H1265" s="385">
        <f t="shared" si="79"/>
        <v>54.661579040501572</v>
      </c>
      <c r="I1265" s="385">
        <f t="shared" si="76"/>
        <v>54.622117468373332</v>
      </c>
    </row>
    <row r="1266" spans="1:9" x14ac:dyDescent="0.2">
      <c r="A1266" s="391" t="s">
        <v>113</v>
      </c>
      <c r="B1266" s="392">
        <v>57578000000</v>
      </c>
      <c r="C1266" s="392">
        <v>48010620948.18</v>
      </c>
      <c r="D1266" s="392">
        <v>31473043979.939999</v>
      </c>
      <c r="E1266" s="392">
        <v>31450322795.939999</v>
      </c>
      <c r="F1266" s="393">
        <f t="shared" si="77"/>
        <v>9567379051.8199997</v>
      </c>
      <c r="G1266" s="394">
        <f t="shared" si="78"/>
        <v>83.383620390044811</v>
      </c>
      <c r="H1266" s="394">
        <f t="shared" si="79"/>
        <v>54.661579040501572</v>
      </c>
      <c r="I1266" s="394">
        <f t="shared" si="76"/>
        <v>54.622117468373332</v>
      </c>
    </row>
    <row r="1267" spans="1:9" x14ac:dyDescent="0.2">
      <c r="A1267" s="319" t="s">
        <v>30</v>
      </c>
      <c r="B1267" s="313">
        <v>462000000</v>
      </c>
      <c r="C1267" s="313">
        <v>215545557.78999999</v>
      </c>
      <c r="D1267" s="313">
        <v>197634440.84999999</v>
      </c>
      <c r="E1267" s="313">
        <v>197634440.84999999</v>
      </c>
      <c r="F1267" s="194">
        <f t="shared" si="77"/>
        <v>246454442.21000001</v>
      </c>
      <c r="G1267" s="388">
        <f t="shared" si="78"/>
        <v>46.654882638528136</v>
      </c>
      <c r="H1267" s="388">
        <f t="shared" si="79"/>
        <v>42.778017499999997</v>
      </c>
      <c r="I1267" s="388">
        <f t="shared" si="76"/>
        <v>42.778017499999997</v>
      </c>
    </row>
    <row r="1268" spans="1:9" x14ac:dyDescent="0.2">
      <c r="A1268" s="391" t="s">
        <v>118</v>
      </c>
      <c r="B1268" s="392">
        <v>196000000</v>
      </c>
      <c r="C1268" s="392">
        <v>63753691.789999999</v>
      </c>
      <c r="D1268" s="392">
        <v>63753691.789999999</v>
      </c>
      <c r="E1268" s="392">
        <v>63753691.789999999</v>
      </c>
      <c r="F1268" s="396">
        <f t="shared" si="77"/>
        <v>132246308.21000001</v>
      </c>
      <c r="G1268" s="397">
        <f t="shared" si="78"/>
        <v>32.527393770408167</v>
      </c>
      <c r="H1268" s="397">
        <f t="shared" si="79"/>
        <v>32.527393770408167</v>
      </c>
      <c r="I1268" s="397">
        <f t="shared" si="76"/>
        <v>32.527393770408167</v>
      </c>
    </row>
    <row r="1269" spans="1:9" x14ac:dyDescent="0.2">
      <c r="A1269" s="391" t="s">
        <v>123</v>
      </c>
      <c r="B1269" s="392">
        <v>266000000</v>
      </c>
      <c r="C1269" s="392">
        <v>151791866</v>
      </c>
      <c r="D1269" s="392">
        <v>133880749.06</v>
      </c>
      <c r="E1269" s="392">
        <v>133880749.06</v>
      </c>
      <c r="F1269" s="396">
        <f t="shared" si="77"/>
        <v>114208134</v>
      </c>
      <c r="G1269" s="397">
        <f t="shared" si="78"/>
        <v>57.064611278195486</v>
      </c>
      <c r="H1269" s="397">
        <f t="shared" si="79"/>
        <v>50.331108669172927</v>
      </c>
      <c r="I1269" s="397">
        <f t="shared" si="76"/>
        <v>50.331108669172927</v>
      </c>
    </row>
    <row r="1270" spans="1:9" x14ac:dyDescent="0.2">
      <c r="A1270" s="319" t="s">
        <v>31</v>
      </c>
      <c r="B1270" s="313">
        <v>69582000000</v>
      </c>
      <c r="C1270" s="313">
        <v>55884422694.389999</v>
      </c>
      <c r="D1270" s="313">
        <v>27086166055.470001</v>
      </c>
      <c r="E1270" s="313">
        <v>26431330105.470001</v>
      </c>
      <c r="F1270" s="158">
        <f t="shared" si="77"/>
        <v>13697577305.610001</v>
      </c>
      <c r="G1270" s="385">
        <f t="shared" si="78"/>
        <v>80.314481754462363</v>
      </c>
      <c r="H1270" s="385">
        <f t="shared" si="79"/>
        <v>38.926972572604981</v>
      </c>
      <c r="I1270" s="385">
        <f t="shared" si="76"/>
        <v>37.985872934767613</v>
      </c>
    </row>
    <row r="1271" spans="1:9" x14ac:dyDescent="0.2">
      <c r="A1271" s="391" t="s">
        <v>427</v>
      </c>
      <c r="B1271" s="392">
        <v>69582000000</v>
      </c>
      <c r="C1271" s="392">
        <v>55884422694.389999</v>
      </c>
      <c r="D1271" s="392">
        <v>27086166055.470001</v>
      </c>
      <c r="E1271" s="392">
        <v>26431330105.470001</v>
      </c>
      <c r="F1271" s="393">
        <f t="shared" si="77"/>
        <v>13697577305.610001</v>
      </c>
      <c r="G1271" s="394">
        <f t="shared" si="78"/>
        <v>80.314481754462363</v>
      </c>
      <c r="H1271" s="394">
        <f t="shared" si="79"/>
        <v>38.926972572604981</v>
      </c>
      <c r="I1271" s="394">
        <f t="shared" si="76"/>
        <v>37.985872934767613</v>
      </c>
    </row>
    <row r="1272" spans="1:9" x14ac:dyDescent="0.2">
      <c r="A1272" s="319" t="s">
        <v>33</v>
      </c>
      <c r="B1272" s="313">
        <v>443000000</v>
      </c>
      <c r="C1272" s="313">
        <v>367869938</v>
      </c>
      <c r="D1272" s="313">
        <v>367869938</v>
      </c>
      <c r="E1272" s="313">
        <v>367869938</v>
      </c>
      <c r="F1272" s="194">
        <f t="shared" si="77"/>
        <v>75130062</v>
      </c>
      <c r="G1272" s="388">
        <f t="shared" si="78"/>
        <v>83.04061805869074</v>
      </c>
      <c r="H1272" s="388">
        <f t="shared" si="79"/>
        <v>83.04061805869074</v>
      </c>
      <c r="I1272" s="388">
        <f t="shared" si="76"/>
        <v>83.04061805869074</v>
      </c>
    </row>
    <row r="1273" spans="1:9" x14ac:dyDescent="0.2">
      <c r="A1273" s="391" t="s">
        <v>378</v>
      </c>
      <c r="B1273" s="392">
        <v>443000000</v>
      </c>
      <c r="C1273" s="392">
        <v>367869938</v>
      </c>
      <c r="D1273" s="392">
        <v>367869938</v>
      </c>
      <c r="E1273" s="392">
        <v>367869938</v>
      </c>
      <c r="F1273" s="393">
        <f t="shared" si="77"/>
        <v>75130062</v>
      </c>
      <c r="G1273" s="394">
        <f t="shared" si="78"/>
        <v>83.04061805869074</v>
      </c>
      <c r="H1273" s="394">
        <f t="shared" si="79"/>
        <v>83.04061805869074</v>
      </c>
      <c r="I1273" s="394">
        <f t="shared" si="76"/>
        <v>83.04061805869074</v>
      </c>
    </row>
    <row r="1274" spans="1:9" x14ac:dyDescent="0.2">
      <c r="A1274" s="319" t="s">
        <v>127</v>
      </c>
      <c r="B1274" s="313">
        <v>1635000000</v>
      </c>
      <c r="C1274" s="313">
        <v>1195589629.48</v>
      </c>
      <c r="D1274" s="313">
        <v>1195511682.48</v>
      </c>
      <c r="E1274" s="313">
        <v>1195511682.48</v>
      </c>
      <c r="F1274" s="194">
        <f t="shared" si="77"/>
        <v>439410370.51999998</v>
      </c>
      <c r="G1274" s="388">
        <f t="shared" si="78"/>
        <v>73.12474798042814</v>
      </c>
      <c r="H1274" s="388">
        <f t="shared" si="79"/>
        <v>73.119980579816513</v>
      </c>
      <c r="I1274" s="388">
        <f t="shared" si="76"/>
        <v>73.119980579816513</v>
      </c>
    </row>
    <row r="1275" spans="1:9" x14ac:dyDescent="0.2">
      <c r="A1275" s="391" t="s">
        <v>128</v>
      </c>
      <c r="B1275" s="392">
        <v>1612000000</v>
      </c>
      <c r="C1275" s="392">
        <v>1190401101.48</v>
      </c>
      <c r="D1275" s="392">
        <v>1190323154.48</v>
      </c>
      <c r="E1275" s="392">
        <v>1190323154.48</v>
      </c>
      <c r="F1275" s="396">
        <f t="shared" si="77"/>
        <v>421598898.51999998</v>
      </c>
      <c r="G1275" s="397">
        <f t="shared" si="78"/>
        <v>73.846222176178671</v>
      </c>
      <c r="H1275" s="397">
        <f t="shared" si="79"/>
        <v>73.841386754342437</v>
      </c>
      <c r="I1275" s="397">
        <f t="shared" si="76"/>
        <v>73.841386754342437</v>
      </c>
    </row>
    <row r="1276" spans="1:9" x14ac:dyDescent="0.2">
      <c r="A1276" s="391" t="s">
        <v>129</v>
      </c>
      <c r="B1276" s="392">
        <v>23000000</v>
      </c>
      <c r="C1276" s="392">
        <v>5188528</v>
      </c>
      <c r="D1276" s="392">
        <v>5188528</v>
      </c>
      <c r="E1276" s="392">
        <v>5188528</v>
      </c>
      <c r="F1276" s="393">
        <f t="shared" si="77"/>
        <v>17811472</v>
      </c>
      <c r="G1276" s="394">
        <f t="shared" si="78"/>
        <v>22.558817391304348</v>
      </c>
      <c r="H1276" s="394">
        <f t="shared" si="79"/>
        <v>22.558817391304348</v>
      </c>
      <c r="I1276" s="394">
        <f t="shared" si="76"/>
        <v>22.558817391304348</v>
      </c>
    </row>
    <row r="1277" spans="1:9" x14ac:dyDescent="0.2">
      <c r="A1277" s="319" t="s">
        <v>131</v>
      </c>
      <c r="B1277" s="313">
        <v>49666000000</v>
      </c>
      <c r="C1277" s="313">
        <v>23945312717.639999</v>
      </c>
      <c r="D1277" s="313">
        <v>17006049334.849998</v>
      </c>
      <c r="E1277" s="313">
        <v>17006049334.849998</v>
      </c>
      <c r="F1277" s="158">
        <f t="shared" si="77"/>
        <v>25720687282.360001</v>
      </c>
      <c r="G1277" s="385">
        <f t="shared" si="78"/>
        <v>48.212686178955423</v>
      </c>
      <c r="H1277" s="385">
        <f t="shared" si="79"/>
        <v>34.240827396710024</v>
      </c>
      <c r="I1277" s="385">
        <f t="shared" si="76"/>
        <v>34.240827396710024</v>
      </c>
    </row>
    <row r="1278" spans="1:9" x14ac:dyDescent="0.2">
      <c r="A1278" s="319" t="s">
        <v>1651</v>
      </c>
      <c r="B1278" s="313">
        <v>49666000000</v>
      </c>
      <c r="C1278" s="313">
        <v>23945312717.639999</v>
      </c>
      <c r="D1278" s="313">
        <v>17006049334.849998</v>
      </c>
      <c r="E1278" s="313">
        <v>17006049334.849998</v>
      </c>
      <c r="F1278" s="194">
        <f t="shared" si="77"/>
        <v>25720687282.360001</v>
      </c>
      <c r="G1278" s="388">
        <f t="shared" si="78"/>
        <v>48.212686178955423</v>
      </c>
      <c r="H1278" s="388">
        <f t="shared" si="79"/>
        <v>34.240827396710024</v>
      </c>
      <c r="I1278" s="388">
        <f t="shared" si="76"/>
        <v>34.240827396710024</v>
      </c>
    </row>
    <row r="1279" spans="1:9" x14ac:dyDescent="0.2">
      <c r="A1279" s="391" t="s">
        <v>428</v>
      </c>
      <c r="B1279" s="392">
        <v>15112000000</v>
      </c>
      <c r="C1279" s="392">
        <v>79866500</v>
      </c>
      <c r="D1279" s="392">
        <v>49238500</v>
      </c>
      <c r="E1279" s="392">
        <v>49238500</v>
      </c>
      <c r="F1279" s="393">
        <f t="shared" si="77"/>
        <v>15032133500</v>
      </c>
      <c r="G1279" s="394">
        <f t="shared" si="78"/>
        <v>0.52849722075172045</v>
      </c>
      <c r="H1279" s="394">
        <f t="shared" si="79"/>
        <v>0.32582384859714136</v>
      </c>
      <c r="I1279" s="394">
        <f t="shared" si="76"/>
        <v>0.32582384859714136</v>
      </c>
    </row>
    <row r="1280" spans="1:9" x14ac:dyDescent="0.2">
      <c r="A1280" s="391" t="s">
        <v>429</v>
      </c>
      <c r="B1280" s="392">
        <v>2707000000</v>
      </c>
      <c r="C1280" s="392">
        <v>2407378887</v>
      </c>
      <c r="D1280" s="392">
        <v>947659569.21000004</v>
      </c>
      <c r="E1280" s="392">
        <v>947659569.21000004</v>
      </c>
      <c r="F1280" s="396">
        <f t="shared" si="77"/>
        <v>299621113</v>
      </c>
      <c r="G1280" s="397">
        <f t="shared" si="78"/>
        <v>88.931617547100103</v>
      </c>
      <c r="H1280" s="397">
        <f t="shared" si="79"/>
        <v>35.007741751385296</v>
      </c>
      <c r="I1280" s="397">
        <f t="shared" si="76"/>
        <v>35.007741751385296</v>
      </c>
    </row>
    <row r="1281" spans="1:9" x14ac:dyDescent="0.2">
      <c r="A1281" s="391" t="s">
        <v>430</v>
      </c>
      <c r="B1281" s="392">
        <v>25367000000</v>
      </c>
      <c r="C1281" s="392">
        <v>16875190630.639999</v>
      </c>
      <c r="D1281" s="392">
        <v>14792698265.639999</v>
      </c>
      <c r="E1281" s="392">
        <v>14792698265.639999</v>
      </c>
      <c r="F1281" s="393">
        <f t="shared" si="77"/>
        <v>8491809369.3600006</v>
      </c>
      <c r="G1281" s="394">
        <f t="shared" si="78"/>
        <v>66.524187450782506</v>
      </c>
      <c r="H1281" s="394">
        <f t="shared" si="79"/>
        <v>58.314732785272206</v>
      </c>
      <c r="I1281" s="394">
        <f t="shared" si="76"/>
        <v>58.314732785272206</v>
      </c>
    </row>
    <row r="1282" spans="1:9" x14ac:dyDescent="0.2">
      <c r="A1282" s="391" t="s">
        <v>431</v>
      </c>
      <c r="B1282" s="392">
        <v>6480000000</v>
      </c>
      <c r="C1282" s="392">
        <v>4582876700</v>
      </c>
      <c r="D1282" s="392">
        <v>1216453000</v>
      </c>
      <c r="E1282" s="392">
        <v>1216453000</v>
      </c>
      <c r="F1282" s="396">
        <f t="shared" si="77"/>
        <v>1897123300</v>
      </c>
      <c r="G1282" s="397">
        <f t="shared" si="78"/>
        <v>70.723405864197531</v>
      </c>
      <c r="H1282" s="397">
        <f t="shared" si="79"/>
        <v>18.772422839506174</v>
      </c>
      <c r="I1282" s="397">
        <f t="shared" si="76"/>
        <v>18.772422839506174</v>
      </c>
    </row>
    <row r="1283" spans="1:9" x14ac:dyDescent="0.2">
      <c r="A1283" s="319" t="s">
        <v>432</v>
      </c>
      <c r="B1283" s="313">
        <v>1827663000000</v>
      </c>
      <c r="C1283" s="313">
        <v>1326030804329.2202</v>
      </c>
      <c r="D1283" s="313">
        <v>1322685481611.25</v>
      </c>
      <c r="E1283" s="313">
        <v>1322543630139.01</v>
      </c>
      <c r="F1283" s="194">
        <f t="shared" si="77"/>
        <v>501632195670.77979</v>
      </c>
      <c r="G1283" s="388">
        <f t="shared" si="78"/>
        <v>72.553353891238174</v>
      </c>
      <c r="H1283" s="388">
        <f t="shared" si="79"/>
        <v>72.370315622259142</v>
      </c>
      <c r="I1283" s="388">
        <f t="shared" si="76"/>
        <v>72.36255426405252</v>
      </c>
    </row>
    <row r="1284" spans="1:9" x14ac:dyDescent="0.2">
      <c r="A1284" s="319" t="s">
        <v>109</v>
      </c>
      <c r="B1284" s="313">
        <v>1827663000000</v>
      </c>
      <c r="C1284" s="313">
        <v>1326030804329.2202</v>
      </c>
      <c r="D1284" s="313">
        <v>1322685481611.25</v>
      </c>
      <c r="E1284" s="313">
        <v>1322543630139.01</v>
      </c>
      <c r="F1284" s="194">
        <f t="shared" si="77"/>
        <v>501632195670.77979</v>
      </c>
      <c r="G1284" s="388">
        <f t="shared" si="78"/>
        <v>72.553353891238174</v>
      </c>
      <c r="H1284" s="388">
        <f t="shared" si="79"/>
        <v>72.370315622259142</v>
      </c>
      <c r="I1284" s="388">
        <f t="shared" si="76"/>
        <v>72.36255426405252</v>
      </c>
    </row>
    <row r="1285" spans="1:9" s="390" customFormat="1" x14ac:dyDescent="0.2">
      <c r="A1285" s="319" t="s">
        <v>28</v>
      </c>
      <c r="B1285" s="313">
        <v>17249000000</v>
      </c>
      <c r="C1285" s="313">
        <v>10615356845</v>
      </c>
      <c r="D1285" s="313">
        <v>10609701112</v>
      </c>
      <c r="E1285" s="313">
        <v>10608065212</v>
      </c>
      <c r="F1285" s="158">
        <f t="shared" si="77"/>
        <v>6633643155</v>
      </c>
      <c r="G1285" s="385">
        <f t="shared" si="78"/>
        <v>61.541868195257699</v>
      </c>
      <c r="H1285" s="385">
        <f t="shared" si="79"/>
        <v>61.509079436489067</v>
      </c>
      <c r="I1285" s="385">
        <f t="shared" si="76"/>
        <v>61.499595408429478</v>
      </c>
    </row>
    <row r="1286" spans="1:9" x14ac:dyDescent="0.2">
      <c r="A1286" s="391" t="s">
        <v>110</v>
      </c>
      <c r="B1286" s="392">
        <v>9259000000</v>
      </c>
      <c r="C1286" s="392">
        <v>6952575206</v>
      </c>
      <c r="D1286" s="392">
        <v>6951737400</v>
      </c>
      <c r="E1286" s="392">
        <v>6951737400</v>
      </c>
      <c r="F1286" s="393">
        <f t="shared" si="77"/>
        <v>2306424794</v>
      </c>
      <c r="G1286" s="394">
        <f t="shared" si="78"/>
        <v>75.089914742412788</v>
      </c>
      <c r="H1286" s="394">
        <f t="shared" si="79"/>
        <v>75.080866184253154</v>
      </c>
      <c r="I1286" s="394">
        <f t="shared" si="76"/>
        <v>75.080866184253154</v>
      </c>
    </row>
    <row r="1287" spans="1:9" x14ac:dyDescent="0.2">
      <c r="A1287" s="391" t="s">
        <v>111</v>
      </c>
      <c r="B1287" s="392">
        <v>2802000000</v>
      </c>
      <c r="C1287" s="392">
        <v>2193339172</v>
      </c>
      <c r="D1287" s="392">
        <v>2193339172</v>
      </c>
      <c r="E1287" s="392">
        <v>2191703272</v>
      </c>
      <c r="F1287" s="393">
        <f t="shared" si="77"/>
        <v>608660828</v>
      </c>
      <c r="G1287" s="394">
        <f t="shared" si="78"/>
        <v>78.277629264810841</v>
      </c>
      <c r="H1287" s="394">
        <f t="shared" si="79"/>
        <v>78.277629264810841</v>
      </c>
      <c r="I1287" s="394">
        <f t="shared" ref="I1287:I1350" si="80">IFERROR(IF(E1287&gt;0,+E1287/B1287*100,0),0)</f>
        <v>78.219245967166302</v>
      </c>
    </row>
    <row r="1288" spans="1:9" x14ac:dyDescent="0.2">
      <c r="A1288" s="391" t="s">
        <v>112</v>
      </c>
      <c r="B1288" s="392">
        <v>1943000000</v>
      </c>
      <c r="C1288" s="392">
        <v>1469442467</v>
      </c>
      <c r="D1288" s="392">
        <v>1464624540</v>
      </c>
      <c r="E1288" s="392">
        <v>1464624540</v>
      </c>
      <c r="F1288" s="393">
        <f t="shared" si="77"/>
        <v>473557533</v>
      </c>
      <c r="G1288" s="394">
        <f t="shared" si="78"/>
        <v>75.627507308286155</v>
      </c>
      <c r="H1288" s="394">
        <f t="shared" si="79"/>
        <v>75.379544004117349</v>
      </c>
      <c r="I1288" s="394">
        <f t="shared" si="80"/>
        <v>75.379544004117349</v>
      </c>
    </row>
    <row r="1289" spans="1:9" ht="11.25" customHeight="1" x14ac:dyDescent="0.2">
      <c r="A1289" s="391" t="s">
        <v>216</v>
      </c>
      <c r="B1289" s="392">
        <v>3245000000</v>
      </c>
      <c r="C1289" s="392">
        <v>0</v>
      </c>
      <c r="D1289" s="392">
        <v>0</v>
      </c>
      <c r="E1289" s="392">
        <v>0</v>
      </c>
      <c r="F1289" s="393">
        <f t="shared" ref="F1289:F1352" si="81">+B1289-C1289</f>
        <v>3245000000</v>
      </c>
      <c r="G1289" s="394">
        <f t="shared" ref="G1289:G1352" si="82">IFERROR(IF(C1289&gt;0,+C1289/B1289*100,0),0)</f>
        <v>0</v>
      </c>
      <c r="H1289" s="394">
        <f t="shared" ref="H1289:H1352" si="83">IFERROR(IF(D1289&gt;0,+D1289/B1289*100,0),0)</f>
        <v>0</v>
      </c>
      <c r="I1289" s="394">
        <f t="shared" si="80"/>
        <v>0</v>
      </c>
    </row>
    <row r="1290" spans="1:9" x14ac:dyDescent="0.2">
      <c r="A1290" s="319" t="s">
        <v>29</v>
      </c>
      <c r="B1290" s="313">
        <v>10881000000</v>
      </c>
      <c r="C1290" s="313">
        <v>9316988597.3700008</v>
      </c>
      <c r="D1290" s="313">
        <v>6039412900.1700001</v>
      </c>
      <c r="E1290" s="313">
        <v>6007348560.0200005</v>
      </c>
      <c r="F1290" s="158">
        <f t="shared" si="81"/>
        <v>1564011402.6299992</v>
      </c>
      <c r="G1290" s="385">
        <f t="shared" si="82"/>
        <v>85.626216316239322</v>
      </c>
      <c r="H1290" s="385">
        <f t="shared" si="83"/>
        <v>55.504208254480289</v>
      </c>
      <c r="I1290" s="385">
        <f t="shared" si="80"/>
        <v>55.209526330484337</v>
      </c>
    </row>
    <row r="1291" spans="1:9" x14ac:dyDescent="0.2">
      <c r="A1291" s="391" t="s">
        <v>113</v>
      </c>
      <c r="B1291" s="392">
        <v>10881000000</v>
      </c>
      <c r="C1291" s="392">
        <v>9316988597.3700008</v>
      </c>
      <c r="D1291" s="392">
        <v>6039412900.1700001</v>
      </c>
      <c r="E1291" s="392">
        <v>6007348560.0200005</v>
      </c>
      <c r="F1291" s="396">
        <f t="shared" si="81"/>
        <v>1564011402.6299992</v>
      </c>
      <c r="G1291" s="397">
        <f t="shared" si="82"/>
        <v>85.626216316239322</v>
      </c>
      <c r="H1291" s="397">
        <f t="shared" si="83"/>
        <v>55.504208254480289</v>
      </c>
      <c r="I1291" s="397">
        <f t="shared" si="80"/>
        <v>55.209526330484337</v>
      </c>
    </row>
    <row r="1292" spans="1:9" x14ac:dyDescent="0.2">
      <c r="A1292" s="319" t="s">
        <v>30</v>
      </c>
      <c r="B1292" s="313">
        <v>1799532000000</v>
      </c>
      <c r="C1292" s="313">
        <v>1306097996886.8501</v>
      </c>
      <c r="D1292" s="313">
        <v>1306035905599.0801</v>
      </c>
      <c r="E1292" s="313">
        <v>1305927754366.99</v>
      </c>
      <c r="F1292" s="194">
        <f t="shared" si="81"/>
        <v>493434003113.1499</v>
      </c>
      <c r="G1292" s="388">
        <f t="shared" si="82"/>
        <v>72.579870593401509</v>
      </c>
      <c r="H1292" s="388">
        <f t="shared" si="83"/>
        <v>72.576420180306883</v>
      </c>
      <c r="I1292" s="388">
        <f t="shared" si="80"/>
        <v>72.570410215933364</v>
      </c>
    </row>
    <row r="1293" spans="1:9" x14ac:dyDescent="0.2">
      <c r="A1293" s="391" t="s">
        <v>433</v>
      </c>
      <c r="B1293" s="392">
        <v>31000000</v>
      </c>
      <c r="C1293" s="392">
        <v>24420000</v>
      </c>
      <c r="D1293" s="392">
        <v>24420000</v>
      </c>
      <c r="E1293" s="392">
        <v>24420000</v>
      </c>
      <c r="F1293" s="393">
        <f t="shared" si="81"/>
        <v>6580000</v>
      </c>
      <c r="G1293" s="394">
        <f t="shared" si="82"/>
        <v>78.774193548387089</v>
      </c>
      <c r="H1293" s="394">
        <f t="shared" si="83"/>
        <v>78.774193548387089</v>
      </c>
      <c r="I1293" s="394">
        <f t="shared" si="80"/>
        <v>78.774193548387089</v>
      </c>
    </row>
    <row r="1294" spans="1:9" x14ac:dyDescent="0.2">
      <c r="A1294" s="391" t="s">
        <v>434</v>
      </c>
      <c r="B1294" s="392">
        <v>4583000000</v>
      </c>
      <c r="C1294" s="392">
        <v>3425401600</v>
      </c>
      <c r="D1294" s="392">
        <v>3422801600</v>
      </c>
      <c r="E1294" s="392">
        <v>3422801600</v>
      </c>
      <c r="F1294" s="396">
        <f t="shared" si="81"/>
        <v>1157598400</v>
      </c>
      <c r="G1294" s="397">
        <f t="shared" si="82"/>
        <v>74.741470652411081</v>
      </c>
      <c r="H1294" s="397">
        <f t="shared" si="83"/>
        <v>74.684739253763908</v>
      </c>
      <c r="I1294" s="397">
        <f t="shared" si="80"/>
        <v>74.684739253763908</v>
      </c>
    </row>
    <row r="1295" spans="1:9" x14ac:dyDescent="0.2">
      <c r="A1295" s="391" t="s">
        <v>152</v>
      </c>
      <c r="B1295" s="392">
        <v>1666196000000</v>
      </c>
      <c r="C1295" s="392">
        <v>1214823041740.8301</v>
      </c>
      <c r="D1295" s="392">
        <v>1214775276879.0601</v>
      </c>
      <c r="E1295" s="392">
        <v>1214667125646.97</v>
      </c>
      <c r="F1295" s="396">
        <f t="shared" si="81"/>
        <v>451372958259.16992</v>
      </c>
      <c r="G1295" s="397">
        <f t="shared" si="82"/>
        <v>72.909972280621844</v>
      </c>
      <c r="H1295" s="397">
        <f t="shared" si="83"/>
        <v>72.907105579359211</v>
      </c>
      <c r="I1295" s="397">
        <f t="shared" si="80"/>
        <v>72.900614672401687</v>
      </c>
    </row>
    <row r="1296" spans="1:9" x14ac:dyDescent="0.2">
      <c r="A1296" s="391" t="s">
        <v>118</v>
      </c>
      <c r="B1296" s="392">
        <v>60000000</v>
      </c>
      <c r="C1296" s="392">
        <v>59871479</v>
      </c>
      <c r="D1296" s="392">
        <v>59871479</v>
      </c>
      <c r="E1296" s="392">
        <v>59871479</v>
      </c>
      <c r="F1296" s="396">
        <f t="shared" si="81"/>
        <v>128521</v>
      </c>
      <c r="G1296" s="397">
        <f t="shared" si="82"/>
        <v>99.785798333333332</v>
      </c>
      <c r="H1296" s="397">
        <f t="shared" si="83"/>
        <v>99.785798333333332</v>
      </c>
      <c r="I1296" s="397">
        <f t="shared" si="80"/>
        <v>99.785798333333332</v>
      </c>
    </row>
    <row r="1297" spans="1:9" x14ac:dyDescent="0.2">
      <c r="A1297" s="391" t="s">
        <v>435</v>
      </c>
      <c r="B1297" s="392">
        <v>10029000000</v>
      </c>
      <c r="C1297" s="392">
        <v>0</v>
      </c>
      <c r="D1297" s="392">
        <v>0</v>
      </c>
      <c r="E1297" s="392">
        <v>0</v>
      </c>
      <c r="F1297" s="393">
        <f t="shared" si="81"/>
        <v>10029000000</v>
      </c>
      <c r="G1297" s="394">
        <f t="shared" si="82"/>
        <v>0</v>
      </c>
      <c r="H1297" s="394">
        <f t="shared" si="83"/>
        <v>0</v>
      </c>
      <c r="I1297" s="394">
        <f t="shared" si="80"/>
        <v>0</v>
      </c>
    </row>
    <row r="1298" spans="1:9" x14ac:dyDescent="0.2">
      <c r="A1298" s="391" t="s">
        <v>304</v>
      </c>
      <c r="B1298" s="392">
        <v>4379000000</v>
      </c>
      <c r="C1298" s="392">
        <v>1875148097</v>
      </c>
      <c r="D1298" s="392">
        <v>1869148097</v>
      </c>
      <c r="E1298" s="392">
        <v>1869148097</v>
      </c>
      <c r="F1298" s="393">
        <f t="shared" si="81"/>
        <v>2503851903</v>
      </c>
      <c r="G1298" s="394">
        <f t="shared" si="82"/>
        <v>42.82137695820964</v>
      </c>
      <c r="H1298" s="394">
        <f t="shared" si="83"/>
        <v>42.684359374286366</v>
      </c>
      <c r="I1298" s="394">
        <f t="shared" si="80"/>
        <v>42.684359374286366</v>
      </c>
    </row>
    <row r="1299" spans="1:9" x14ac:dyDescent="0.2">
      <c r="A1299" s="391" t="s">
        <v>436</v>
      </c>
      <c r="B1299" s="392">
        <v>114254000000</v>
      </c>
      <c r="C1299" s="392">
        <v>85890113970.020004</v>
      </c>
      <c r="D1299" s="392">
        <v>85884387544.020004</v>
      </c>
      <c r="E1299" s="392">
        <v>85884387544.020004</v>
      </c>
      <c r="F1299" s="393">
        <f t="shared" si="81"/>
        <v>28363886029.979996</v>
      </c>
      <c r="G1299" s="394">
        <f t="shared" si="82"/>
        <v>75.174710705988417</v>
      </c>
      <c r="H1299" s="394">
        <f t="shared" si="83"/>
        <v>75.169698692404637</v>
      </c>
      <c r="I1299" s="394">
        <f t="shared" si="80"/>
        <v>75.169698692404637</v>
      </c>
    </row>
    <row r="1300" spans="1:9" x14ac:dyDescent="0.2">
      <c r="A1300" s="319" t="s">
        <v>127</v>
      </c>
      <c r="B1300" s="313">
        <v>1000000</v>
      </c>
      <c r="C1300" s="313">
        <v>462000</v>
      </c>
      <c r="D1300" s="313">
        <v>462000</v>
      </c>
      <c r="E1300" s="313">
        <v>462000</v>
      </c>
      <c r="F1300" s="158">
        <f t="shared" si="81"/>
        <v>538000</v>
      </c>
      <c r="G1300" s="385">
        <f t="shared" si="82"/>
        <v>46.2</v>
      </c>
      <c r="H1300" s="385">
        <f t="shared" si="83"/>
        <v>46.2</v>
      </c>
      <c r="I1300" s="385">
        <f t="shared" si="80"/>
        <v>46.2</v>
      </c>
    </row>
    <row r="1301" spans="1:9" x14ac:dyDescent="0.2">
      <c r="A1301" s="391" t="s">
        <v>128</v>
      </c>
      <c r="B1301" s="392">
        <v>1000000</v>
      </c>
      <c r="C1301" s="392">
        <v>462000</v>
      </c>
      <c r="D1301" s="392">
        <v>462000</v>
      </c>
      <c r="E1301" s="392">
        <v>462000</v>
      </c>
      <c r="F1301" s="393">
        <f t="shared" si="81"/>
        <v>538000</v>
      </c>
      <c r="G1301" s="394">
        <f t="shared" si="82"/>
        <v>46.2</v>
      </c>
      <c r="H1301" s="394">
        <f t="shared" si="83"/>
        <v>46.2</v>
      </c>
      <c r="I1301" s="394">
        <f t="shared" si="80"/>
        <v>46.2</v>
      </c>
    </row>
    <row r="1302" spans="1:9" x14ac:dyDescent="0.2">
      <c r="A1302" s="319" t="s">
        <v>437</v>
      </c>
      <c r="B1302" s="313">
        <v>6896946000000</v>
      </c>
      <c r="C1302" s="313">
        <v>4759903941153.7305</v>
      </c>
      <c r="D1302" s="313">
        <v>4708740318752.46</v>
      </c>
      <c r="E1302" s="313">
        <v>4708740318752.46</v>
      </c>
      <c r="F1302" s="158">
        <f t="shared" si="81"/>
        <v>2137042058846.2695</v>
      </c>
      <c r="G1302" s="385">
        <f t="shared" si="82"/>
        <v>69.014661578526642</v>
      </c>
      <c r="H1302" s="385">
        <f t="shared" si="83"/>
        <v>68.272831464135862</v>
      </c>
      <c r="I1302" s="385">
        <f t="shared" si="80"/>
        <v>68.272831464135862</v>
      </c>
    </row>
    <row r="1303" spans="1:9" x14ac:dyDescent="0.2">
      <c r="A1303" s="319" t="s">
        <v>109</v>
      </c>
      <c r="B1303" s="313">
        <v>6878758000000</v>
      </c>
      <c r="C1303" s="313">
        <v>4745154746484.7305</v>
      </c>
      <c r="D1303" s="313">
        <v>4702927853863.9199</v>
      </c>
      <c r="E1303" s="313">
        <v>4702927853863.9199</v>
      </c>
      <c r="F1303" s="194">
        <f t="shared" si="81"/>
        <v>2133603253515.2695</v>
      </c>
      <c r="G1303" s="388">
        <f t="shared" si="82"/>
        <v>68.982725464171452</v>
      </c>
      <c r="H1303" s="388">
        <f t="shared" si="83"/>
        <v>68.368851671536063</v>
      </c>
      <c r="I1303" s="388">
        <f t="shared" si="80"/>
        <v>68.368851671536063</v>
      </c>
    </row>
    <row r="1304" spans="1:9" x14ac:dyDescent="0.2">
      <c r="A1304" s="319" t="s">
        <v>28</v>
      </c>
      <c r="B1304" s="313">
        <v>9867000000</v>
      </c>
      <c r="C1304" s="313">
        <v>5928556700</v>
      </c>
      <c r="D1304" s="313">
        <v>5928539602</v>
      </c>
      <c r="E1304" s="313">
        <v>5928539602</v>
      </c>
      <c r="F1304" s="194">
        <f t="shared" si="81"/>
        <v>3938443300</v>
      </c>
      <c r="G1304" s="388">
        <f t="shared" si="82"/>
        <v>60.084693422519507</v>
      </c>
      <c r="H1304" s="388">
        <f t="shared" si="83"/>
        <v>60.084520137833188</v>
      </c>
      <c r="I1304" s="388">
        <f t="shared" si="80"/>
        <v>60.084520137833188</v>
      </c>
    </row>
    <row r="1305" spans="1:9" x14ac:dyDescent="0.2">
      <c r="A1305" s="391" t="s">
        <v>110</v>
      </c>
      <c r="B1305" s="392">
        <v>6275000000</v>
      </c>
      <c r="C1305" s="392">
        <v>4023382972</v>
      </c>
      <c r="D1305" s="392">
        <v>4023382972</v>
      </c>
      <c r="E1305" s="392">
        <v>4023382972</v>
      </c>
      <c r="F1305" s="393">
        <f t="shared" si="81"/>
        <v>2251617028</v>
      </c>
      <c r="G1305" s="394">
        <f t="shared" si="82"/>
        <v>64.117656924302793</v>
      </c>
      <c r="H1305" s="394">
        <f t="shared" si="83"/>
        <v>64.117656924302793</v>
      </c>
      <c r="I1305" s="394">
        <f t="shared" si="80"/>
        <v>64.117656924302793</v>
      </c>
    </row>
    <row r="1306" spans="1:9" x14ac:dyDescent="0.2">
      <c r="A1306" s="391" t="s">
        <v>111</v>
      </c>
      <c r="B1306" s="392">
        <v>2226000000</v>
      </c>
      <c r="C1306" s="392">
        <v>1424198241</v>
      </c>
      <c r="D1306" s="392">
        <v>1424181143</v>
      </c>
      <c r="E1306" s="392">
        <v>1424181143</v>
      </c>
      <c r="F1306" s="393">
        <f t="shared" si="81"/>
        <v>801801759</v>
      </c>
      <c r="G1306" s="394">
        <f t="shared" si="82"/>
        <v>63.980154582210247</v>
      </c>
      <c r="H1306" s="394">
        <f t="shared" si="83"/>
        <v>63.979386477987418</v>
      </c>
      <c r="I1306" s="394">
        <f t="shared" si="80"/>
        <v>63.979386477987418</v>
      </c>
    </row>
    <row r="1307" spans="1:9" x14ac:dyDescent="0.2">
      <c r="A1307" s="391" t="s">
        <v>112</v>
      </c>
      <c r="B1307" s="392">
        <v>880000000</v>
      </c>
      <c r="C1307" s="392">
        <v>480975487</v>
      </c>
      <c r="D1307" s="392">
        <v>480975487</v>
      </c>
      <c r="E1307" s="392">
        <v>480975487</v>
      </c>
      <c r="F1307" s="393">
        <f t="shared" si="81"/>
        <v>399024513</v>
      </c>
      <c r="G1307" s="394">
        <f t="shared" si="82"/>
        <v>54.656305340909093</v>
      </c>
      <c r="H1307" s="394">
        <f t="shared" si="83"/>
        <v>54.656305340909093</v>
      </c>
      <c r="I1307" s="394">
        <f t="shared" si="80"/>
        <v>54.656305340909093</v>
      </c>
    </row>
    <row r="1308" spans="1:9" x14ac:dyDescent="0.2">
      <c r="A1308" s="391" t="s">
        <v>216</v>
      </c>
      <c r="B1308" s="392">
        <v>486000000</v>
      </c>
      <c r="C1308" s="392">
        <v>0</v>
      </c>
      <c r="D1308" s="392">
        <v>0</v>
      </c>
      <c r="E1308" s="392">
        <v>0</v>
      </c>
      <c r="F1308" s="393">
        <f t="shared" si="81"/>
        <v>486000000</v>
      </c>
      <c r="G1308" s="394">
        <f t="shared" si="82"/>
        <v>0</v>
      </c>
      <c r="H1308" s="394">
        <f t="shared" si="83"/>
        <v>0</v>
      </c>
      <c r="I1308" s="394">
        <f t="shared" si="80"/>
        <v>0</v>
      </c>
    </row>
    <row r="1309" spans="1:9" x14ac:dyDescent="0.2">
      <c r="A1309" s="319" t="s">
        <v>29</v>
      </c>
      <c r="B1309" s="313">
        <v>12493000000</v>
      </c>
      <c r="C1309" s="313">
        <v>8671786719.8299999</v>
      </c>
      <c r="D1309" s="313">
        <v>5810639339.3800001</v>
      </c>
      <c r="E1309" s="313">
        <v>5810639339.3800001</v>
      </c>
      <c r="F1309" s="194">
        <f t="shared" si="81"/>
        <v>3821213280.1700001</v>
      </c>
      <c r="G1309" s="388">
        <f t="shared" si="82"/>
        <v>69.413165131113416</v>
      </c>
      <c r="H1309" s="388">
        <f t="shared" si="83"/>
        <v>46.511160965180501</v>
      </c>
      <c r="I1309" s="388">
        <f t="shared" si="80"/>
        <v>46.511160965180501</v>
      </c>
    </row>
    <row r="1310" spans="1:9" x14ac:dyDescent="0.2">
      <c r="A1310" s="391" t="s">
        <v>113</v>
      </c>
      <c r="B1310" s="392">
        <v>12493000000</v>
      </c>
      <c r="C1310" s="392">
        <v>8671786719.8299999</v>
      </c>
      <c r="D1310" s="392">
        <v>5810639339.3800001</v>
      </c>
      <c r="E1310" s="392">
        <v>5810639339.3800001</v>
      </c>
      <c r="F1310" s="396">
        <f t="shared" si="81"/>
        <v>3821213280.1700001</v>
      </c>
      <c r="G1310" s="397">
        <f t="shared" si="82"/>
        <v>69.413165131113416</v>
      </c>
      <c r="H1310" s="397">
        <f t="shared" si="83"/>
        <v>46.511160965180501</v>
      </c>
      <c r="I1310" s="397">
        <f t="shared" si="80"/>
        <v>46.511160965180501</v>
      </c>
    </row>
    <row r="1311" spans="1:9" x14ac:dyDescent="0.2">
      <c r="A1311" s="319" t="s">
        <v>30</v>
      </c>
      <c r="B1311" s="313">
        <v>6835903000000</v>
      </c>
      <c r="C1311" s="313">
        <v>4724246892806.6201</v>
      </c>
      <c r="D1311" s="313">
        <v>4686401281699.8105</v>
      </c>
      <c r="E1311" s="313">
        <v>4686401281699.8105</v>
      </c>
      <c r="F1311" s="194">
        <f t="shared" si="81"/>
        <v>2111656107193.3799</v>
      </c>
      <c r="G1311" s="388">
        <f t="shared" si="82"/>
        <v>69.10933190255362</v>
      </c>
      <c r="H1311" s="388">
        <f t="shared" si="83"/>
        <v>68.555701883128108</v>
      </c>
      <c r="I1311" s="388">
        <f t="shared" si="80"/>
        <v>68.555701883128108</v>
      </c>
    </row>
    <row r="1312" spans="1:9" x14ac:dyDescent="0.2">
      <c r="A1312" s="391" t="s">
        <v>115</v>
      </c>
      <c r="B1312" s="392">
        <v>473484195000</v>
      </c>
      <c r="C1312" s="392">
        <v>0</v>
      </c>
      <c r="D1312" s="392">
        <v>0</v>
      </c>
      <c r="E1312" s="392">
        <v>0</v>
      </c>
      <c r="F1312" s="396">
        <f t="shared" si="81"/>
        <v>473484195000</v>
      </c>
      <c r="G1312" s="397">
        <f t="shared" si="82"/>
        <v>0</v>
      </c>
      <c r="H1312" s="397">
        <f t="shared" si="83"/>
        <v>0</v>
      </c>
      <c r="I1312" s="397">
        <f t="shared" si="80"/>
        <v>0</v>
      </c>
    </row>
    <row r="1313" spans="1:9" x14ac:dyDescent="0.2">
      <c r="A1313" s="391" t="s">
        <v>152</v>
      </c>
      <c r="B1313" s="392">
        <v>1928000000</v>
      </c>
      <c r="C1313" s="392">
        <v>1412671771</v>
      </c>
      <c r="D1313" s="392">
        <v>1412671771</v>
      </c>
      <c r="E1313" s="392">
        <v>1412671771</v>
      </c>
      <c r="F1313" s="393">
        <f t="shared" si="81"/>
        <v>515328229</v>
      </c>
      <c r="G1313" s="394">
        <f t="shared" si="82"/>
        <v>73.271357417012453</v>
      </c>
      <c r="H1313" s="394">
        <f t="shared" si="83"/>
        <v>73.271357417012453</v>
      </c>
      <c r="I1313" s="394">
        <f t="shared" si="80"/>
        <v>73.271357417012453</v>
      </c>
    </row>
    <row r="1314" spans="1:9" x14ac:dyDescent="0.2">
      <c r="A1314" s="391" t="s">
        <v>153</v>
      </c>
      <c r="B1314" s="392">
        <v>29000000</v>
      </c>
      <c r="C1314" s="392">
        <v>5720732</v>
      </c>
      <c r="D1314" s="392">
        <v>5720732</v>
      </c>
      <c r="E1314" s="392">
        <v>5720732</v>
      </c>
      <c r="F1314" s="393">
        <f t="shared" si="81"/>
        <v>23279268</v>
      </c>
      <c r="G1314" s="394">
        <f t="shared" si="82"/>
        <v>19.726662068965517</v>
      </c>
      <c r="H1314" s="394">
        <f t="shared" si="83"/>
        <v>19.726662068965517</v>
      </c>
      <c r="I1314" s="394">
        <f t="shared" si="80"/>
        <v>19.726662068965517</v>
      </c>
    </row>
    <row r="1315" spans="1:9" x14ac:dyDescent="0.2">
      <c r="A1315" s="391" t="s">
        <v>117</v>
      </c>
      <c r="B1315" s="392">
        <v>2312805000</v>
      </c>
      <c r="C1315" s="392">
        <v>1258651263</v>
      </c>
      <c r="D1315" s="392">
        <v>1258651263</v>
      </c>
      <c r="E1315" s="392">
        <v>1258651263</v>
      </c>
      <c r="F1315" s="393">
        <f t="shared" si="81"/>
        <v>1054153737</v>
      </c>
      <c r="G1315" s="394">
        <f t="shared" si="82"/>
        <v>54.420985037649082</v>
      </c>
      <c r="H1315" s="394">
        <f t="shared" si="83"/>
        <v>54.420985037649082</v>
      </c>
      <c r="I1315" s="394">
        <f t="shared" si="80"/>
        <v>54.420985037649082</v>
      </c>
    </row>
    <row r="1316" spans="1:9" x14ac:dyDescent="0.2">
      <c r="A1316" s="391" t="s">
        <v>118</v>
      </c>
      <c r="B1316" s="392">
        <v>66000000</v>
      </c>
      <c r="C1316" s="392">
        <v>40002543</v>
      </c>
      <c r="D1316" s="392">
        <v>39340861</v>
      </c>
      <c r="E1316" s="392">
        <v>39340861</v>
      </c>
      <c r="F1316" s="396">
        <f t="shared" si="81"/>
        <v>25997457</v>
      </c>
      <c r="G1316" s="397">
        <f t="shared" si="82"/>
        <v>60.609913636363629</v>
      </c>
      <c r="H1316" s="397">
        <f t="shared" si="83"/>
        <v>59.607365151515154</v>
      </c>
      <c r="I1316" s="397">
        <f t="shared" si="80"/>
        <v>59.607365151515154</v>
      </c>
    </row>
    <row r="1317" spans="1:9" x14ac:dyDescent="0.2">
      <c r="A1317" s="391" t="s">
        <v>438</v>
      </c>
      <c r="B1317" s="392">
        <v>5863694584415</v>
      </c>
      <c r="C1317" s="392">
        <v>4367772203886</v>
      </c>
      <c r="D1317" s="392">
        <v>4367772158384</v>
      </c>
      <c r="E1317" s="392">
        <v>4367772158384</v>
      </c>
      <c r="F1317" s="396">
        <f t="shared" si="81"/>
        <v>1495922380529</v>
      </c>
      <c r="G1317" s="397">
        <f t="shared" si="82"/>
        <v>74.488398756221315</v>
      </c>
      <c r="H1317" s="397">
        <f t="shared" si="83"/>
        <v>74.488397980225926</v>
      </c>
      <c r="I1317" s="397">
        <f t="shared" si="80"/>
        <v>74.488397980225926</v>
      </c>
    </row>
    <row r="1318" spans="1:9" x14ac:dyDescent="0.2">
      <c r="A1318" s="391" t="s">
        <v>439</v>
      </c>
      <c r="B1318" s="392">
        <v>470000000</v>
      </c>
      <c r="C1318" s="392">
        <v>344316194</v>
      </c>
      <c r="D1318" s="392">
        <v>143775236.19</v>
      </c>
      <c r="E1318" s="392">
        <v>143775236.19</v>
      </c>
      <c r="F1318" s="393">
        <f t="shared" si="81"/>
        <v>125683806</v>
      </c>
      <c r="G1318" s="394">
        <f t="shared" si="82"/>
        <v>73.258764680851058</v>
      </c>
      <c r="H1318" s="394">
        <f t="shared" si="83"/>
        <v>30.590475785106381</v>
      </c>
      <c r="I1318" s="394">
        <f t="shared" si="80"/>
        <v>30.590475785106381</v>
      </c>
    </row>
    <row r="1319" spans="1:9" x14ac:dyDescent="0.2">
      <c r="A1319" s="391" t="s">
        <v>124</v>
      </c>
      <c r="B1319" s="392">
        <v>30217415585</v>
      </c>
      <c r="C1319" s="392">
        <v>20628982717.620003</v>
      </c>
      <c r="D1319" s="392">
        <v>20444238103.620003</v>
      </c>
      <c r="E1319" s="392">
        <v>20444238103.620003</v>
      </c>
      <c r="F1319" s="393">
        <f t="shared" si="81"/>
        <v>9588432867.3799973</v>
      </c>
      <c r="G1319" s="394">
        <f t="shared" si="82"/>
        <v>68.268521044070624</v>
      </c>
      <c r="H1319" s="394">
        <f t="shared" si="83"/>
        <v>67.657136481812742</v>
      </c>
      <c r="I1319" s="394">
        <f t="shared" si="80"/>
        <v>67.657136481812742</v>
      </c>
    </row>
    <row r="1320" spans="1:9" x14ac:dyDescent="0.2">
      <c r="A1320" s="391" t="s">
        <v>304</v>
      </c>
      <c r="B1320" s="392">
        <v>5000000000</v>
      </c>
      <c r="C1320" s="392">
        <v>0</v>
      </c>
      <c r="D1320" s="392">
        <v>0</v>
      </c>
      <c r="E1320" s="392">
        <v>0</v>
      </c>
      <c r="F1320" s="393">
        <f t="shared" si="81"/>
        <v>5000000000</v>
      </c>
      <c r="G1320" s="394">
        <f t="shared" si="82"/>
        <v>0</v>
      </c>
      <c r="H1320" s="394">
        <f t="shared" si="83"/>
        <v>0</v>
      </c>
      <c r="I1320" s="394">
        <f t="shared" si="80"/>
        <v>0</v>
      </c>
    </row>
    <row r="1321" spans="1:9" x14ac:dyDescent="0.2">
      <c r="A1321" s="391" t="s">
        <v>436</v>
      </c>
      <c r="B1321" s="392">
        <v>458701000000</v>
      </c>
      <c r="C1321" s="392">
        <v>332784343700</v>
      </c>
      <c r="D1321" s="392">
        <v>295324725349</v>
      </c>
      <c r="E1321" s="392">
        <v>295324725349</v>
      </c>
      <c r="F1321" s="393">
        <f t="shared" si="81"/>
        <v>125916656300</v>
      </c>
      <c r="G1321" s="394">
        <f t="shared" si="82"/>
        <v>72.549295445181059</v>
      </c>
      <c r="H1321" s="394">
        <f t="shared" si="83"/>
        <v>64.382838788012236</v>
      </c>
      <c r="I1321" s="394">
        <f t="shared" si="80"/>
        <v>64.382838788012236</v>
      </c>
    </row>
    <row r="1322" spans="1:9" x14ac:dyDescent="0.2">
      <c r="A1322" s="319" t="s">
        <v>31</v>
      </c>
      <c r="B1322" s="313">
        <v>6256186000</v>
      </c>
      <c r="C1322" s="313">
        <v>4444603410.2800007</v>
      </c>
      <c r="D1322" s="313">
        <v>2924486374.73</v>
      </c>
      <c r="E1322" s="313">
        <v>2924486374.73</v>
      </c>
      <c r="F1322" s="158">
        <f t="shared" si="81"/>
        <v>1811582589.7199993</v>
      </c>
      <c r="G1322" s="385">
        <f t="shared" si="82"/>
        <v>71.043338709558839</v>
      </c>
      <c r="H1322" s="385">
        <f t="shared" si="83"/>
        <v>46.745515154600582</v>
      </c>
      <c r="I1322" s="385">
        <f t="shared" si="80"/>
        <v>46.745515154600582</v>
      </c>
    </row>
    <row r="1323" spans="1:9" x14ac:dyDescent="0.2">
      <c r="A1323" s="391" t="s">
        <v>427</v>
      </c>
      <c r="B1323" s="392">
        <v>6256186000</v>
      </c>
      <c r="C1323" s="392">
        <v>4444603410.2800007</v>
      </c>
      <c r="D1323" s="392">
        <v>2924486374.73</v>
      </c>
      <c r="E1323" s="392">
        <v>2924486374.73</v>
      </c>
      <c r="F1323" s="396">
        <f t="shared" si="81"/>
        <v>1811582589.7199993</v>
      </c>
      <c r="G1323" s="397">
        <f t="shared" si="82"/>
        <v>71.043338709558839</v>
      </c>
      <c r="H1323" s="397">
        <f t="shared" si="83"/>
        <v>46.745515154600582</v>
      </c>
      <c r="I1323" s="397">
        <f t="shared" si="80"/>
        <v>46.745515154600582</v>
      </c>
    </row>
    <row r="1324" spans="1:9" s="390" customFormat="1" x14ac:dyDescent="0.2">
      <c r="A1324" s="319" t="s">
        <v>33</v>
      </c>
      <c r="B1324" s="313">
        <v>894000000</v>
      </c>
      <c r="C1324" s="313">
        <v>263599848</v>
      </c>
      <c r="D1324" s="313">
        <v>263599848</v>
      </c>
      <c r="E1324" s="313">
        <v>263599848</v>
      </c>
      <c r="F1324" s="158">
        <f t="shared" si="81"/>
        <v>630400152</v>
      </c>
      <c r="G1324" s="385">
        <f t="shared" si="82"/>
        <v>29.485441610738256</v>
      </c>
      <c r="H1324" s="385">
        <f t="shared" si="83"/>
        <v>29.485441610738256</v>
      </c>
      <c r="I1324" s="385">
        <f t="shared" si="80"/>
        <v>29.485441610738256</v>
      </c>
    </row>
    <row r="1325" spans="1:9" x14ac:dyDescent="0.2">
      <c r="A1325" s="391" t="s">
        <v>378</v>
      </c>
      <c r="B1325" s="392">
        <v>894000000</v>
      </c>
      <c r="C1325" s="392">
        <v>263599848</v>
      </c>
      <c r="D1325" s="392">
        <v>263599848</v>
      </c>
      <c r="E1325" s="392">
        <v>263599848</v>
      </c>
      <c r="F1325" s="393">
        <f t="shared" si="81"/>
        <v>630400152</v>
      </c>
      <c r="G1325" s="394">
        <f t="shared" si="82"/>
        <v>29.485441610738256</v>
      </c>
      <c r="H1325" s="394">
        <f t="shared" si="83"/>
        <v>29.485441610738256</v>
      </c>
      <c r="I1325" s="394">
        <f t="shared" si="80"/>
        <v>29.485441610738256</v>
      </c>
    </row>
    <row r="1326" spans="1:9" x14ac:dyDescent="0.2">
      <c r="A1326" s="319" t="s">
        <v>127</v>
      </c>
      <c r="B1326" s="313">
        <v>13344814000</v>
      </c>
      <c r="C1326" s="313">
        <v>1599307000</v>
      </c>
      <c r="D1326" s="313">
        <v>1599307000</v>
      </c>
      <c r="E1326" s="313">
        <v>1599307000</v>
      </c>
      <c r="F1326" s="194">
        <f t="shared" si="81"/>
        <v>11745507000</v>
      </c>
      <c r="G1326" s="388">
        <f t="shared" si="82"/>
        <v>11.984483260688386</v>
      </c>
      <c r="H1326" s="388">
        <f t="shared" si="83"/>
        <v>11.984483260688386</v>
      </c>
      <c r="I1326" s="388">
        <f t="shared" si="80"/>
        <v>11.984483260688386</v>
      </c>
    </row>
    <row r="1327" spans="1:9" x14ac:dyDescent="0.2">
      <c r="A1327" s="391" t="s">
        <v>128</v>
      </c>
      <c r="B1327" s="392">
        <v>1836814000</v>
      </c>
      <c r="C1327" s="392">
        <v>1599307000</v>
      </c>
      <c r="D1327" s="392">
        <v>1599307000</v>
      </c>
      <c r="E1327" s="392">
        <v>1599307000</v>
      </c>
      <c r="F1327" s="393">
        <f t="shared" si="81"/>
        <v>237507000</v>
      </c>
      <c r="G1327" s="394">
        <f t="shared" si="82"/>
        <v>87.069621638336812</v>
      </c>
      <c r="H1327" s="394">
        <f t="shared" si="83"/>
        <v>87.069621638336812</v>
      </c>
      <c r="I1327" s="394">
        <f t="shared" si="80"/>
        <v>87.069621638336812</v>
      </c>
    </row>
    <row r="1328" spans="1:9" x14ac:dyDescent="0.2">
      <c r="A1328" s="391" t="s">
        <v>130</v>
      </c>
      <c r="B1328" s="392">
        <v>11508000000</v>
      </c>
      <c r="C1328" s="392">
        <v>0</v>
      </c>
      <c r="D1328" s="392">
        <v>0</v>
      </c>
      <c r="E1328" s="392">
        <v>0</v>
      </c>
      <c r="F1328" s="393">
        <f t="shared" si="81"/>
        <v>11508000000</v>
      </c>
      <c r="G1328" s="394">
        <f t="shared" si="82"/>
        <v>0</v>
      </c>
      <c r="H1328" s="394">
        <f t="shared" si="83"/>
        <v>0</v>
      </c>
      <c r="I1328" s="394">
        <f t="shared" si="80"/>
        <v>0</v>
      </c>
    </row>
    <row r="1329" spans="1:9" x14ac:dyDescent="0.2">
      <c r="A1329" s="319" t="s">
        <v>131</v>
      </c>
      <c r="B1329" s="313">
        <v>18188000000</v>
      </c>
      <c r="C1329" s="313">
        <v>14749194669</v>
      </c>
      <c r="D1329" s="313">
        <v>5812464888.54</v>
      </c>
      <c r="E1329" s="313">
        <v>5812464888.54</v>
      </c>
      <c r="F1329" s="158">
        <f t="shared" si="81"/>
        <v>3438805331</v>
      </c>
      <c r="G1329" s="385">
        <f t="shared" si="82"/>
        <v>81.092999059819661</v>
      </c>
      <c r="H1329" s="385">
        <f t="shared" si="83"/>
        <v>31.957691271937538</v>
      </c>
      <c r="I1329" s="385">
        <f t="shared" si="80"/>
        <v>31.957691271937538</v>
      </c>
    </row>
    <row r="1330" spans="1:9" x14ac:dyDescent="0.2">
      <c r="A1330" s="319" t="s">
        <v>1651</v>
      </c>
      <c r="B1330" s="313">
        <v>18188000000</v>
      </c>
      <c r="C1330" s="313">
        <v>14749194669</v>
      </c>
      <c r="D1330" s="313">
        <v>5812464888.54</v>
      </c>
      <c r="E1330" s="313">
        <v>5812464888.54</v>
      </c>
      <c r="F1330" s="194">
        <f t="shared" si="81"/>
        <v>3438805331</v>
      </c>
      <c r="G1330" s="388">
        <f t="shared" si="82"/>
        <v>81.092999059819661</v>
      </c>
      <c r="H1330" s="388">
        <f t="shared" si="83"/>
        <v>31.957691271937538</v>
      </c>
      <c r="I1330" s="388">
        <f t="shared" si="80"/>
        <v>31.957691271937538</v>
      </c>
    </row>
    <row r="1331" spans="1:9" x14ac:dyDescent="0.2">
      <c r="A1331" s="391" t="s">
        <v>379</v>
      </c>
      <c r="B1331" s="392">
        <v>9365000000</v>
      </c>
      <c r="C1331" s="392">
        <v>7635419461</v>
      </c>
      <c r="D1331" s="392">
        <v>1943725323.48</v>
      </c>
      <c r="E1331" s="392">
        <v>1943725323.48</v>
      </c>
      <c r="F1331" s="396">
        <f t="shared" si="81"/>
        <v>1729580539</v>
      </c>
      <c r="G1331" s="397">
        <f t="shared" si="82"/>
        <v>81.53144112119594</v>
      </c>
      <c r="H1331" s="397">
        <f t="shared" si="83"/>
        <v>20.755209006727178</v>
      </c>
      <c r="I1331" s="397">
        <f t="shared" si="80"/>
        <v>20.755209006727178</v>
      </c>
    </row>
    <row r="1332" spans="1:9" x14ac:dyDescent="0.2">
      <c r="A1332" s="391" t="s">
        <v>440</v>
      </c>
      <c r="B1332" s="392">
        <v>8823000000</v>
      </c>
      <c r="C1332" s="392">
        <v>7113775208</v>
      </c>
      <c r="D1332" s="392">
        <v>3868739565.0599999</v>
      </c>
      <c r="E1332" s="392">
        <v>3868739565.0599999</v>
      </c>
      <c r="F1332" s="393">
        <f t="shared" si="81"/>
        <v>1709224792</v>
      </c>
      <c r="G1332" s="394">
        <f t="shared" si="82"/>
        <v>80.627623348067544</v>
      </c>
      <c r="H1332" s="394">
        <f t="shared" si="83"/>
        <v>43.848345971438285</v>
      </c>
      <c r="I1332" s="394">
        <f t="shared" si="80"/>
        <v>43.848345971438285</v>
      </c>
    </row>
    <row r="1333" spans="1:9" x14ac:dyDescent="0.2">
      <c r="A1333" s="319" t="s">
        <v>441</v>
      </c>
      <c r="B1333" s="313">
        <v>72486000000</v>
      </c>
      <c r="C1333" s="313">
        <v>53219461341.660004</v>
      </c>
      <c r="D1333" s="313">
        <v>28200747509.580002</v>
      </c>
      <c r="E1333" s="313">
        <v>28181775557.570004</v>
      </c>
      <c r="F1333" s="194">
        <f t="shared" si="81"/>
        <v>19266538658.339996</v>
      </c>
      <c r="G1333" s="388">
        <f t="shared" si="82"/>
        <v>73.420331293849856</v>
      </c>
      <c r="H1333" s="388">
        <f t="shared" si="83"/>
        <v>38.905095479927162</v>
      </c>
      <c r="I1333" s="388">
        <f t="shared" si="80"/>
        <v>38.878922216110702</v>
      </c>
    </row>
    <row r="1334" spans="1:9" x14ac:dyDescent="0.2">
      <c r="A1334" s="319" t="s">
        <v>109</v>
      </c>
      <c r="B1334" s="313">
        <v>33926000000</v>
      </c>
      <c r="C1334" s="313">
        <v>25841014390.080002</v>
      </c>
      <c r="D1334" s="313">
        <v>21445026254.209999</v>
      </c>
      <c r="E1334" s="313">
        <v>21426054302.200001</v>
      </c>
      <c r="F1334" s="194">
        <f t="shared" si="81"/>
        <v>8084985609.9199982</v>
      </c>
      <c r="G1334" s="388">
        <f t="shared" si="82"/>
        <v>76.168762571714907</v>
      </c>
      <c r="H1334" s="388">
        <f t="shared" si="83"/>
        <v>63.211183912662847</v>
      </c>
      <c r="I1334" s="388">
        <f t="shared" si="80"/>
        <v>63.155262342156462</v>
      </c>
    </row>
    <row r="1335" spans="1:9" x14ac:dyDescent="0.2">
      <c r="A1335" s="319" t="s">
        <v>28</v>
      </c>
      <c r="B1335" s="313">
        <v>6053000000</v>
      </c>
      <c r="C1335" s="313">
        <v>3791176911</v>
      </c>
      <c r="D1335" s="313">
        <v>3791089511</v>
      </c>
      <c r="E1335" s="313">
        <v>3791089511</v>
      </c>
      <c r="F1335" s="194">
        <f t="shared" si="81"/>
        <v>2261823089</v>
      </c>
      <c r="G1335" s="388">
        <f t="shared" si="82"/>
        <v>62.633023475962332</v>
      </c>
      <c r="H1335" s="388">
        <f t="shared" si="83"/>
        <v>62.631579563852632</v>
      </c>
      <c r="I1335" s="388">
        <f t="shared" si="80"/>
        <v>62.631579563852632</v>
      </c>
    </row>
    <row r="1336" spans="1:9" x14ac:dyDescent="0.2">
      <c r="A1336" s="391" t="s">
        <v>110</v>
      </c>
      <c r="B1336" s="392">
        <v>3760000000</v>
      </c>
      <c r="C1336" s="392">
        <v>2600389913</v>
      </c>
      <c r="D1336" s="392">
        <v>2600302513</v>
      </c>
      <c r="E1336" s="392">
        <v>2600302513</v>
      </c>
      <c r="F1336" s="393">
        <f t="shared" si="81"/>
        <v>1159610087</v>
      </c>
      <c r="G1336" s="394">
        <f t="shared" si="82"/>
        <v>69.159306196808515</v>
      </c>
      <c r="H1336" s="394">
        <f t="shared" si="83"/>
        <v>69.156981728723395</v>
      </c>
      <c r="I1336" s="394">
        <f t="shared" si="80"/>
        <v>69.156981728723395</v>
      </c>
    </row>
    <row r="1337" spans="1:9" x14ac:dyDescent="0.2">
      <c r="A1337" s="391" t="s">
        <v>111</v>
      </c>
      <c r="B1337" s="392">
        <v>1254000000</v>
      </c>
      <c r="C1337" s="392">
        <v>881192513</v>
      </c>
      <c r="D1337" s="392">
        <v>881192513</v>
      </c>
      <c r="E1337" s="392">
        <v>881192513</v>
      </c>
      <c r="F1337" s="393">
        <f t="shared" si="81"/>
        <v>372807487</v>
      </c>
      <c r="G1337" s="394">
        <f t="shared" si="82"/>
        <v>70.270535326953748</v>
      </c>
      <c r="H1337" s="394">
        <f t="shared" si="83"/>
        <v>70.270535326953748</v>
      </c>
      <c r="I1337" s="394">
        <f t="shared" si="80"/>
        <v>70.270535326953748</v>
      </c>
    </row>
    <row r="1338" spans="1:9" x14ac:dyDescent="0.2">
      <c r="A1338" s="391" t="s">
        <v>112</v>
      </c>
      <c r="B1338" s="392">
        <v>491000000</v>
      </c>
      <c r="C1338" s="392">
        <v>309594485</v>
      </c>
      <c r="D1338" s="392">
        <v>309594485</v>
      </c>
      <c r="E1338" s="392">
        <v>309594485</v>
      </c>
      <c r="F1338" s="396">
        <f t="shared" si="81"/>
        <v>181405515</v>
      </c>
      <c r="G1338" s="397">
        <f t="shared" si="82"/>
        <v>63.053866598778008</v>
      </c>
      <c r="H1338" s="397">
        <f t="shared" si="83"/>
        <v>63.053866598778008</v>
      </c>
      <c r="I1338" s="397">
        <f t="shared" si="80"/>
        <v>63.053866598778008</v>
      </c>
    </row>
    <row r="1339" spans="1:9" x14ac:dyDescent="0.2">
      <c r="A1339" s="391" t="s">
        <v>216</v>
      </c>
      <c r="B1339" s="392">
        <v>548000000</v>
      </c>
      <c r="C1339" s="392">
        <v>0</v>
      </c>
      <c r="D1339" s="392">
        <v>0</v>
      </c>
      <c r="E1339" s="392">
        <v>0</v>
      </c>
      <c r="F1339" s="393">
        <f t="shared" si="81"/>
        <v>548000000</v>
      </c>
      <c r="G1339" s="394">
        <f t="shared" si="82"/>
        <v>0</v>
      </c>
      <c r="H1339" s="394">
        <f t="shared" si="83"/>
        <v>0</v>
      </c>
      <c r="I1339" s="394">
        <f t="shared" si="80"/>
        <v>0</v>
      </c>
    </row>
    <row r="1340" spans="1:9" x14ac:dyDescent="0.2">
      <c r="A1340" s="319" t="s">
        <v>29</v>
      </c>
      <c r="B1340" s="313">
        <v>8209000000</v>
      </c>
      <c r="C1340" s="313">
        <v>6727802029.3999996</v>
      </c>
      <c r="D1340" s="313">
        <v>5033400589</v>
      </c>
      <c r="E1340" s="313">
        <v>5033326425</v>
      </c>
      <c r="F1340" s="158">
        <f t="shared" si="81"/>
        <v>1481197970.6000004</v>
      </c>
      <c r="G1340" s="385">
        <f t="shared" si="82"/>
        <v>81.956414050432443</v>
      </c>
      <c r="H1340" s="385">
        <f t="shared" si="83"/>
        <v>61.315636362528934</v>
      </c>
      <c r="I1340" s="385">
        <f t="shared" si="80"/>
        <v>61.314732915093195</v>
      </c>
    </row>
    <row r="1341" spans="1:9" x14ac:dyDescent="0.2">
      <c r="A1341" s="391" t="s">
        <v>113</v>
      </c>
      <c r="B1341" s="392">
        <v>8209000000</v>
      </c>
      <c r="C1341" s="392">
        <v>6727802029.3999996</v>
      </c>
      <c r="D1341" s="392">
        <v>5033400589</v>
      </c>
      <c r="E1341" s="392">
        <v>5033326425</v>
      </c>
      <c r="F1341" s="393">
        <f t="shared" si="81"/>
        <v>1481197970.6000004</v>
      </c>
      <c r="G1341" s="394">
        <f t="shared" si="82"/>
        <v>81.956414050432443</v>
      </c>
      <c r="H1341" s="394">
        <f t="shared" si="83"/>
        <v>61.315636362528934</v>
      </c>
      <c r="I1341" s="394">
        <f t="shared" si="80"/>
        <v>61.314732915093195</v>
      </c>
    </row>
    <row r="1342" spans="1:9" x14ac:dyDescent="0.2">
      <c r="A1342" s="319" t="s">
        <v>30</v>
      </c>
      <c r="B1342" s="313">
        <v>98000000</v>
      </c>
      <c r="C1342" s="313">
        <v>56124142</v>
      </c>
      <c r="D1342" s="313">
        <v>55712238</v>
      </c>
      <c r="E1342" s="313">
        <v>55712238</v>
      </c>
      <c r="F1342" s="158">
        <f t="shared" si="81"/>
        <v>41875858</v>
      </c>
      <c r="G1342" s="385">
        <f t="shared" si="82"/>
        <v>57.269532653061226</v>
      </c>
      <c r="H1342" s="385">
        <f t="shared" si="83"/>
        <v>56.849222448979596</v>
      </c>
      <c r="I1342" s="385">
        <f t="shared" si="80"/>
        <v>56.849222448979596</v>
      </c>
    </row>
    <row r="1343" spans="1:9" x14ac:dyDescent="0.2">
      <c r="A1343" s="391" t="s">
        <v>152</v>
      </c>
      <c r="B1343" s="392">
        <v>67000000</v>
      </c>
      <c r="C1343" s="392">
        <v>49429446</v>
      </c>
      <c r="D1343" s="392">
        <v>49429446</v>
      </c>
      <c r="E1343" s="392">
        <v>49429446</v>
      </c>
      <c r="F1343" s="393">
        <f t="shared" si="81"/>
        <v>17570554</v>
      </c>
      <c r="G1343" s="394">
        <f t="shared" si="82"/>
        <v>73.775292537313433</v>
      </c>
      <c r="H1343" s="394">
        <f t="shared" si="83"/>
        <v>73.775292537313433</v>
      </c>
      <c r="I1343" s="394">
        <f t="shared" si="80"/>
        <v>73.775292537313433</v>
      </c>
    </row>
    <row r="1344" spans="1:9" x14ac:dyDescent="0.2">
      <c r="A1344" s="391" t="s">
        <v>118</v>
      </c>
      <c r="B1344" s="392">
        <v>31000000</v>
      </c>
      <c r="C1344" s="392">
        <v>6694696</v>
      </c>
      <c r="D1344" s="392">
        <v>6282792</v>
      </c>
      <c r="E1344" s="392">
        <v>6282792</v>
      </c>
      <c r="F1344" s="393">
        <f t="shared" si="81"/>
        <v>24305304</v>
      </c>
      <c r="G1344" s="394">
        <f t="shared" si="82"/>
        <v>21.595793548387096</v>
      </c>
      <c r="H1344" s="394">
        <f t="shared" si="83"/>
        <v>20.267070967741933</v>
      </c>
      <c r="I1344" s="394">
        <f t="shared" si="80"/>
        <v>20.267070967741933</v>
      </c>
    </row>
    <row r="1345" spans="1:9" x14ac:dyDescent="0.2">
      <c r="A1345" s="319" t="s">
        <v>31</v>
      </c>
      <c r="B1345" s="313">
        <v>13096000000</v>
      </c>
      <c r="C1345" s="313">
        <v>10594946376.360001</v>
      </c>
      <c r="D1345" s="313">
        <v>7893943491.8900003</v>
      </c>
      <c r="E1345" s="313">
        <v>7875054991.8800001</v>
      </c>
      <c r="F1345" s="194">
        <f t="shared" si="81"/>
        <v>2501053623.6399994</v>
      </c>
      <c r="G1345" s="388">
        <f t="shared" si="82"/>
        <v>80.902156203115467</v>
      </c>
      <c r="H1345" s="388">
        <f t="shared" si="83"/>
        <v>60.277515973503363</v>
      </c>
      <c r="I1345" s="388">
        <f t="shared" si="80"/>
        <v>60.133284910507022</v>
      </c>
    </row>
    <row r="1346" spans="1:9" x14ac:dyDescent="0.2">
      <c r="A1346" s="391" t="s">
        <v>427</v>
      </c>
      <c r="B1346" s="392">
        <v>13096000000</v>
      </c>
      <c r="C1346" s="392">
        <v>10594946376.360001</v>
      </c>
      <c r="D1346" s="392">
        <v>7893943491.8900003</v>
      </c>
      <c r="E1346" s="392">
        <v>7875054991.8800001</v>
      </c>
      <c r="F1346" s="396">
        <f t="shared" si="81"/>
        <v>2501053623.6399994</v>
      </c>
      <c r="G1346" s="397">
        <f t="shared" si="82"/>
        <v>80.902156203115467</v>
      </c>
      <c r="H1346" s="397">
        <f t="shared" si="83"/>
        <v>60.277515973503363</v>
      </c>
      <c r="I1346" s="397">
        <f t="shared" si="80"/>
        <v>60.133284910507022</v>
      </c>
    </row>
    <row r="1347" spans="1:9" x14ac:dyDescent="0.2">
      <c r="A1347" s="319" t="s">
        <v>33</v>
      </c>
      <c r="B1347" s="313">
        <v>2578000000</v>
      </c>
      <c r="C1347" s="313">
        <v>1151536774.3200002</v>
      </c>
      <c r="D1347" s="313">
        <v>1151452267.3200002</v>
      </c>
      <c r="E1347" s="313">
        <v>1151442979.3200002</v>
      </c>
      <c r="F1347" s="158">
        <f t="shared" si="81"/>
        <v>1426463225.6799998</v>
      </c>
      <c r="G1347" s="385">
        <f t="shared" si="82"/>
        <v>44.667834535298688</v>
      </c>
      <c r="H1347" s="385">
        <f t="shared" si="83"/>
        <v>44.664556529092323</v>
      </c>
      <c r="I1347" s="385">
        <f t="shared" si="80"/>
        <v>44.664196249806061</v>
      </c>
    </row>
    <row r="1348" spans="1:9" x14ac:dyDescent="0.2">
      <c r="A1348" s="391" t="s">
        <v>378</v>
      </c>
      <c r="B1348" s="392">
        <v>158000000</v>
      </c>
      <c r="C1348" s="392">
        <v>121571084</v>
      </c>
      <c r="D1348" s="392">
        <v>121571084</v>
      </c>
      <c r="E1348" s="392">
        <v>121571084</v>
      </c>
      <c r="F1348" s="393">
        <f t="shared" si="81"/>
        <v>36428916</v>
      </c>
      <c r="G1348" s="394">
        <f t="shared" si="82"/>
        <v>76.943724050632909</v>
      </c>
      <c r="H1348" s="394">
        <f t="shared" si="83"/>
        <v>76.943724050632909</v>
      </c>
      <c r="I1348" s="394">
        <f t="shared" si="80"/>
        <v>76.943724050632909</v>
      </c>
    </row>
    <row r="1349" spans="1:9" x14ac:dyDescent="0.2">
      <c r="A1349" s="391" t="s">
        <v>442</v>
      </c>
      <c r="B1349" s="392">
        <v>2420000000</v>
      </c>
      <c r="C1349" s="392">
        <v>1029965690.3200001</v>
      </c>
      <c r="D1349" s="392">
        <v>1029881183.3200001</v>
      </c>
      <c r="E1349" s="392">
        <v>1029871895.3200001</v>
      </c>
      <c r="F1349" s="396">
        <f t="shared" si="81"/>
        <v>1390034309.6799998</v>
      </c>
      <c r="G1349" s="397">
        <f t="shared" si="82"/>
        <v>42.560565715702481</v>
      </c>
      <c r="H1349" s="397">
        <f t="shared" si="83"/>
        <v>42.557073690909093</v>
      </c>
      <c r="I1349" s="397">
        <f t="shared" si="80"/>
        <v>42.556689889256198</v>
      </c>
    </row>
    <row r="1350" spans="1:9" s="390" customFormat="1" x14ac:dyDescent="0.2">
      <c r="A1350" s="319" t="s">
        <v>127</v>
      </c>
      <c r="B1350" s="313">
        <v>3892000000</v>
      </c>
      <c r="C1350" s="313">
        <v>3519428157</v>
      </c>
      <c r="D1350" s="313">
        <v>3519428157</v>
      </c>
      <c r="E1350" s="313">
        <v>3519428157</v>
      </c>
      <c r="F1350" s="159">
        <f t="shared" si="81"/>
        <v>372571843</v>
      </c>
      <c r="G1350" s="385">
        <f t="shared" si="82"/>
        <v>90.427239388489213</v>
      </c>
      <c r="H1350" s="385">
        <f t="shared" si="83"/>
        <v>90.427239388489213</v>
      </c>
      <c r="I1350" s="385">
        <f t="shared" si="80"/>
        <v>90.427239388489213</v>
      </c>
    </row>
    <row r="1351" spans="1:9" x14ac:dyDescent="0.2">
      <c r="A1351" s="391" t="s">
        <v>128</v>
      </c>
      <c r="B1351" s="392">
        <v>3657000000</v>
      </c>
      <c r="C1351" s="392">
        <v>3519428157</v>
      </c>
      <c r="D1351" s="392">
        <v>3519428157</v>
      </c>
      <c r="E1351" s="392">
        <v>3519428157</v>
      </c>
      <c r="F1351" s="396">
        <f t="shared" si="81"/>
        <v>137571843</v>
      </c>
      <c r="G1351" s="397">
        <f t="shared" si="82"/>
        <v>96.23812296964725</v>
      </c>
      <c r="H1351" s="397">
        <f t="shared" si="83"/>
        <v>96.23812296964725</v>
      </c>
      <c r="I1351" s="397">
        <f t="shared" ref="I1351:I1414" si="84">IFERROR(IF(E1351&gt;0,+E1351/B1351*100,0),0)</f>
        <v>96.23812296964725</v>
      </c>
    </row>
    <row r="1352" spans="1:9" x14ac:dyDescent="0.2">
      <c r="A1352" s="391" t="s">
        <v>130</v>
      </c>
      <c r="B1352" s="392">
        <v>136000000</v>
      </c>
      <c r="C1352" s="392">
        <v>0</v>
      </c>
      <c r="D1352" s="392">
        <v>0</v>
      </c>
      <c r="E1352" s="392">
        <v>0</v>
      </c>
      <c r="F1352" s="393">
        <f t="shared" si="81"/>
        <v>136000000</v>
      </c>
      <c r="G1352" s="394">
        <f t="shared" si="82"/>
        <v>0</v>
      </c>
      <c r="H1352" s="394">
        <f t="shared" si="83"/>
        <v>0</v>
      </c>
      <c r="I1352" s="394">
        <f t="shared" si="84"/>
        <v>0</v>
      </c>
    </row>
    <row r="1353" spans="1:9" x14ac:dyDescent="0.2">
      <c r="A1353" s="391" t="s">
        <v>393</v>
      </c>
      <c r="B1353" s="392">
        <v>46000000</v>
      </c>
      <c r="C1353" s="392">
        <v>0</v>
      </c>
      <c r="D1353" s="392">
        <v>0</v>
      </c>
      <c r="E1353" s="392">
        <v>0</v>
      </c>
      <c r="F1353" s="393">
        <f t="shared" ref="F1353:F1416" si="85">+B1353-C1353</f>
        <v>46000000</v>
      </c>
      <c r="G1353" s="394">
        <f t="shared" ref="G1353:G1416" si="86">IFERROR(IF(C1353&gt;0,+C1353/B1353*100,0),0)</f>
        <v>0</v>
      </c>
      <c r="H1353" s="394">
        <f t="shared" ref="H1353:H1416" si="87">IFERROR(IF(D1353&gt;0,+D1353/B1353*100,0),0)</f>
        <v>0</v>
      </c>
      <c r="I1353" s="394">
        <f t="shared" si="84"/>
        <v>0</v>
      </c>
    </row>
    <row r="1354" spans="1:9" x14ac:dyDescent="0.2">
      <c r="A1354" s="391" t="s">
        <v>188</v>
      </c>
      <c r="B1354" s="392">
        <v>53000000</v>
      </c>
      <c r="C1354" s="392">
        <v>0</v>
      </c>
      <c r="D1354" s="392">
        <v>0</v>
      </c>
      <c r="E1354" s="392">
        <v>0</v>
      </c>
      <c r="F1354" s="393">
        <f t="shared" si="85"/>
        <v>53000000</v>
      </c>
      <c r="G1354" s="394">
        <f t="shared" si="86"/>
        <v>0</v>
      </c>
      <c r="H1354" s="394">
        <f t="shared" si="87"/>
        <v>0</v>
      </c>
      <c r="I1354" s="394">
        <f t="shared" si="84"/>
        <v>0</v>
      </c>
    </row>
    <row r="1355" spans="1:9" x14ac:dyDescent="0.2">
      <c r="A1355" s="319" t="s">
        <v>131</v>
      </c>
      <c r="B1355" s="313">
        <v>38560000000</v>
      </c>
      <c r="C1355" s="313">
        <v>27378446951.579998</v>
      </c>
      <c r="D1355" s="313">
        <v>6755721255.3700008</v>
      </c>
      <c r="E1355" s="313">
        <v>6755721255.3700008</v>
      </c>
      <c r="F1355" s="194">
        <f t="shared" si="85"/>
        <v>11181553048.420002</v>
      </c>
      <c r="G1355" s="388">
        <f t="shared" si="86"/>
        <v>71.002196451192944</v>
      </c>
      <c r="H1355" s="388">
        <f t="shared" si="87"/>
        <v>17.520024002515562</v>
      </c>
      <c r="I1355" s="388">
        <f t="shared" si="84"/>
        <v>17.520024002515562</v>
      </c>
    </row>
    <row r="1356" spans="1:9" ht="11.25" customHeight="1" x14ac:dyDescent="0.2">
      <c r="A1356" s="319" t="s">
        <v>1651</v>
      </c>
      <c r="B1356" s="313">
        <v>38560000000</v>
      </c>
      <c r="C1356" s="313">
        <v>27378446951.579998</v>
      </c>
      <c r="D1356" s="313">
        <v>6755721255.3700008</v>
      </c>
      <c r="E1356" s="313">
        <v>6755721255.3700008</v>
      </c>
      <c r="F1356" s="194">
        <f t="shared" si="85"/>
        <v>11181553048.420002</v>
      </c>
      <c r="G1356" s="388">
        <f t="shared" si="86"/>
        <v>71.002196451192944</v>
      </c>
      <c r="H1356" s="388">
        <f t="shared" si="87"/>
        <v>17.520024002515562</v>
      </c>
      <c r="I1356" s="388">
        <f t="shared" si="84"/>
        <v>17.520024002515562</v>
      </c>
    </row>
    <row r="1357" spans="1:9" x14ac:dyDescent="0.2">
      <c r="A1357" s="391" t="s">
        <v>443</v>
      </c>
      <c r="B1357" s="392">
        <v>20795000000</v>
      </c>
      <c r="C1357" s="392">
        <v>16566170052.959999</v>
      </c>
      <c r="D1357" s="392">
        <v>4287738866.6500001</v>
      </c>
      <c r="E1357" s="392">
        <v>4287738866.6500001</v>
      </c>
      <c r="F1357" s="393">
        <f t="shared" si="85"/>
        <v>4228829947.0400009</v>
      </c>
      <c r="G1357" s="394">
        <f t="shared" si="86"/>
        <v>79.664198379225766</v>
      </c>
      <c r="H1357" s="394">
        <f t="shared" si="87"/>
        <v>20.619085677566723</v>
      </c>
      <c r="I1357" s="394">
        <f t="shared" si="84"/>
        <v>20.619085677566723</v>
      </c>
    </row>
    <row r="1358" spans="1:9" x14ac:dyDescent="0.2">
      <c r="A1358" s="391" t="s">
        <v>444</v>
      </c>
      <c r="B1358" s="392">
        <v>17765000000</v>
      </c>
      <c r="C1358" s="392">
        <v>10812276898.619999</v>
      </c>
      <c r="D1358" s="392">
        <v>2467982388.7200003</v>
      </c>
      <c r="E1358" s="392">
        <v>2467982388.7200003</v>
      </c>
      <c r="F1358" s="393">
        <f t="shared" si="85"/>
        <v>6952723101.3800011</v>
      </c>
      <c r="G1358" s="394">
        <f t="shared" si="86"/>
        <v>60.862802694173936</v>
      </c>
      <c r="H1358" s="394">
        <f t="shared" si="87"/>
        <v>13.892386089051506</v>
      </c>
      <c r="I1358" s="394">
        <f t="shared" si="84"/>
        <v>13.892386089051506</v>
      </c>
    </row>
    <row r="1359" spans="1:9" x14ac:dyDescent="0.2">
      <c r="A1359" s="319" t="s">
        <v>445</v>
      </c>
      <c r="B1359" s="313">
        <v>48888000000</v>
      </c>
      <c r="C1359" s="313">
        <v>34208041582.470001</v>
      </c>
      <c r="D1359" s="313">
        <v>25754852022.540001</v>
      </c>
      <c r="E1359" s="313">
        <v>25748326927.540001</v>
      </c>
      <c r="F1359" s="158">
        <f t="shared" si="85"/>
        <v>14679958417.529999</v>
      </c>
      <c r="G1359" s="385">
        <f t="shared" si="86"/>
        <v>69.972266368986254</v>
      </c>
      <c r="H1359" s="385">
        <f t="shared" si="87"/>
        <v>52.681336979504181</v>
      </c>
      <c r="I1359" s="385">
        <f t="shared" si="84"/>
        <v>52.667989951603666</v>
      </c>
    </row>
    <row r="1360" spans="1:9" x14ac:dyDescent="0.2">
      <c r="A1360" s="319" t="s">
        <v>109</v>
      </c>
      <c r="B1360" s="313">
        <v>40268000000</v>
      </c>
      <c r="C1360" s="313">
        <v>26134188733.07</v>
      </c>
      <c r="D1360" s="313">
        <v>20002197358.540001</v>
      </c>
      <c r="E1360" s="313">
        <v>19995672263.540001</v>
      </c>
      <c r="F1360" s="194">
        <f t="shared" si="85"/>
        <v>14133811266.93</v>
      </c>
      <c r="G1360" s="388">
        <f t="shared" si="86"/>
        <v>64.900637561016197</v>
      </c>
      <c r="H1360" s="388">
        <f t="shared" si="87"/>
        <v>49.672686397486842</v>
      </c>
      <c r="I1360" s="388">
        <f t="shared" si="84"/>
        <v>49.656482227922922</v>
      </c>
    </row>
    <row r="1361" spans="1:9" x14ac:dyDescent="0.2">
      <c r="A1361" s="319" t="s">
        <v>28</v>
      </c>
      <c r="B1361" s="313">
        <v>17279000000</v>
      </c>
      <c r="C1361" s="313">
        <v>11496968531</v>
      </c>
      <c r="D1361" s="313">
        <v>11496968531</v>
      </c>
      <c r="E1361" s="313">
        <v>11492241756</v>
      </c>
      <c r="F1361" s="158">
        <f t="shared" si="85"/>
        <v>5782031469</v>
      </c>
      <c r="G1361" s="385">
        <f t="shared" si="86"/>
        <v>66.537233236877142</v>
      </c>
      <c r="H1361" s="385">
        <f t="shared" si="87"/>
        <v>66.537233236877142</v>
      </c>
      <c r="I1361" s="385">
        <f t="shared" si="84"/>
        <v>66.509877631807399</v>
      </c>
    </row>
    <row r="1362" spans="1:9" x14ac:dyDescent="0.2">
      <c r="A1362" s="391" t="s">
        <v>110</v>
      </c>
      <c r="B1362" s="392">
        <v>11319000000</v>
      </c>
      <c r="C1362" s="392">
        <v>7661434446</v>
      </c>
      <c r="D1362" s="392">
        <v>7661434446</v>
      </c>
      <c r="E1362" s="392">
        <v>7658457820</v>
      </c>
      <c r="F1362" s="393">
        <f t="shared" si="85"/>
        <v>3657565554</v>
      </c>
      <c r="G1362" s="394">
        <f t="shared" si="86"/>
        <v>67.686495679830372</v>
      </c>
      <c r="H1362" s="394">
        <f t="shared" si="87"/>
        <v>67.686495679830372</v>
      </c>
      <c r="I1362" s="394">
        <f t="shared" si="84"/>
        <v>67.66019807403481</v>
      </c>
    </row>
    <row r="1363" spans="1:9" x14ac:dyDescent="0.2">
      <c r="A1363" s="391" t="s">
        <v>111</v>
      </c>
      <c r="B1363" s="392">
        <v>4361000000</v>
      </c>
      <c r="C1363" s="392">
        <v>3081433629</v>
      </c>
      <c r="D1363" s="392">
        <v>3081433629</v>
      </c>
      <c r="E1363" s="392">
        <v>3080929829</v>
      </c>
      <c r="F1363" s="393">
        <f t="shared" si="85"/>
        <v>1279566371</v>
      </c>
      <c r="G1363" s="394">
        <f t="shared" si="86"/>
        <v>70.658877069479473</v>
      </c>
      <c r="H1363" s="394">
        <f t="shared" si="87"/>
        <v>70.658877069479473</v>
      </c>
      <c r="I1363" s="394">
        <f t="shared" si="84"/>
        <v>70.647324673240092</v>
      </c>
    </row>
    <row r="1364" spans="1:9" x14ac:dyDescent="0.2">
      <c r="A1364" s="391" t="s">
        <v>112</v>
      </c>
      <c r="B1364" s="392">
        <v>1599000000</v>
      </c>
      <c r="C1364" s="392">
        <v>754100456</v>
      </c>
      <c r="D1364" s="392">
        <v>754100456</v>
      </c>
      <c r="E1364" s="392">
        <v>752854107</v>
      </c>
      <c r="F1364" s="393">
        <f t="shared" si="85"/>
        <v>844899544</v>
      </c>
      <c r="G1364" s="394">
        <f t="shared" si="86"/>
        <v>47.160753971232019</v>
      </c>
      <c r="H1364" s="394">
        <f t="shared" si="87"/>
        <v>47.160753971232019</v>
      </c>
      <c r="I1364" s="394">
        <f t="shared" si="84"/>
        <v>47.082808442776738</v>
      </c>
    </row>
    <row r="1365" spans="1:9" x14ac:dyDescent="0.2">
      <c r="A1365" s="319" t="s">
        <v>29</v>
      </c>
      <c r="B1365" s="313">
        <v>5238000000</v>
      </c>
      <c r="C1365" s="313">
        <v>4572469542.7399998</v>
      </c>
      <c r="D1365" s="313">
        <v>2401404300.6300001</v>
      </c>
      <c r="E1365" s="313">
        <v>2399619750.6300001</v>
      </c>
      <c r="F1365" s="194">
        <f t="shared" si="85"/>
        <v>665530457.26000023</v>
      </c>
      <c r="G1365" s="388">
        <f t="shared" si="86"/>
        <v>87.29418752844596</v>
      </c>
      <c r="H1365" s="388">
        <f t="shared" si="87"/>
        <v>45.845824754295535</v>
      </c>
      <c r="I1365" s="388">
        <f t="shared" si="84"/>
        <v>45.811755453035516</v>
      </c>
    </row>
    <row r="1366" spans="1:9" x14ac:dyDescent="0.2">
      <c r="A1366" s="391" t="s">
        <v>113</v>
      </c>
      <c r="B1366" s="392">
        <v>5238000000</v>
      </c>
      <c r="C1366" s="392">
        <v>4572469542.7399998</v>
      </c>
      <c r="D1366" s="392">
        <v>2401404300.6300001</v>
      </c>
      <c r="E1366" s="392">
        <v>2399619750.6300001</v>
      </c>
      <c r="F1366" s="393">
        <f t="shared" si="85"/>
        <v>665530457.26000023</v>
      </c>
      <c r="G1366" s="394">
        <f t="shared" si="86"/>
        <v>87.29418752844596</v>
      </c>
      <c r="H1366" s="394">
        <f t="shared" si="87"/>
        <v>45.845824754295535</v>
      </c>
      <c r="I1366" s="394">
        <f t="shared" si="84"/>
        <v>45.811755453035516</v>
      </c>
    </row>
    <row r="1367" spans="1:9" x14ac:dyDescent="0.2">
      <c r="A1367" s="319" t="s">
        <v>30</v>
      </c>
      <c r="B1367" s="313">
        <v>17201000000</v>
      </c>
      <c r="C1367" s="313">
        <v>9828977814.6499996</v>
      </c>
      <c r="D1367" s="313">
        <v>5868051682.2300005</v>
      </c>
      <c r="E1367" s="313">
        <v>5868051682.2300005</v>
      </c>
      <c r="F1367" s="194">
        <f t="shared" si="85"/>
        <v>7372022185.3500004</v>
      </c>
      <c r="G1367" s="388">
        <f t="shared" si="86"/>
        <v>57.141897649264571</v>
      </c>
      <c r="H1367" s="388">
        <f t="shared" si="87"/>
        <v>34.114596141096449</v>
      </c>
      <c r="I1367" s="388">
        <f t="shared" si="84"/>
        <v>34.114596141096449</v>
      </c>
    </row>
    <row r="1368" spans="1:9" x14ac:dyDescent="0.2">
      <c r="A1368" s="391" t="s">
        <v>446</v>
      </c>
      <c r="B1368" s="392">
        <v>13517000000</v>
      </c>
      <c r="C1368" s="392">
        <v>8233059459.0100002</v>
      </c>
      <c r="D1368" s="392">
        <v>4272133326.5900002</v>
      </c>
      <c r="E1368" s="392">
        <v>4272133326.5900002</v>
      </c>
      <c r="F1368" s="393">
        <f t="shared" si="85"/>
        <v>5283940540.9899998</v>
      </c>
      <c r="G1368" s="394">
        <f t="shared" si="86"/>
        <v>60.908925493896582</v>
      </c>
      <c r="H1368" s="394">
        <f t="shared" si="87"/>
        <v>31.605632363616188</v>
      </c>
      <c r="I1368" s="394">
        <f t="shared" si="84"/>
        <v>31.605632363616188</v>
      </c>
    </row>
    <row r="1369" spans="1:9" x14ac:dyDescent="0.2">
      <c r="A1369" s="391" t="s">
        <v>152</v>
      </c>
      <c r="B1369" s="392">
        <v>1796000000</v>
      </c>
      <c r="C1369" s="392">
        <v>1170885483</v>
      </c>
      <c r="D1369" s="392">
        <v>1170885483</v>
      </c>
      <c r="E1369" s="392">
        <v>1170885483</v>
      </c>
      <c r="F1369" s="393">
        <f t="shared" si="85"/>
        <v>625114517</v>
      </c>
      <c r="G1369" s="394">
        <f t="shared" si="86"/>
        <v>65.194069209354126</v>
      </c>
      <c r="H1369" s="394">
        <f t="shared" si="87"/>
        <v>65.194069209354126</v>
      </c>
      <c r="I1369" s="394">
        <f t="shared" si="84"/>
        <v>65.194069209354126</v>
      </c>
    </row>
    <row r="1370" spans="1:9" x14ac:dyDescent="0.2">
      <c r="A1370" s="391" t="s">
        <v>153</v>
      </c>
      <c r="B1370" s="392">
        <v>29000000</v>
      </c>
      <c r="C1370" s="392">
        <v>6263215.6399999997</v>
      </c>
      <c r="D1370" s="392">
        <v>6263215.6399999997</v>
      </c>
      <c r="E1370" s="392">
        <v>6263215.6399999997</v>
      </c>
      <c r="F1370" s="396">
        <f t="shared" si="85"/>
        <v>22736784.359999999</v>
      </c>
      <c r="G1370" s="397">
        <f t="shared" si="86"/>
        <v>21.597295310344826</v>
      </c>
      <c r="H1370" s="397">
        <f t="shared" si="87"/>
        <v>21.597295310344826</v>
      </c>
      <c r="I1370" s="397">
        <f t="shared" si="84"/>
        <v>21.597295310344826</v>
      </c>
    </row>
    <row r="1371" spans="1:9" x14ac:dyDescent="0.2">
      <c r="A1371" s="391" t="s">
        <v>117</v>
      </c>
      <c r="B1371" s="392">
        <v>1154000000</v>
      </c>
      <c r="C1371" s="392">
        <v>382967000</v>
      </c>
      <c r="D1371" s="392">
        <v>382967000</v>
      </c>
      <c r="E1371" s="392">
        <v>382967000</v>
      </c>
      <c r="F1371" s="393">
        <f t="shared" si="85"/>
        <v>771033000</v>
      </c>
      <c r="G1371" s="394">
        <f t="shared" si="86"/>
        <v>33.186048526863082</v>
      </c>
      <c r="H1371" s="394">
        <f t="shared" si="87"/>
        <v>33.186048526863082</v>
      </c>
      <c r="I1371" s="394">
        <f t="shared" si="84"/>
        <v>33.186048526863082</v>
      </c>
    </row>
    <row r="1372" spans="1:9" x14ac:dyDescent="0.2">
      <c r="A1372" s="391" t="s">
        <v>118</v>
      </c>
      <c r="B1372" s="392">
        <v>78000000</v>
      </c>
      <c r="C1372" s="392">
        <v>31779885</v>
      </c>
      <c r="D1372" s="392">
        <v>31779885</v>
      </c>
      <c r="E1372" s="392">
        <v>31779885</v>
      </c>
      <c r="F1372" s="396">
        <f t="shared" si="85"/>
        <v>46220115</v>
      </c>
      <c r="G1372" s="397">
        <f t="shared" si="86"/>
        <v>40.743442307692305</v>
      </c>
      <c r="H1372" s="397">
        <f t="shared" si="87"/>
        <v>40.743442307692305</v>
      </c>
      <c r="I1372" s="397">
        <f t="shared" si="84"/>
        <v>40.743442307692305</v>
      </c>
    </row>
    <row r="1373" spans="1:9" x14ac:dyDescent="0.2">
      <c r="A1373" s="391" t="s">
        <v>124</v>
      </c>
      <c r="B1373" s="392">
        <v>600000000</v>
      </c>
      <c r="C1373" s="392">
        <v>4022772</v>
      </c>
      <c r="D1373" s="392">
        <v>4022772</v>
      </c>
      <c r="E1373" s="392">
        <v>4022772</v>
      </c>
      <c r="F1373" s="393">
        <f t="shared" si="85"/>
        <v>595977228</v>
      </c>
      <c r="G1373" s="394">
        <f t="shared" si="86"/>
        <v>0.670462</v>
      </c>
      <c r="H1373" s="394">
        <f t="shared" si="87"/>
        <v>0.670462</v>
      </c>
      <c r="I1373" s="394">
        <f t="shared" si="84"/>
        <v>0.670462</v>
      </c>
    </row>
    <row r="1374" spans="1:9" x14ac:dyDescent="0.2">
      <c r="A1374" s="391" t="s">
        <v>304</v>
      </c>
      <c r="B1374" s="392">
        <v>27000000</v>
      </c>
      <c r="C1374" s="392">
        <v>0</v>
      </c>
      <c r="D1374" s="392">
        <v>0</v>
      </c>
      <c r="E1374" s="392">
        <v>0</v>
      </c>
      <c r="F1374" s="396">
        <f t="shared" si="85"/>
        <v>27000000</v>
      </c>
      <c r="G1374" s="397">
        <f t="shared" si="86"/>
        <v>0</v>
      </c>
      <c r="H1374" s="397">
        <f t="shared" si="87"/>
        <v>0</v>
      </c>
      <c r="I1374" s="397">
        <f t="shared" si="84"/>
        <v>0</v>
      </c>
    </row>
    <row r="1375" spans="1:9" ht="11.25" customHeight="1" x14ac:dyDescent="0.2">
      <c r="A1375" s="319" t="s">
        <v>33</v>
      </c>
      <c r="B1375" s="313">
        <v>278000000</v>
      </c>
      <c r="C1375" s="313">
        <v>83578437</v>
      </c>
      <c r="D1375" s="313">
        <v>83578437</v>
      </c>
      <c r="E1375" s="313">
        <v>83578437</v>
      </c>
      <c r="F1375" s="194">
        <f t="shared" si="85"/>
        <v>194421563</v>
      </c>
      <c r="G1375" s="388">
        <f t="shared" si="86"/>
        <v>30.064185971223022</v>
      </c>
      <c r="H1375" s="388">
        <f t="shared" si="87"/>
        <v>30.064185971223022</v>
      </c>
      <c r="I1375" s="388">
        <f t="shared" si="84"/>
        <v>30.064185971223022</v>
      </c>
    </row>
    <row r="1376" spans="1:9" x14ac:dyDescent="0.2">
      <c r="A1376" s="391" t="s">
        <v>378</v>
      </c>
      <c r="B1376" s="392">
        <v>278000000</v>
      </c>
      <c r="C1376" s="392">
        <v>83578437</v>
      </c>
      <c r="D1376" s="392">
        <v>83578437</v>
      </c>
      <c r="E1376" s="392">
        <v>83578437</v>
      </c>
      <c r="F1376" s="396">
        <f t="shared" si="85"/>
        <v>194421563</v>
      </c>
      <c r="G1376" s="397">
        <f t="shared" si="86"/>
        <v>30.064185971223022</v>
      </c>
      <c r="H1376" s="397">
        <f t="shared" si="87"/>
        <v>30.064185971223022</v>
      </c>
      <c r="I1376" s="397">
        <f t="shared" si="84"/>
        <v>30.064185971223022</v>
      </c>
    </row>
    <row r="1377" spans="1:9" x14ac:dyDescent="0.2">
      <c r="A1377" s="319" t="s">
        <v>127</v>
      </c>
      <c r="B1377" s="313">
        <v>272000000</v>
      </c>
      <c r="C1377" s="313">
        <v>152194407.68000001</v>
      </c>
      <c r="D1377" s="313">
        <v>152194407.68000001</v>
      </c>
      <c r="E1377" s="313">
        <v>152180637.68000001</v>
      </c>
      <c r="F1377" s="194">
        <f t="shared" si="85"/>
        <v>119805592.31999999</v>
      </c>
      <c r="G1377" s="388">
        <f t="shared" si="86"/>
        <v>55.953826352941185</v>
      </c>
      <c r="H1377" s="388">
        <f t="shared" si="87"/>
        <v>55.953826352941185</v>
      </c>
      <c r="I1377" s="388">
        <f t="shared" si="84"/>
        <v>55.948763852941177</v>
      </c>
    </row>
    <row r="1378" spans="1:9" x14ac:dyDescent="0.2">
      <c r="A1378" s="391" t="s">
        <v>128</v>
      </c>
      <c r="B1378" s="392">
        <v>150000000</v>
      </c>
      <c r="C1378" s="392">
        <v>149427174.68000001</v>
      </c>
      <c r="D1378" s="392">
        <v>149427174.68000001</v>
      </c>
      <c r="E1378" s="392">
        <v>149413404.68000001</v>
      </c>
      <c r="F1378" s="393">
        <f t="shared" si="85"/>
        <v>572825.31999999285</v>
      </c>
      <c r="G1378" s="394">
        <f t="shared" si="86"/>
        <v>99.618116453333343</v>
      </c>
      <c r="H1378" s="394">
        <f t="shared" si="87"/>
        <v>99.618116453333343</v>
      </c>
      <c r="I1378" s="394">
        <f t="shared" si="84"/>
        <v>99.608936453333342</v>
      </c>
    </row>
    <row r="1379" spans="1:9" x14ac:dyDescent="0.2">
      <c r="A1379" s="391" t="s">
        <v>130</v>
      </c>
      <c r="B1379" s="392">
        <v>114000000</v>
      </c>
      <c r="C1379" s="392">
        <v>0</v>
      </c>
      <c r="D1379" s="392">
        <v>0</v>
      </c>
      <c r="E1379" s="392">
        <v>0</v>
      </c>
      <c r="F1379" s="395">
        <f t="shared" si="85"/>
        <v>114000000</v>
      </c>
      <c r="G1379" s="394">
        <f t="shared" si="86"/>
        <v>0</v>
      </c>
      <c r="H1379" s="394">
        <f t="shared" si="87"/>
        <v>0</v>
      </c>
      <c r="I1379" s="394">
        <f t="shared" si="84"/>
        <v>0</v>
      </c>
    </row>
    <row r="1380" spans="1:9" x14ac:dyDescent="0.2">
      <c r="A1380" s="391" t="s">
        <v>188</v>
      </c>
      <c r="B1380" s="392">
        <v>8000000</v>
      </c>
      <c r="C1380" s="392">
        <v>2767233</v>
      </c>
      <c r="D1380" s="392">
        <v>2767233</v>
      </c>
      <c r="E1380" s="392">
        <v>2767233</v>
      </c>
      <c r="F1380" s="396">
        <f t="shared" si="85"/>
        <v>5232767</v>
      </c>
      <c r="G1380" s="397">
        <f t="shared" si="86"/>
        <v>34.590412499999999</v>
      </c>
      <c r="H1380" s="397">
        <f t="shared" si="87"/>
        <v>34.590412499999999</v>
      </c>
      <c r="I1380" s="397">
        <f t="shared" si="84"/>
        <v>34.590412499999999</v>
      </c>
    </row>
    <row r="1381" spans="1:9" x14ac:dyDescent="0.2">
      <c r="A1381" s="319" t="s">
        <v>131</v>
      </c>
      <c r="B1381" s="313">
        <v>8620000000</v>
      </c>
      <c r="C1381" s="313">
        <v>8073852849.3999996</v>
      </c>
      <c r="D1381" s="313">
        <v>5752654664</v>
      </c>
      <c r="E1381" s="313">
        <v>5752654664</v>
      </c>
      <c r="F1381" s="158">
        <f t="shared" si="85"/>
        <v>546147150.60000038</v>
      </c>
      <c r="G1381" s="385">
        <f t="shared" si="86"/>
        <v>93.66418618793503</v>
      </c>
      <c r="H1381" s="385">
        <f t="shared" si="87"/>
        <v>66.736132993039448</v>
      </c>
      <c r="I1381" s="385">
        <f t="shared" si="84"/>
        <v>66.736132993039448</v>
      </c>
    </row>
    <row r="1382" spans="1:9" x14ac:dyDescent="0.2">
      <c r="A1382" s="319" t="s">
        <v>1651</v>
      </c>
      <c r="B1382" s="313">
        <v>8620000000</v>
      </c>
      <c r="C1382" s="313">
        <v>8073852849.3999996</v>
      </c>
      <c r="D1382" s="313">
        <v>5752654664</v>
      </c>
      <c r="E1382" s="313">
        <v>5752654664</v>
      </c>
      <c r="F1382" s="194">
        <f t="shared" si="85"/>
        <v>546147150.60000038</v>
      </c>
      <c r="G1382" s="388">
        <f t="shared" si="86"/>
        <v>93.66418618793503</v>
      </c>
      <c r="H1382" s="388">
        <f t="shared" si="87"/>
        <v>66.736132993039448</v>
      </c>
      <c r="I1382" s="388">
        <f t="shared" si="84"/>
        <v>66.736132993039448</v>
      </c>
    </row>
    <row r="1383" spans="1:9" x14ac:dyDescent="0.2">
      <c r="A1383" s="391" t="s">
        <v>431</v>
      </c>
      <c r="B1383" s="392">
        <v>320000000</v>
      </c>
      <c r="C1383" s="392">
        <v>0</v>
      </c>
      <c r="D1383" s="392">
        <v>0</v>
      </c>
      <c r="E1383" s="392">
        <v>0</v>
      </c>
      <c r="F1383" s="393">
        <f t="shared" si="85"/>
        <v>320000000</v>
      </c>
      <c r="G1383" s="394">
        <f t="shared" si="86"/>
        <v>0</v>
      </c>
      <c r="H1383" s="394">
        <f t="shared" si="87"/>
        <v>0</v>
      </c>
      <c r="I1383" s="394">
        <f t="shared" si="84"/>
        <v>0</v>
      </c>
    </row>
    <row r="1384" spans="1:9" x14ac:dyDescent="0.2">
      <c r="A1384" s="391" t="s">
        <v>447</v>
      </c>
      <c r="B1384" s="392">
        <v>200000000</v>
      </c>
      <c r="C1384" s="392">
        <v>1800000</v>
      </c>
      <c r="D1384" s="392">
        <v>1800000</v>
      </c>
      <c r="E1384" s="392">
        <v>1800000</v>
      </c>
      <c r="F1384" s="393">
        <f t="shared" si="85"/>
        <v>198200000</v>
      </c>
      <c r="G1384" s="394">
        <f t="shared" si="86"/>
        <v>0.89999999999999991</v>
      </c>
      <c r="H1384" s="394">
        <f t="shared" si="87"/>
        <v>0.89999999999999991</v>
      </c>
      <c r="I1384" s="394">
        <f t="shared" si="84"/>
        <v>0.89999999999999991</v>
      </c>
    </row>
    <row r="1385" spans="1:9" x14ac:dyDescent="0.2">
      <c r="A1385" s="391" t="s">
        <v>448</v>
      </c>
      <c r="B1385" s="392">
        <v>5000000000</v>
      </c>
      <c r="C1385" s="392">
        <v>4972052849.3999996</v>
      </c>
      <c r="D1385" s="392">
        <v>2650854664</v>
      </c>
      <c r="E1385" s="392">
        <v>2650854664</v>
      </c>
      <c r="F1385" s="396">
        <f t="shared" si="85"/>
        <v>27947150.600000381</v>
      </c>
      <c r="G1385" s="397">
        <f t="shared" si="86"/>
        <v>99.441056987999985</v>
      </c>
      <c r="H1385" s="397">
        <f t="shared" si="87"/>
        <v>53.017093280000005</v>
      </c>
      <c r="I1385" s="397">
        <f t="shared" si="84"/>
        <v>53.017093280000005</v>
      </c>
    </row>
    <row r="1386" spans="1:9" x14ac:dyDescent="0.2">
      <c r="A1386" s="391" t="s">
        <v>449</v>
      </c>
      <c r="B1386" s="392">
        <v>3100000000</v>
      </c>
      <c r="C1386" s="392">
        <v>3100000000</v>
      </c>
      <c r="D1386" s="392">
        <v>3100000000</v>
      </c>
      <c r="E1386" s="392">
        <v>3100000000</v>
      </c>
      <c r="F1386" s="396">
        <f t="shared" si="85"/>
        <v>0</v>
      </c>
      <c r="G1386" s="397">
        <f t="shared" si="86"/>
        <v>100</v>
      </c>
      <c r="H1386" s="397">
        <f t="shared" si="87"/>
        <v>100</v>
      </c>
      <c r="I1386" s="397">
        <f t="shared" si="84"/>
        <v>100</v>
      </c>
    </row>
    <row r="1387" spans="1:9" ht="11.25" customHeight="1" x14ac:dyDescent="0.2">
      <c r="A1387" s="319" t="s">
        <v>450</v>
      </c>
      <c r="B1387" s="313">
        <v>73024000000</v>
      </c>
      <c r="C1387" s="313">
        <v>44796266333.529999</v>
      </c>
      <c r="D1387" s="313">
        <v>31450654810.220001</v>
      </c>
      <c r="E1387" s="313">
        <v>30810113079.900002</v>
      </c>
      <c r="F1387" s="158">
        <f t="shared" si="85"/>
        <v>28227733666.470001</v>
      </c>
      <c r="G1387" s="385">
        <f t="shared" si="86"/>
        <v>61.344580320894501</v>
      </c>
      <c r="H1387" s="385">
        <f t="shared" si="87"/>
        <v>43.068929133189087</v>
      </c>
      <c r="I1387" s="385">
        <f t="shared" si="84"/>
        <v>42.191763091449388</v>
      </c>
    </row>
    <row r="1388" spans="1:9" x14ac:dyDescent="0.2">
      <c r="A1388" s="319" t="s">
        <v>109</v>
      </c>
      <c r="B1388" s="313">
        <v>59154000000</v>
      </c>
      <c r="C1388" s="313">
        <v>35214866451.949997</v>
      </c>
      <c r="D1388" s="313">
        <v>29674910279.110001</v>
      </c>
      <c r="E1388" s="313">
        <v>29216529484.360001</v>
      </c>
      <c r="F1388" s="194">
        <f t="shared" si="85"/>
        <v>23939133548.050003</v>
      </c>
      <c r="G1388" s="388">
        <f t="shared" si="86"/>
        <v>59.530828772272372</v>
      </c>
      <c r="H1388" s="388">
        <f t="shared" si="87"/>
        <v>50.165517596629137</v>
      </c>
      <c r="I1388" s="388">
        <f t="shared" si="84"/>
        <v>49.390623600027048</v>
      </c>
    </row>
    <row r="1389" spans="1:9" x14ac:dyDescent="0.2">
      <c r="A1389" s="319" t="s">
        <v>28</v>
      </c>
      <c r="B1389" s="313">
        <v>13436000000</v>
      </c>
      <c r="C1389" s="313">
        <v>8866909521</v>
      </c>
      <c r="D1389" s="313">
        <v>8866909521</v>
      </c>
      <c r="E1389" s="313">
        <v>8866909521</v>
      </c>
      <c r="F1389" s="194">
        <f t="shared" si="85"/>
        <v>4569090479</v>
      </c>
      <c r="G1389" s="388">
        <f t="shared" si="86"/>
        <v>65.993670147365293</v>
      </c>
      <c r="H1389" s="388">
        <f t="shared" si="87"/>
        <v>65.993670147365293</v>
      </c>
      <c r="I1389" s="388">
        <f t="shared" si="84"/>
        <v>65.993670147365293</v>
      </c>
    </row>
    <row r="1390" spans="1:9" x14ac:dyDescent="0.2">
      <c r="A1390" s="391" t="s">
        <v>110</v>
      </c>
      <c r="B1390" s="392">
        <v>9127000000</v>
      </c>
      <c r="C1390" s="392">
        <v>6230188337</v>
      </c>
      <c r="D1390" s="392">
        <v>6230188337</v>
      </c>
      <c r="E1390" s="392">
        <v>6230188337</v>
      </c>
      <c r="F1390" s="393">
        <f t="shared" si="85"/>
        <v>2896811663</v>
      </c>
      <c r="G1390" s="394">
        <f t="shared" si="86"/>
        <v>68.261075238303931</v>
      </c>
      <c r="H1390" s="394">
        <f t="shared" si="87"/>
        <v>68.261075238303931</v>
      </c>
      <c r="I1390" s="394">
        <f t="shared" si="84"/>
        <v>68.261075238303931</v>
      </c>
    </row>
    <row r="1391" spans="1:9" ht="11.25" customHeight="1" x14ac:dyDescent="0.2">
      <c r="A1391" s="391" t="s">
        <v>111</v>
      </c>
      <c r="B1391" s="392">
        <v>3027000000</v>
      </c>
      <c r="C1391" s="392">
        <v>2225971642</v>
      </c>
      <c r="D1391" s="392">
        <v>2225971642</v>
      </c>
      <c r="E1391" s="392">
        <v>2225971642</v>
      </c>
      <c r="F1391" s="393">
        <f t="shared" si="85"/>
        <v>801028358</v>
      </c>
      <c r="G1391" s="394">
        <f t="shared" si="86"/>
        <v>73.537219755533528</v>
      </c>
      <c r="H1391" s="394">
        <f t="shared" si="87"/>
        <v>73.537219755533528</v>
      </c>
      <c r="I1391" s="394">
        <f t="shared" si="84"/>
        <v>73.537219755533528</v>
      </c>
    </row>
    <row r="1392" spans="1:9" x14ac:dyDescent="0.2">
      <c r="A1392" s="391" t="s">
        <v>112</v>
      </c>
      <c r="B1392" s="392">
        <v>628000000</v>
      </c>
      <c r="C1392" s="392">
        <v>410749542</v>
      </c>
      <c r="D1392" s="392">
        <v>410749542</v>
      </c>
      <c r="E1392" s="392">
        <v>410749542</v>
      </c>
      <c r="F1392" s="396">
        <f t="shared" si="85"/>
        <v>217250458</v>
      </c>
      <c r="G1392" s="397">
        <f t="shared" si="86"/>
        <v>65.405978025477708</v>
      </c>
      <c r="H1392" s="397">
        <f t="shared" si="87"/>
        <v>65.405978025477708</v>
      </c>
      <c r="I1392" s="397">
        <f t="shared" si="84"/>
        <v>65.405978025477708</v>
      </c>
    </row>
    <row r="1393" spans="1:9" x14ac:dyDescent="0.2">
      <c r="A1393" s="391" t="s">
        <v>216</v>
      </c>
      <c r="B1393" s="392">
        <v>654000000</v>
      </c>
      <c r="C1393" s="392">
        <v>0</v>
      </c>
      <c r="D1393" s="392">
        <v>0</v>
      </c>
      <c r="E1393" s="392">
        <v>0</v>
      </c>
      <c r="F1393" s="393">
        <f t="shared" si="85"/>
        <v>654000000</v>
      </c>
      <c r="G1393" s="394">
        <f t="shared" si="86"/>
        <v>0</v>
      </c>
      <c r="H1393" s="394">
        <f t="shared" si="87"/>
        <v>0</v>
      </c>
      <c r="I1393" s="394">
        <f t="shared" si="84"/>
        <v>0</v>
      </c>
    </row>
    <row r="1394" spans="1:9" x14ac:dyDescent="0.2">
      <c r="A1394" s="319" t="s">
        <v>29</v>
      </c>
      <c r="B1394" s="313">
        <v>2349000000</v>
      </c>
      <c r="C1394" s="313">
        <v>1512287875.8900001</v>
      </c>
      <c r="D1394" s="313">
        <v>977012382.33000004</v>
      </c>
      <c r="E1394" s="313">
        <v>957745058.57000005</v>
      </c>
      <c r="F1394" s="158">
        <f t="shared" si="85"/>
        <v>836712124.1099999</v>
      </c>
      <c r="G1394" s="385">
        <f t="shared" si="86"/>
        <v>64.380071344827599</v>
      </c>
      <c r="H1394" s="385">
        <f t="shared" si="87"/>
        <v>41.592694011494252</v>
      </c>
      <c r="I1394" s="385">
        <f t="shared" si="84"/>
        <v>40.772458857811841</v>
      </c>
    </row>
    <row r="1395" spans="1:9" x14ac:dyDescent="0.2">
      <c r="A1395" s="391" t="s">
        <v>113</v>
      </c>
      <c r="B1395" s="392">
        <v>2349000000</v>
      </c>
      <c r="C1395" s="392">
        <v>1512287875.8900001</v>
      </c>
      <c r="D1395" s="392">
        <v>977012382.33000004</v>
      </c>
      <c r="E1395" s="392">
        <v>957745058.57000005</v>
      </c>
      <c r="F1395" s="393">
        <f t="shared" si="85"/>
        <v>836712124.1099999</v>
      </c>
      <c r="G1395" s="394">
        <f t="shared" si="86"/>
        <v>64.380071344827599</v>
      </c>
      <c r="H1395" s="394">
        <f t="shared" si="87"/>
        <v>41.592694011494252</v>
      </c>
      <c r="I1395" s="394">
        <f t="shared" si="84"/>
        <v>40.772458857811841</v>
      </c>
    </row>
    <row r="1396" spans="1:9" x14ac:dyDescent="0.2">
      <c r="A1396" s="319" t="s">
        <v>30</v>
      </c>
      <c r="B1396" s="313">
        <v>16773500000</v>
      </c>
      <c r="C1396" s="313">
        <v>1934266121</v>
      </c>
      <c r="D1396" s="313">
        <v>1934266121</v>
      </c>
      <c r="E1396" s="313">
        <v>1934266121</v>
      </c>
      <c r="F1396" s="194">
        <f t="shared" si="85"/>
        <v>14839233879</v>
      </c>
      <c r="G1396" s="388">
        <f t="shared" si="86"/>
        <v>11.531678665752526</v>
      </c>
      <c r="H1396" s="388">
        <f t="shared" si="87"/>
        <v>11.531678665752526</v>
      </c>
      <c r="I1396" s="388">
        <f t="shared" si="84"/>
        <v>11.531678665752526</v>
      </c>
    </row>
    <row r="1397" spans="1:9" x14ac:dyDescent="0.2">
      <c r="A1397" s="391" t="s">
        <v>115</v>
      </c>
      <c r="B1397" s="392">
        <v>2990000000</v>
      </c>
      <c r="C1397" s="392">
        <v>0</v>
      </c>
      <c r="D1397" s="392">
        <v>0</v>
      </c>
      <c r="E1397" s="392">
        <v>0</v>
      </c>
      <c r="F1397" s="393">
        <f t="shared" si="85"/>
        <v>2990000000</v>
      </c>
      <c r="G1397" s="394">
        <f t="shared" si="86"/>
        <v>0</v>
      </c>
      <c r="H1397" s="394">
        <f t="shared" si="87"/>
        <v>0</v>
      </c>
      <c r="I1397" s="394">
        <f t="shared" si="84"/>
        <v>0</v>
      </c>
    </row>
    <row r="1398" spans="1:9" x14ac:dyDescent="0.2">
      <c r="A1398" s="391" t="s">
        <v>152</v>
      </c>
      <c r="B1398" s="392">
        <v>2520000000</v>
      </c>
      <c r="C1398" s="392">
        <v>1719761691</v>
      </c>
      <c r="D1398" s="392">
        <v>1719761691</v>
      </c>
      <c r="E1398" s="392">
        <v>1719761691</v>
      </c>
      <c r="F1398" s="396">
        <f t="shared" si="85"/>
        <v>800238309</v>
      </c>
      <c r="G1398" s="397">
        <f t="shared" si="86"/>
        <v>68.244511547619041</v>
      </c>
      <c r="H1398" s="397">
        <f t="shared" si="87"/>
        <v>68.244511547619041</v>
      </c>
      <c r="I1398" s="397">
        <f t="shared" si="84"/>
        <v>68.244511547619041</v>
      </c>
    </row>
    <row r="1399" spans="1:9" x14ac:dyDescent="0.2">
      <c r="A1399" s="391" t="s">
        <v>153</v>
      </c>
      <c r="B1399" s="392">
        <v>55000000</v>
      </c>
      <c r="C1399" s="392">
        <v>0</v>
      </c>
      <c r="D1399" s="392">
        <v>0</v>
      </c>
      <c r="E1399" s="392">
        <v>0</v>
      </c>
      <c r="F1399" s="393">
        <f t="shared" si="85"/>
        <v>55000000</v>
      </c>
      <c r="G1399" s="394">
        <f t="shared" si="86"/>
        <v>0</v>
      </c>
      <c r="H1399" s="394">
        <f t="shared" si="87"/>
        <v>0</v>
      </c>
      <c r="I1399" s="394">
        <f t="shared" si="84"/>
        <v>0</v>
      </c>
    </row>
    <row r="1400" spans="1:9" x14ac:dyDescent="0.2">
      <c r="A1400" s="391" t="s">
        <v>117</v>
      </c>
      <c r="B1400" s="392">
        <v>946000000</v>
      </c>
      <c r="C1400" s="392">
        <v>141520000</v>
      </c>
      <c r="D1400" s="392">
        <v>141520000</v>
      </c>
      <c r="E1400" s="392">
        <v>141520000</v>
      </c>
      <c r="F1400" s="396">
        <f t="shared" si="85"/>
        <v>804480000</v>
      </c>
      <c r="G1400" s="397">
        <f t="shared" si="86"/>
        <v>14.959830866807611</v>
      </c>
      <c r="H1400" s="397">
        <f t="shared" si="87"/>
        <v>14.959830866807611</v>
      </c>
      <c r="I1400" s="397">
        <f t="shared" si="84"/>
        <v>14.959830866807611</v>
      </c>
    </row>
    <row r="1401" spans="1:9" x14ac:dyDescent="0.2">
      <c r="A1401" s="391" t="s">
        <v>118</v>
      </c>
      <c r="B1401" s="392">
        <v>64000000</v>
      </c>
      <c r="C1401" s="392">
        <v>51526230</v>
      </c>
      <c r="D1401" s="392">
        <v>51526230</v>
      </c>
      <c r="E1401" s="392">
        <v>51526230</v>
      </c>
      <c r="F1401" s="393">
        <f t="shared" si="85"/>
        <v>12473770</v>
      </c>
      <c r="G1401" s="394">
        <f t="shared" si="86"/>
        <v>80.509734374999994</v>
      </c>
      <c r="H1401" s="394">
        <f t="shared" si="87"/>
        <v>80.509734374999994</v>
      </c>
      <c r="I1401" s="394">
        <f t="shared" si="84"/>
        <v>80.509734374999994</v>
      </c>
    </row>
    <row r="1402" spans="1:9" x14ac:dyDescent="0.2">
      <c r="A1402" s="391" t="s">
        <v>124</v>
      </c>
      <c r="B1402" s="392">
        <v>10177000000</v>
      </c>
      <c r="C1402" s="392">
        <v>0</v>
      </c>
      <c r="D1402" s="392">
        <v>0</v>
      </c>
      <c r="E1402" s="392">
        <v>0</v>
      </c>
      <c r="F1402" s="396">
        <f t="shared" si="85"/>
        <v>10177000000</v>
      </c>
      <c r="G1402" s="397">
        <f t="shared" si="86"/>
        <v>0</v>
      </c>
      <c r="H1402" s="397">
        <f t="shared" si="87"/>
        <v>0</v>
      </c>
      <c r="I1402" s="397">
        <f t="shared" si="84"/>
        <v>0</v>
      </c>
    </row>
    <row r="1403" spans="1:9" x14ac:dyDescent="0.2">
      <c r="A1403" s="391" t="s">
        <v>304</v>
      </c>
      <c r="B1403" s="392">
        <v>21500000</v>
      </c>
      <c r="C1403" s="392">
        <v>21458200</v>
      </c>
      <c r="D1403" s="392">
        <v>21458200</v>
      </c>
      <c r="E1403" s="392">
        <v>21458200</v>
      </c>
      <c r="F1403" s="393">
        <f t="shared" si="85"/>
        <v>41800</v>
      </c>
      <c r="G1403" s="394">
        <f t="shared" si="86"/>
        <v>99.805581395348838</v>
      </c>
      <c r="H1403" s="394">
        <f t="shared" si="87"/>
        <v>99.805581395348838</v>
      </c>
      <c r="I1403" s="394">
        <f t="shared" si="84"/>
        <v>99.805581395348838</v>
      </c>
    </row>
    <row r="1404" spans="1:9" x14ac:dyDescent="0.2">
      <c r="A1404" s="319" t="s">
        <v>31</v>
      </c>
      <c r="B1404" s="313">
        <v>24869500000</v>
      </c>
      <c r="C1404" s="313">
        <v>21594156002.060001</v>
      </c>
      <c r="D1404" s="313">
        <v>16589475322.780001</v>
      </c>
      <c r="E1404" s="313">
        <v>16150361851.789999</v>
      </c>
      <c r="F1404" s="158">
        <f t="shared" si="85"/>
        <v>3275343997.9399986</v>
      </c>
      <c r="G1404" s="385">
        <f t="shared" si="86"/>
        <v>86.829875960755146</v>
      </c>
      <c r="H1404" s="385">
        <f t="shared" si="87"/>
        <v>66.706107170550283</v>
      </c>
      <c r="I1404" s="385">
        <f t="shared" si="84"/>
        <v>64.94043648561491</v>
      </c>
    </row>
    <row r="1405" spans="1:9" x14ac:dyDescent="0.2">
      <c r="A1405" s="391" t="s">
        <v>427</v>
      </c>
      <c r="B1405" s="392">
        <v>24869500000</v>
      </c>
      <c r="C1405" s="392">
        <v>21594156002.060001</v>
      </c>
      <c r="D1405" s="392">
        <v>16589475322.780001</v>
      </c>
      <c r="E1405" s="392">
        <v>16150361851.789999</v>
      </c>
      <c r="F1405" s="393">
        <f t="shared" si="85"/>
        <v>3275343997.9399986</v>
      </c>
      <c r="G1405" s="394">
        <f t="shared" si="86"/>
        <v>86.829875960755146</v>
      </c>
      <c r="H1405" s="394">
        <f t="shared" si="87"/>
        <v>66.706107170550283</v>
      </c>
      <c r="I1405" s="394">
        <f t="shared" si="84"/>
        <v>64.94043648561491</v>
      </c>
    </row>
    <row r="1406" spans="1:9" x14ac:dyDescent="0.2">
      <c r="A1406" s="319" t="s">
        <v>33</v>
      </c>
      <c r="B1406" s="313">
        <v>558000000</v>
      </c>
      <c r="C1406" s="313">
        <v>384233169</v>
      </c>
      <c r="D1406" s="313">
        <v>384233169</v>
      </c>
      <c r="E1406" s="313">
        <v>384233169</v>
      </c>
      <c r="F1406" s="194">
        <f t="shared" si="85"/>
        <v>173766831</v>
      </c>
      <c r="G1406" s="388">
        <f t="shared" si="86"/>
        <v>68.858990860215059</v>
      </c>
      <c r="H1406" s="388">
        <f t="shared" si="87"/>
        <v>68.858990860215059</v>
      </c>
      <c r="I1406" s="388">
        <f t="shared" si="84"/>
        <v>68.858990860215059</v>
      </c>
    </row>
    <row r="1407" spans="1:9" x14ac:dyDescent="0.2">
      <c r="A1407" s="391" t="s">
        <v>378</v>
      </c>
      <c r="B1407" s="392">
        <v>558000000</v>
      </c>
      <c r="C1407" s="392">
        <v>384233169</v>
      </c>
      <c r="D1407" s="392">
        <v>384233169</v>
      </c>
      <c r="E1407" s="392">
        <v>384233169</v>
      </c>
      <c r="F1407" s="393">
        <f t="shared" si="85"/>
        <v>173766831</v>
      </c>
      <c r="G1407" s="394">
        <f t="shared" si="86"/>
        <v>68.858990860215059</v>
      </c>
      <c r="H1407" s="394">
        <f t="shared" si="87"/>
        <v>68.858990860215059</v>
      </c>
      <c r="I1407" s="394">
        <f t="shared" si="84"/>
        <v>68.858990860215059</v>
      </c>
    </row>
    <row r="1408" spans="1:9" x14ac:dyDescent="0.2">
      <c r="A1408" s="319" t="s">
        <v>127</v>
      </c>
      <c r="B1408" s="313">
        <v>1168000000</v>
      </c>
      <c r="C1408" s="313">
        <v>923013763</v>
      </c>
      <c r="D1408" s="313">
        <v>923013763</v>
      </c>
      <c r="E1408" s="313">
        <v>923013763</v>
      </c>
      <c r="F1408" s="158">
        <f t="shared" si="85"/>
        <v>244986237</v>
      </c>
      <c r="G1408" s="385">
        <f t="shared" si="86"/>
        <v>79.025150941780822</v>
      </c>
      <c r="H1408" s="385">
        <f t="shared" si="87"/>
        <v>79.025150941780822</v>
      </c>
      <c r="I1408" s="385">
        <f t="shared" si="84"/>
        <v>79.025150941780822</v>
      </c>
    </row>
    <row r="1409" spans="1:9" x14ac:dyDescent="0.2">
      <c r="A1409" s="391" t="s">
        <v>128</v>
      </c>
      <c r="B1409" s="392">
        <v>951460000</v>
      </c>
      <c r="C1409" s="392">
        <v>899887863</v>
      </c>
      <c r="D1409" s="392">
        <v>899887863</v>
      </c>
      <c r="E1409" s="392">
        <v>899887863</v>
      </c>
      <c r="F1409" s="396">
        <f t="shared" si="85"/>
        <v>51572137</v>
      </c>
      <c r="G1409" s="397">
        <f t="shared" si="86"/>
        <v>94.579684169591999</v>
      </c>
      <c r="H1409" s="397">
        <f t="shared" si="87"/>
        <v>94.579684169591999</v>
      </c>
      <c r="I1409" s="397">
        <f t="shared" si="84"/>
        <v>94.579684169591999</v>
      </c>
    </row>
    <row r="1410" spans="1:9" ht="11.25" customHeight="1" x14ac:dyDescent="0.2">
      <c r="A1410" s="391" t="s">
        <v>129</v>
      </c>
      <c r="B1410" s="392">
        <v>20000000</v>
      </c>
      <c r="C1410" s="392">
        <v>19940900</v>
      </c>
      <c r="D1410" s="392">
        <v>19940900</v>
      </c>
      <c r="E1410" s="392">
        <v>19940900</v>
      </c>
      <c r="F1410" s="393">
        <f t="shared" si="85"/>
        <v>59100</v>
      </c>
      <c r="G1410" s="394">
        <f t="shared" si="86"/>
        <v>99.704499999999996</v>
      </c>
      <c r="H1410" s="394">
        <f t="shared" si="87"/>
        <v>99.704499999999996</v>
      </c>
      <c r="I1410" s="394">
        <f t="shared" si="84"/>
        <v>99.704499999999996</v>
      </c>
    </row>
    <row r="1411" spans="1:9" x14ac:dyDescent="0.2">
      <c r="A1411" s="391" t="s">
        <v>130</v>
      </c>
      <c r="B1411" s="392">
        <v>190000000</v>
      </c>
      <c r="C1411" s="392">
        <v>0</v>
      </c>
      <c r="D1411" s="392">
        <v>0</v>
      </c>
      <c r="E1411" s="392">
        <v>0</v>
      </c>
      <c r="F1411" s="393">
        <f t="shared" si="85"/>
        <v>190000000</v>
      </c>
      <c r="G1411" s="394">
        <f t="shared" si="86"/>
        <v>0</v>
      </c>
      <c r="H1411" s="394">
        <f t="shared" si="87"/>
        <v>0</v>
      </c>
      <c r="I1411" s="394">
        <f t="shared" si="84"/>
        <v>0</v>
      </c>
    </row>
    <row r="1412" spans="1:9" x14ac:dyDescent="0.2">
      <c r="A1412" s="391" t="s">
        <v>1708</v>
      </c>
      <c r="B1412" s="392">
        <v>6540000</v>
      </c>
      <c r="C1412" s="392">
        <v>3185000</v>
      </c>
      <c r="D1412" s="392">
        <v>3185000</v>
      </c>
      <c r="E1412" s="392">
        <v>3185000</v>
      </c>
      <c r="F1412" s="396">
        <f t="shared" si="85"/>
        <v>3355000</v>
      </c>
      <c r="G1412" s="397">
        <f t="shared" si="86"/>
        <v>48.700305810397552</v>
      </c>
      <c r="H1412" s="397">
        <f t="shared" si="87"/>
        <v>48.700305810397552</v>
      </c>
      <c r="I1412" s="397">
        <f t="shared" si="84"/>
        <v>48.700305810397552</v>
      </c>
    </row>
    <row r="1413" spans="1:9" ht="11.25" customHeight="1" x14ac:dyDescent="0.2">
      <c r="A1413" s="319" t="s">
        <v>131</v>
      </c>
      <c r="B1413" s="313">
        <v>13870000000</v>
      </c>
      <c r="C1413" s="313">
        <v>9581399881.5799999</v>
      </c>
      <c r="D1413" s="313">
        <v>1775744531.1100001</v>
      </c>
      <c r="E1413" s="313">
        <v>1593583595.54</v>
      </c>
      <c r="F1413" s="158">
        <f t="shared" si="85"/>
        <v>4288600118.4200001</v>
      </c>
      <c r="G1413" s="385">
        <f t="shared" si="86"/>
        <v>69.080027985436189</v>
      </c>
      <c r="H1413" s="385">
        <f t="shared" si="87"/>
        <v>12.80277239444845</v>
      </c>
      <c r="I1413" s="385">
        <f t="shared" si="84"/>
        <v>11.489427509300649</v>
      </c>
    </row>
    <row r="1414" spans="1:9" x14ac:dyDescent="0.2">
      <c r="A1414" s="319" t="s">
        <v>1651</v>
      </c>
      <c r="B1414" s="313">
        <v>13870000000</v>
      </c>
      <c r="C1414" s="313">
        <v>9581399881.5799999</v>
      </c>
      <c r="D1414" s="313">
        <v>1775744531.1100001</v>
      </c>
      <c r="E1414" s="313">
        <v>1593583595.54</v>
      </c>
      <c r="F1414" s="158">
        <f t="shared" si="85"/>
        <v>4288600118.4200001</v>
      </c>
      <c r="G1414" s="385">
        <f t="shared" si="86"/>
        <v>69.080027985436189</v>
      </c>
      <c r="H1414" s="385">
        <f t="shared" si="87"/>
        <v>12.80277239444845</v>
      </c>
      <c r="I1414" s="385">
        <f t="shared" si="84"/>
        <v>11.489427509300649</v>
      </c>
    </row>
    <row r="1415" spans="1:9" x14ac:dyDescent="0.2">
      <c r="A1415" s="391" t="s">
        <v>451</v>
      </c>
      <c r="B1415" s="392">
        <v>13870000000</v>
      </c>
      <c r="C1415" s="392">
        <v>9581399881.5799999</v>
      </c>
      <c r="D1415" s="392">
        <v>1775744531.1100001</v>
      </c>
      <c r="E1415" s="392">
        <v>1593583595.54</v>
      </c>
      <c r="F1415" s="393">
        <f t="shared" si="85"/>
        <v>4288600118.4200001</v>
      </c>
      <c r="G1415" s="394">
        <f t="shared" si="86"/>
        <v>69.080027985436189</v>
      </c>
      <c r="H1415" s="394">
        <f t="shared" si="87"/>
        <v>12.80277239444845</v>
      </c>
      <c r="I1415" s="394">
        <f t="shared" ref="I1415:I1478" si="88">IFERROR(IF(E1415&gt;0,+E1415/B1415*100,0),0)</f>
        <v>11.489427509300649</v>
      </c>
    </row>
    <row r="1416" spans="1:9" x14ac:dyDescent="0.2">
      <c r="A1416" s="319" t="s">
        <v>452</v>
      </c>
      <c r="B1416" s="313">
        <v>6641562000000</v>
      </c>
      <c r="C1416" s="313">
        <v>4599952359504.1602</v>
      </c>
      <c r="D1416" s="313">
        <v>4555605460049.8496</v>
      </c>
      <c r="E1416" s="313">
        <v>4552416048941.8496</v>
      </c>
      <c r="F1416" s="194">
        <f t="shared" si="85"/>
        <v>2041609640495.8398</v>
      </c>
      <c r="G1416" s="388">
        <f t="shared" si="86"/>
        <v>69.260098144143797</v>
      </c>
      <c r="H1416" s="388">
        <f t="shared" si="87"/>
        <v>68.592380226968444</v>
      </c>
      <c r="I1416" s="388">
        <f t="shared" si="88"/>
        <v>68.54435822389145</v>
      </c>
    </row>
    <row r="1417" spans="1:9" x14ac:dyDescent="0.2">
      <c r="A1417" s="319" t="s">
        <v>109</v>
      </c>
      <c r="B1417" s="313">
        <v>6631022000000</v>
      </c>
      <c r="C1417" s="313">
        <v>4595242773919.8398</v>
      </c>
      <c r="D1417" s="313">
        <v>4554344049766.8496</v>
      </c>
      <c r="E1417" s="313">
        <v>4551154638658.8496</v>
      </c>
      <c r="F1417" s="194">
        <f t="shared" ref="F1417:F1480" si="89">+B1417-C1417</f>
        <v>2035779226080.1602</v>
      </c>
      <c r="G1417" s="388">
        <f t="shared" ref="G1417:G1480" si="90">IFERROR(IF(C1417&gt;0,+C1417/B1417*100,0),0)</f>
        <v>69.299163445994296</v>
      </c>
      <c r="H1417" s="388">
        <f t="shared" ref="H1417:H1480" si="91">IFERROR(IF(D1417&gt;0,+D1417/B1417*100,0),0)</f>
        <v>68.682384853599487</v>
      </c>
      <c r="I1417" s="388">
        <f t="shared" si="88"/>
        <v>68.634286519617177</v>
      </c>
    </row>
    <row r="1418" spans="1:9" x14ac:dyDescent="0.2">
      <c r="A1418" s="319" t="s">
        <v>28</v>
      </c>
      <c r="B1418" s="313">
        <v>9210000000</v>
      </c>
      <c r="C1418" s="313">
        <v>5508745108</v>
      </c>
      <c r="D1418" s="313">
        <v>5508745108</v>
      </c>
      <c r="E1418" s="313">
        <v>5508719100</v>
      </c>
      <c r="F1418" s="194">
        <f t="shared" si="89"/>
        <v>3701254892</v>
      </c>
      <c r="G1418" s="388">
        <f t="shared" si="90"/>
        <v>59.812650466883824</v>
      </c>
      <c r="H1418" s="388">
        <f t="shared" si="91"/>
        <v>59.812650466883824</v>
      </c>
      <c r="I1418" s="388">
        <f t="shared" si="88"/>
        <v>59.812368078175894</v>
      </c>
    </row>
    <row r="1419" spans="1:9" x14ac:dyDescent="0.2">
      <c r="A1419" s="391" t="s">
        <v>110</v>
      </c>
      <c r="B1419" s="392">
        <v>4985000000</v>
      </c>
      <c r="C1419" s="392">
        <v>3769870388</v>
      </c>
      <c r="D1419" s="392">
        <v>3769870388</v>
      </c>
      <c r="E1419" s="392">
        <v>3769844380</v>
      </c>
      <c r="F1419" s="396">
        <f t="shared" si="89"/>
        <v>1215129612</v>
      </c>
      <c r="G1419" s="397">
        <f t="shared" si="90"/>
        <v>75.62428060180541</v>
      </c>
      <c r="H1419" s="397">
        <f t="shared" si="91"/>
        <v>75.62428060180541</v>
      </c>
      <c r="I1419" s="397">
        <f t="shared" si="88"/>
        <v>75.623758876629893</v>
      </c>
    </row>
    <row r="1420" spans="1:9" x14ac:dyDescent="0.2">
      <c r="A1420" s="391" t="s">
        <v>111</v>
      </c>
      <c r="B1420" s="392">
        <v>1781000000</v>
      </c>
      <c r="C1420" s="392">
        <v>1194311021</v>
      </c>
      <c r="D1420" s="392">
        <v>1194311021</v>
      </c>
      <c r="E1420" s="392">
        <v>1194311021</v>
      </c>
      <c r="F1420" s="393">
        <f t="shared" si="89"/>
        <v>586688979</v>
      </c>
      <c r="G1420" s="394">
        <f t="shared" si="90"/>
        <v>67.058451487928124</v>
      </c>
      <c r="H1420" s="394">
        <f t="shared" si="91"/>
        <v>67.058451487928124</v>
      </c>
      <c r="I1420" s="394">
        <f t="shared" si="88"/>
        <v>67.058451487928124</v>
      </c>
    </row>
    <row r="1421" spans="1:9" x14ac:dyDescent="0.2">
      <c r="A1421" s="391" t="s">
        <v>112</v>
      </c>
      <c r="B1421" s="392">
        <v>626000000</v>
      </c>
      <c r="C1421" s="392">
        <v>544563699</v>
      </c>
      <c r="D1421" s="392">
        <v>544563699</v>
      </c>
      <c r="E1421" s="392">
        <v>544563699</v>
      </c>
      <c r="F1421" s="396">
        <f t="shared" si="89"/>
        <v>81436301</v>
      </c>
      <c r="G1421" s="397">
        <f t="shared" si="90"/>
        <v>86.991006230031957</v>
      </c>
      <c r="H1421" s="397">
        <f t="shared" si="91"/>
        <v>86.991006230031957</v>
      </c>
      <c r="I1421" s="397">
        <f t="shared" si="88"/>
        <v>86.991006230031957</v>
      </c>
    </row>
    <row r="1422" spans="1:9" x14ac:dyDescent="0.2">
      <c r="A1422" s="391" t="s">
        <v>216</v>
      </c>
      <c r="B1422" s="392">
        <v>1795000000</v>
      </c>
      <c r="C1422" s="392">
        <v>0</v>
      </c>
      <c r="D1422" s="392">
        <v>0</v>
      </c>
      <c r="E1422" s="392">
        <v>0</v>
      </c>
      <c r="F1422" s="393">
        <f t="shared" si="89"/>
        <v>1795000000</v>
      </c>
      <c r="G1422" s="394">
        <f t="shared" si="90"/>
        <v>0</v>
      </c>
      <c r="H1422" s="394">
        <f t="shared" si="91"/>
        <v>0</v>
      </c>
      <c r="I1422" s="394">
        <f t="shared" si="88"/>
        <v>0</v>
      </c>
    </row>
    <row r="1423" spans="1:9" x14ac:dyDescent="0.2">
      <c r="A1423" s="391" t="s">
        <v>149</v>
      </c>
      <c r="B1423" s="392">
        <v>13000000</v>
      </c>
      <c r="C1423" s="392">
        <v>0</v>
      </c>
      <c r="D1423" s="392">
        <v>0</v>
      </c>
      <c r="E1423" s="392">
        <v>0</v>
      </c>
      <c r="F1423" s="393">
        <f t="shared" si="89"/>
        <v>13000000</v>
      </c>
      <c r="G1423" s="394">
        <f t="shared" si="90"/>
        <v>0</v>
      </c>
      <c r="H1423" s="394">
        <f t="shared" si="91"/>
        <v>0</v>
      </c>
      <c r="I1423" s="394">
        <f t="shared" si="88"/>
        <v>0</v>
      </c>
    </row>
    <row r="1424" spans="1:9" ht="11.25" customHeight="1" x14ac:dyDescent="0.2">
      <c r="A1424" s="391" t="s">
        <v>150</v>
      </c>
      <c r="B1424" s="392">
        <v>3000000</v>
      </c>
      <c r="C1424" s="392">
        <v>0</v>
      </c>
      <c r="D1424" s="392">
        <v>0</v>
      </c>
      <c r="E1424" s="392">
        <v>0</v>
      </c>
      <c r="F1424" s="393">
        <f t="shared" si="89"/>
        <v>3000000</v>
      </c>
      <c r="G1424" s="394">
        <f t="shared" si="90"/>
        <v>0</v>
      </c>
      <c r="H1424" s="394">
        <f t="shared" si="91"/>
        <v>0</v>
      </c>
      <c r="I1424" s="394">
        <f t="shared" si="88"/>
        <v>0</v>
      </c>
    </row>
    <row r="1425" spans="1:9" ht="11.25" customHeight="1" x14ac:dyDescent="0.2">
      <c r="A1425" s="391" t="s">
        <v>151</v>
      </c>
      <c r="B1425" s="392">
        <v>7000000</v>
      </c>
      <c r="C1425" s="392">
        <v>0</v>
      </c>
      <c r="D1425" s="392">
        <v>0</v>
      </c>
      <c r="E1425" s="392">
        <v>0</v>
      </c>
      <c r="F1425" s="396">
        <f t="shared" si="89"/>
        <v>7000000</v>
      </c>
      <c r="G1425" s="397">
        <f t="shared" si="90"/>
        <v>0</v>
      </c>
      <c r="H1425" s="397">
        <f t="shared" si="91"/>
        <v>0</v>
      </c>
      <c r="I1425" s="397">
        <f t="shared" si="88"/>
        <v>0</v>
      </c>
    </row>
    <row r="1426" spans="1:9" x14ac:dyDescent="0.2">
      <c r="A1426" s="319" t="s">
        <v>29</v>
      </c>
      <c r="B1426" s="313">
        <v>10037000000</v>
      </c>
      <c r="C1426" s="313">
        <v>8993313843.3400002</v>
      </c>
      <c r="D1426" s="313">
        <v>5590996997.71</v>
      </c>
      <c r="E1426" s="313">
        <v>5587812557.71</v>
      </c>
      <c r="F1426" s="194">
        <f t="shared" si="89"/>
        <v>1043686156.6599998</v>
      </c>
      <c r="G1426" s="388">
        <f t="shared" si="90"/>
        <v>89.601612467271096</v>
      </c>
      <c r="H1426" s="388">
        <f t="shared" si="91"/>
        <v>55.703865674105813</v>
      </c>
      <c r="I1426" s="388">
        <f t="shared" si="88"/>
        <v>55.672138664043032</v>
      </c>
    </row>
    <row r="1427" spans="1:9" x14ac:dyDescent="0.2">
      <c r="A1427" s="391" t="s">
        <v>113</v>
      </c>
      <c r="B1427" s="392">
        <v>10037000000</v>
      </c>
      <c r="C1427" s="392">
        <v>8993313843.3400002</v>
      </c>
      <c r="D1427" s="392">
        <v>5590996997.71</v>
      </c>
      <c r="E1427" s="392">
        <v>5587812557.71</v>
      </c>
      <c r="F1427" s="393">
        <f t="shared" si="89"/>
        <v>1043686156.6599998</v>
      </c>
      <c r="G1427" s="394">
        <f t="shared" si="90"/>
        <v>89.601612467271096</v>
      </c>
      <c r="H1427" s="394">
        <f t="shared" si="91"/>
        <v>55.703865674105813</v>
      </c>
      <c r="I1427" s="394">
        <f t="shared" si="88"/>
        <v>55.672138664043032</v>
      </c>
    </row>
    <row r="1428" spans="1:9" x14ac:dyDescent="0.2">
      <c r="A1428" s="319" t="s">
        <v>30</v>
      </c>
      <c r="B1428" s="313">
        <v>6592786000000</v>
      </c>
      <c r="C1428" s="313">
        <v>4574768242228.2197</v>
      </c>
      <c r="D1428" s="313">
        <v>4537357817321.0596</v>
      </c>
      <c r="E1428" s="313">
        <v>4534181616661.0596</v>
      </c>
      <c r="F1428" s="158">
        <f t="shared" si="89"/>
        <v>2018017757771.7803</v>
      </c>
      <c r="G1428" s="385">
        <f t="shared" si="90"/>
        <v>69.390516273821419</v>
      </c>
      <c r="H1428" s="385">
        <f t="shared" si="91"/>
        <v>68.823071419594982</v>
      </c>
      <c r="I1428" s="385">
        <f t="shared" si="88"/>
        <v>68.774894508346847</v>
      </c>
    </row>
    <row r="1429" spans="1:9" x14ac:dyDescent="0.2">
      <c r="A1429" s="391" t="s">
        <v>115</v>
      </c>
      <c r="B1429" s="392">
        <v>221665000000</v>
      </c>
      <c r="C1429" s="392">
        <v>0</v>
      </c>
      <c r="D1429" s="392">
        <v>0</v>
      </c>
      <c r="E1429" s="392">
        <v>0</v>
      </c>
      <c r="F1429" s="396">
        <f t="shared" si="89"/>
        <v>221665000000</v>
      </c>
      <c r="G1429" s="397">
        <f t="shared" si="90"/>
        <v>0</v>
      </c>
      <c r="H1429" s="397">
        <f t="shared" si="91"/>
        <v>0</v>
      </c>
      <c r="I1429" s="397">
        <f t="shared" si="88"/>
        <v>0</v>
      </c>
    </row>
    <row r="1430" spans="1:9" x14ac:dyDescent="0.2">
      <c r="A1430" s="391" t="s">
        <v>152</v>
      </c>
      <c r="B1430" s="392">
        <v>2149000000</v>
      </c>
      <c r="C1430" s="392">
        <v>1588087560</v>
      </c>
      <c r="D1430" s="392">
        <v>1588087560</v>
      </c>
      <c r="E1430" s="392">
        <v>1588087560</v>
      </c>
      <c r="F1430" s="393">
        <f t="shared" si="89"/>
        <v>560912440</v>
      </c>
      <c r="G1430" s="394">
        <f t="shared" si="90"/>
        <v>73.898909260120988</v>
      </c>
      <c r="H1430" s="394">
        <f t="shared" si="91"/>
        <v>73.898909260120988</v>
      </c>
      <c r="I1430" s="394">
        <f t="shared" si="88"/>
        <v>73.898909260120988</v>
      </c>
    </row>
    <row r="1431" spans="1:9" x14ac:dyDescent="0.2">
      <c r="A1431" s="391" t="s">
        <v>117</v>
      </c>
      <c r="B1431" s="392">
        <v>1337000000</v>
      </c>
      <c r="C1431" s="392">
        <v>228747000</v>
      </c>
      <c r="D1431" s="392">
        <v>228747000</v>
      </c>
      <c r="E1431" s="392">
        <v>228747000</v>
      </c>
      <c r="F1431" s="396">
        <f t="shared" si="89"/>
        <v>1108253000</v>
      </c>
      <c r="G1431" s="397">
        <f t="shared" si="90"/>
        <v>17.108975317875842</v>
      </c>
      <c r="H1431" s="397">
        <f t="shared" si="91"/>
        <v>17.108975317875842</v>
      </c>
      <c r="I1431" s="397">
        <f t="shared" si="88"/>
        <v>17.108975317875842</v>
      </c>
    </row>
    <row r="1432" spans="1:9" x14ac:dyDescent="0.2">
      <c r="A1432" s="391" t="s">
        <v>118</v>
      </c>
      <c r="B1432" s="392">
        <v>106000000</v>
      </c>
      <c r="C1432" s="392">
        <v>57465290</v>
      </c>
      <c r="D1432" s="392">
        <v>57465290</v>
      </c>
      <c r="E1432" s="392">
        <v>57465290</v>
      </c>
      <c r="F1432" s="396">
        <f t="shared" si="89"/>
        <v>48534710</v>
      </c>
      <c r="G1432" s="397">
        <f t="shared" si="90"/>
        <v>54.212537735849054</v>
      </c>
      <c r="H1432" s="397">
        <f t="shared" si="91"/>
        <v>54.212537735849054</v>
      </c>
      <c r="I1432" s="397">
        <f t="shared" si="88"/>
        <v>54.212537735849054</v>
      </c>
    </row>
    <row r="1433" spans="1:9" x14ac:dyDescent="0.2">
      <c r="A1433" s="391" t="s">
        <v>438</v>
      </c>
      <c r="B1433" s="392">
        <v>5880377000000</v>
      </c>
      <c r="C1433" s="392">
        <v>4225981801431</v>
      </c>
      <c r="D1433" s="392">
        <v>4225796368471</v>
      </c>
      <c r="E1433" s="392">
        <v>4225335982123</v>
      </c>
      <c r="F1433" s="396">
        <f t="shared" si="89"/>
        <v>1654395198569</v>
      </c>
      <c r="G1433" s="397">
        <f t="shared" si="90"/>
        <v>71.865831075643612</v>
      </c>
      <c r="H1433" s="397">
        <f t="shared" si="91"/>
        <v>71.862677656058452</v>
      </c>
      <c r="I1433" s="397">
        <f t="shared" si="88"/>
        <v>71.854848458236603</v>
      </c>
    </row>
    <row r="1434" spans="1:9" x14ac:dyDescent="0.2">
      <c r="A1434" s="391" t="s">
        <v>439</v>
      </c>
      <c r="B1434" s="392">
        <v>1424000000</v>
      </c>
      <c r="C1434" s="392">
        <v>922357465.91999996</v>
      </c>
      <c r="D1434" s="392">
        <v>727592466.91999996</v>
      </c>
      <c r="E1434" s="392">
        <v>727592466.91999996</v>
      </c>
      <c r="F1434" s="393">
        <f t="shared" si="89"/>
        <v>501642534.08000004</v>
      </c>
      <c r="G1434" s="394">
        <f t="shared" si="90"/>
        <v>64.772293955056185</v>
      </c>
      <c r="H1434" s="394">
        <f t="shared" si="91"/>
        <v>51.094976609550557</v>
      </c>
      <c r="I1434" s="394">
        <f t="shared" si="88"/>
        <v>51.094976609550557</v>
      </c>
    </row>
    <row r="1435" spans="1:9" x14ac:dyDescent="0.2">
      <c r="A1435" s="391" t="s">
        <v>124</v>
      </c>
      <c r="B1435" s="392">
        <v>42000000000</v>
      </c>
      <c r="C1435" s="392">
        <v>24360242515</v>
      </c>
      <c r="D1435" s="392">
        <v>23504480485</v>
      </c>
      <c r="E1435" s="392">
        <v>20788666173</v>
      </c>
      <c r="F1435" s="393">
        <f t="shared" si="89"/>
        <v>17639757485</v>
      </c>
      <c r="G1435" s="394">
        <f t="shared" si="90"/>
        <v>58.000577416666665</v>
      </c>
      <c r="H1435" s="394">
        <f t="shared" si="91"/>
        <v>55.963048773809518</v>
      </c>
      <c r="I1435" s="394">
        <f t="shared" si="88"/>
        <v>49.496824221428568</v>
      </c>
    </row>
    <row r="1436" spans="1:9" x14ac:dyDescent="0.2">
      <c r="A1436" s="391" t="s">
        <v>436</v>
      </c>
      <c r="B1436" s="392">
        <v>443728000000</v>
      </c>
      <c r="C1436" s="392">
        <v>321629540966.29999</v>
      </c>
      <c r="D1436" s="392">
        <v>285455076048.14001</v>
      </c>
      <c r="E1436" s="392">
        <v>285455076048.14001</v>
      </c>
      <c r="F1436" s="393">
        <f t="shared" si="89"/>
        <v>122098459033.70001</v>
      </c>
      <c r="G1436" s="394">
        <f t="shared" si="90"/>
        <v>72.483490103464277</v>
      </c>
      <c r="H1436" s="394">
        <f t="shared" si="91"/>
        <v>64.331093834092059</v>
      </c>
      <c r="I1436" s="394">
        <f t="shared" si="88"/>
        <v>64.331093834092059</v>
      </c>
    </row>
    <row r="1437" spans="1:9" ht="11.25" customHeight="1" x14ac:dyDescent="0.2">
      <c r="A1437" s="319" t="s">
        <v>31</v>
      </c>
      <c r="B1437" s="313">
        <v>494000000</v>
      </c>
      <c r="C1437" s="313">
        <v>181570140.28</v>
      </c>
      <c r="D1437" s="313">
        <v>95587740.079999998</v>
      </c>
      <c r="E1437" s="313">
        <v>95587740.079999998</v>
      </c>
      <c r="F1437" s="194">
        <f t="shared" si="89"/>
        <v>312429859.72000003</v>
      </c>
      <c r="G1437" s="388">
        <f t="shared" si="90"/>
        <v>36.755089125506075</v>
      </c>
      <c r="H1437" s="388">
        <f t="shared" si="91"/>
        <v>19.349744955465585</v>
      </c>
      <c r="I1437" s="388">
        <f t="shared" si="88"/>
        <v>19.349744955465585</v>
      </c>
    </row>
    <row r="1438" spans="1:9" x14ac:dyDescent="0.2">
      <c r="A1438" s="391" t="s">
        <v>427</v>
      </c>
      <c r="B1438" s="392">
        <v>494000000</v>
      </c>
      <c r="C1438" s="392">
        <v>181570140.28</v>
      </c>
      <c r="D1438" s="392">
        <v>95587740.079999998</v>
      </c>
      <c r="E1438" s="392">
        <v>95587740.079999998</v>
      </c>
      <c r="F1438" s="396">
        <f t="shared" si="89"/>
        <v>312429859.72000003</v>
      </c>
      <c r="G1438" s="397">
        <f t="shared" si="90"/>
        <v>36.755089125506075</v>
      </c>
      <c r="H1438" s="397">
        <f t="shared" si="91"/>
        <v>19.349744955465585</v>
      </c>
      <c r="I1438" s="397">
        <f t="shared" si="88"/>
        <v>19.349744955465585</v>
      </c>
    </row>
    <row r="1439" spans="1:9" x14ac:dyDescent="0.2">
      <c r="A1439" s="319" t="s">
        <v>32</v>
      </c>
      <c r="B1439" s="313">
        <v>1597000000</v>
      </c>
      <c r="C1439" s="313">
        <v>1437300000</v>
      </c>
      <c r="D1439" s="313">
        <v>1437300000</v>
      </c>
      <c r="E1439" s="313">
        <v>1437300000</v>
      </c>
      <c r="F1439" s="194">
        <f t="shared" si="89"/>
        <v>159700000</v>
      </c>
      <c r="G1439" s="388">
        <f t="shared" si="90"/>
        <v>90</v>
      </c>
      <c r="H1439" s="388">
        <f t="shared" si="91"/>
        <v>90</v>
      </c>
      <c r="I1439" s="388">
        <f t="shared" si="88"/>
        <v>90</v>
      </c>
    </row>
    <row r="1440" spans="1:9" x14ac:dyDescent="0.2">
      <c r="A1440" s="391" t="s">
        <v>156</v>
      </c>
      <c r="B1440" s="392">
        <v>1597000000</v>
      </c>
      <c r="C1440" s="392">
        <v>1437300000</v>
      </c>
      <c r="D1440" s="392">
        <v>1437300000</v>
      </c>
      <c r="E1440" s="392">
        <v>1437300000</v>
      </c>
      <c r="F1440" s="396">
        <f t="shared" si="89"/>
        <v>159700000</v>
      </c>
      <c r="G1440" s="397">
        <f t="shared" si="90"/>
        <v>90</v>
      </c>
      <c r="H1440" s="397">
        <f t="shared" si="91"/>
        <v>90</v>
      </c>
      <c r="I1440" s="397">
        <f t="shared" si="88"/>
        <v>90</v>
      </c>
    </row>
    <row r="1441" spans="1:9" ht="11.25" customHeight="1" x14ac:dyDescent="0.2">
      <c r="A1441" s="319" t="s">
        <v>33</v>
      </c>
      <c r="B1441" s="313">
        <v>957000000</v>
      </c>
      <c r="C1441" s="313">
        <v>836028364</v>
      </c>
      <c r="D1441" s="313">
        <v>836028364</v>
      </c>
      <c r="E1441" s="313">
        <v>826028364</v>
      </c>
      <c r="F1441" s="194">
        <f t="shared" si="89"/>
        <v>120971636</v>
      </c>
      <c r="G1441" s="388">
        <f t="shared" si="90"/>
        <v>87.359285684430503</v>
      </c>
      <c r="H1441" s="388">
        <f t="shared" si="91"/>
        <v>87.359285684430503</v>
      </c>
      <c r="I1441" s="388">
        <f t="shared" si="88"/>
        <v>86.314353605015668</v>
      </c>
    </row>
    <row r="1442" spans="1:9" x14ac:dyDescent="0.2">
      <c r="A1442" s="391" t="s">
        <v>378</v>
      </c>
      <c r="B1442" s="392">
        <v>957000000</v>
      </c>
      <c r="C1442" s="392">
        <v>836028364</v>
      </c>
      <c r="D1442" s="392">
        <v>836028364</v>
      </c>
      <c r="E1442" s="392">
        <v>826028364</v>
      </c>
      <c r="F1442" s="393">
        <f t="shared" si="89"/>
        <v>120971636</v>
      </c>
      <c r="G1442" s="394">
        <f t="shared" si="90"/>
        <v>87.359285684430503</v>
      </c>
      <c r="H1442" s="394">
        <f t="shared" si="91"/>
        <v>87.359285684430503</v>
      </c>
      <c r="I1442" s="394">
        <f t="shared" si="88"/>
        <v>86.314353605015668</v>
      </c>
    </row>
    <row r="1443" spans="1:9" s="390" customFormat="1" x14ac:dyDescent="0.2">
      <c r="A1443" s="319" t="s">
        <v>127</v>
      </c>
      <c r="B1443" s="313">
        <v>15941000000</v>
      </c>
      <c r="C1443" s="313">
        <v>3517574236</v>
      </c>
      <c r="D1443" s="313">
        <v>3517574236</v>
      </c>
      <c r="E1443" s="313">
        <v>3517574236</v>
      </c>
      <c r="F1443" s="194">
        <f t="shared" si="89"/>
        <v>12423425764</v>
      </c>
      <c r="G1443" s="388">
        <f t="shared" si="90"/>
        <v>22.066208117433035</v>
      </c>
      <c r="H1443" s="388">
        <f t="shared" si="91"/>
        <v>22.066208117433035</v>
      </c>
      <c r="I1443" s="388">
        <f t="shared" si="88"/>
        <v>22.066208117433035</v>
      </c>
    </row>
    <row r="1444" spans="1:9" x14ac:dyDescent="0.2">
      <c r="A1444" s="391" t="s">
        <v>128</v>
      </c>
      <c r="B1444" s="392">
        <v>4600000000</v>
      </c>
      <c r="C1444" s="392">
        <v>3517050148</v>
      </c>
      <c r="D1444" s="392">
        <v>3517050148</v>
      </c>
      <c r="E1444" s="392">
        <v>3517050148</v>
      </c>
      <c r="F1444" s="393">
        <f t="shared" si="89"/>
        <v>1082949852</v>
      </c>
      <c r="G1444" s="394">
        <f t="shared" si="90"/>
        <v>76.457611913043479</v>
      </c>
      <c r="H1444" s="394">
        <f t="shared" si="91"/>
        <v>76.457611913043479</v>
      </c>
      <c r="I1444" s="394">
        <f t="shared" si="88"/>
        <v>76.457611913043479</v>
      </c>
    </row>
    <row r="1445" spans="1:9" x14ac:dyDescent="0.2">
      <c r="A1445" s="391" t="s">
        <v>129</v>
      </c>
      <c r="B1445" s="392">
        <v>3000000</v>
      </c>
      <c r="C1445" s="392">
        <v>524088</v>
      </c>
      <c r="D1445" s="392">
        <v>524088</v>
      </c>
      <c r="E1445" s="392">
        <v>524088</v>
      </c>
      <c r="F1445" s="393">
        <f t="shared" si="89"/>
        <v>2475912</v>
      </c>
      <c r="G1445" s="394">
        <f t="shared" si="90"/>
        <v>17.4696</v>
      </c>
      <c r="H1445" s="394">
        <f t="shared" si="91"/>
        <v>17.4696</v>
      </c>
      <c r="I1445" s="394">
        <f t="shared" si="88"/>
        <v>17.4696</v>
      </c>
    </row>
    <row r="1446" spans="1:9" x14ac:dyDescent="0.2">
      <c r="A1446" s="391" t="s">
        <v>130</v>
      </c>
      <c r="B1446" s="392">
        <v>11338000000</v>
      </c>
      <c r="C1446" s="392">
        <v>0</v>
      </c>
      <c r="D1446" s="392">
        <v>0</v>
      </c>
      <c r="E1446" s="392">
        <v>0</v>
      </c>
      <c r="F1446" s="396">
        <f t="shared" si="89"/>
        <v>11338000000</v>
      </c>
      <c r="G1446" s="397">
        <f t="shared" si="90"/>
        <v>0</v>
      </c>
      <c r="H1446" s="397">
        <f t="shared" si="91"/>
        <v>0</v>
      </c>
      <c r="I1446" s="397">
        <f t="shared" si="88"/>
        <v>0</v>
      </c>
    </row>
    <row r="1447" spans="1:9" x14ac:dyDescent="0.2">
      <c r="A1447" s="319" t="s">
        <v>131</v>
      </c>
      <c r="B1447" s="313">
        <v>10540000000</v>
      </c>
      <c r="C1447" s="313">
        <v>4709585584.3199997</v>
      </c>
      <c r="D1447" s="313">
        <v>1261410283</v>
      </c>
      <c r="E1447" s="313">
        <v>1261410283</v>
      </c>
      <c r="F1447" s="194">
        <f t="shared" si="89"/>
        <v>5830414415.6800003</v>
      </c>
      <c r="G1447" s="388">
        <f t="shared" si="90"/>
        <v>44.682975183301707</v>
      </c>
      <c r="H1447" s="388">
        <f t="shared" si="91"/>
        <v>11.967839497153699</v>
      </c>
      <c r="I1447" s="388">
        <f t="shared" si="88"/>
        <v>11.967839497153699</v>
      </c>
    </row>
    <row r="1448" spans="1:9" x14ac:dyDescent="0.2">
      <c r="A1448" s="319" t="s">
        <v>1651</v>
      </c>
      <c r="B1448" s="313">
        <v>10540000000</v>
      </c>
      <c r="C1448" s="313">
        <v>4709585584.3199997</v>
      </c>
      <c r="D1448" s="313">
        <v>1261410283</v>
      </c>
      <c r="E1448" s="313">
        <v>1261410283</v>
      </c>
      <c r="F1448" s="158">
        <f t="shared" si="89"/>
        <v>5830414415.6800003</v>
      </c>
      <c r="G1448" s="385">
        <f t="shared" si="90"/>
        <v>44.682975183301707</v>
      </c>
      <c r="H1448" s="385">
        <f t="shared" si="91"/>
        <v>11.967839497153699</v>
      </c>
      <c r="I1448" s="385">
        <f t="shared" si="88"/>
        <v>11.967839497153699</v>
      </c>
    </row>
    <row r="1449" spans="1:9" x14ac:dyDescent="0.2">
      <c r="A1449" s="391" t="s">
        <v>453</v>
      </c>
      <c r="B1449" s="392">
        <v>4500000000</v>
      </c>
      <c r="C1449" s="392">
        <v>2458239838</v>
      </c>
      <c r="D1449" s="392">
        <v>287756506</v>
      </c>
      <c r="E1449" s="392">
        <v>287756506</v>
      </c>
      <c r="F1449" s="393">
        <f t="shared" si="89"/>
        <v>2041760162</v>
      </c>
      <c r="G1449" s="394">
        <f t="shared" si="90"/>
        <v>54.627551955555553</v>
      </c>
      <c r="H1449" s="394">
        <f t="shared" si="91"/>
        <v>6.3945890222222221</v>
      </c>
      <c r="I1449" s="394">
        <f t="shared" si="88"/>
        <v>6.3945890222222221</v>
      </c>
    </row>
    <row r="1450" spans="1:9" x14ac:dyDescent="0.2">
      <c r="A1450" s="391" t="s">
        <v>454</v>
      </c>
      <c r="B1450" s="392">
        <v>3340000000</v>
      </c>
      <c r="C1450" s="392">
        <v>1481694079.6600001</v>
      </c>
      <c r="D1450" s="392">
        <v>590550444</v>
      </c>
      <c r="E1450" s="392">
        <v>590550444</v>
      </c>
      <c r="F1450" s="396">
        <f t="shared" si="89"/>
        <v>1858305920.3399999</v>
      </c>
      <c r="G1450" s="397">
        <f t="shared" si="90"/>
        <v>44.362098193413175</v>
      </c>
      <c r="H1450" s="397">
        <f t="shared" si="91"/>
        <v>17.681151017964073</v>
      </c>
      <c r="I1450" s="397">
        <f t="shared" si="88"/>
        <v>17.681151017964073</v>
      </c>
    </row>
    <row r="1451" spans="1:9" x14ac:dyDescent="0.2">
      <c r="A1451" s="391" t="s">
        <v>455</v>
      </c>
      <c r="B1451" s="392">
        <v>2700000000</v>
      </c>
      <c r="C1451" s="392">
        <v>769651666.65999997</v>
      </c>
      <c r="D1451" s="392">
        <v>383103333</v>
      </c>
      <c r="E1451" s="392">
        <v>383103333</v>
      </c>
      <c r="F1451" s="393">
        <f t="shared" si="89"/>
        <v>1930348333.3400002</v>
      </c>
      <c r="G1451" s="394">
        <f t="shared" si="90"/>
        <v>28.505617283703703</v>
      </c>
      <c r="H1451" s="394">
        <f t="shared" si="91"/>
        <v>14.189012333333334</v>
      </c>
      <c r="I1451" s="394">
        <f t="shared" si="88"/>
        <v>14.189012333333334</v>
      </c>
    </row>
    <row r="1452" spans="1:9" x14ac:dyDescent="0.2">
      <c r="A1452" s="319" t="s">
        <v>456</v>
      </c>
      <c r="B1452" s="313">
        <v>358734000000</v>
      </c>
      <c r="C1452" s="313">
        <v>245574721948.70993</v>
      </c>
      <c r="D1452" s="313">
        <v>98298746268.309982</v>
      </c>
      <c r="E1452" s="313">
        <v>97973933554.789993</v>
      </c>
      <c r="F1452" s="194">
        <f t="shared" si="89"/>
        <v>113159278051.29007</v>
      </c>
      <c r="G1452" s="388">
        <f t="shared" si="90"/>
        <v>68.455937253984828</v>
      </c>
      <c r="H1452" s="388">
        <f t="shared" si="91"/>
        <v>27.401569482767169</v>
      </c>
      <c r="I1452" s="388">
        <f t="shared" si="88"/>
        <v>27.311025315356225</v>
      </c>
    </row>
    <row r="1453" spans="1:9" x14ac:dyDescent="0.2">
      <c r="A1453" s="319" t="s">
        <v>109</v>
      </c>
      <c r="B1453" s="313">
        <v>351734000000</v>
      </c>
      <c r="C1453" s="313">
        <v>239574871948.70993</v>
      </c>
      <c r="D1453" s="313">
        <v>98229566268.409988</v>
      </c>
      <c r="E1453" s="313">
        <v>97904753554.889999</v>
      </c>
      <c r="F1453" s="158">
        <f t="shared" si="89"/>
        <v>112159128051.29007</v>
      </c>
      <c r="G1453" s="385">
        <f t="shared" si="90"/>
        <v>68.112514556087817</v>
      </c>
      <c r="H1453" s="385">
        <f t="shared" si="91"/>
        <v>27.927230881407539</v>
      </c>
      <c r="I1453" s="385">
        <f t="shared" si="88"/>
        <v>27.834884758052958</v>
      </c>
    </row>
    <row r="1454" spans="1:9" x14ac:dyDescent="0.2">
      <c r="A1454" s="319" t="s">
        <v>28</v>
      </c>
      <c r="B1454" s="313">
        <v>10973000000</v>
      </c>
      <c r="C1454" s="313">
        <v>4790662290.4799995</v>
      </c>
      <c r="D1454" s="313">
        <v>4740330130.3599997</v>
      </c>
      <c r="E1454" s="313">
        <v>4739291472.2600002</v>
      </c>
      <c r="F1454" s="158">
        <f t="shared" si="89"/>
        <v>6182337709.5200005</v>
      </c>
      <c r="G1454" s="385">
        <f t="shared" si="90"/>
        <v>43.658637478173695</v>
      </c>
      <c r="H1454" s="385">
        <f t="shared" si="91"/>
        <v>43.199946508338641</v>
      </c>
      <c r="I1454" s="385">
        <f t="shared" si="88"/>
        <v>43.190480928278504</v>
      </c>
    </row>
    <row r="1455" spans="1:9" x14ac:dyDescent="0.2">
      <c r="A1455" s="391" t="s">
        <v>110</v>
      </c>
      <c r="B1455" s="392">
        <v>6635000000</v>
      </c>
      <c r="C1455" s="392">
        <v>3199078894.8400002</v>
      </c>
      <c r="D1455" s="392">
        <v>3193502264.1199999</v>
      </c>
      <c r="E1455" s="392">
        <v>3193410933.8200002</v>
      </c>
      <c r="F1455" s="393">
        <f t="shared" si="89"/>
        <v>3435921105.1599998</v>
      </c>
      <c r="G1455" s="394">
        <f t="shared" si="90"/>
        <v>48.215205649434814</v>
      </c>
      <c r="H1455" s="394">
        <f t="shared" si="91"/>
        <v>48.1311569573474</v>
      </c>
      <c r="I1455" s="394">
        <f t="shared" si="88"/>
        <v>48.129780464506403</v>
      </c>
    </row>
    <row r="1456" spans="1:9" x14ac:dyDescent="0.2">
      <c r="A1456" s="391" t="s">
        <v>111</v>
      </c>
      <c r="B1456" s="392">
        <v>2372000000</v>
      </c>
      <c r="C1456" s="392">
        <v>1054275656.64</v>
      </c>
      <c r="D1456" s="392">
        <v>1015567531.24</v>
      </c>
      <c r="E1456" s="392">
        <v>1015217822.4400001</v>
      </c>
      <c r="F1456" s="393">
        <f t="shared" si="89"/>
        <v>1317724343.3600001</v>
      </c>
      <c r="G1456" s="394">
        <f t="shared" si="90"/>
        <v>44.446697160202362</v>
      </c>
      <c r="H1456" s="394">
        <f t="shared" si="91"/>
        <v>42.814820035413156</v>
      </c>
      <c r="I1456" s="394">
        <f t="shared" si="88"/>
        <v>42.800076831365942</v>
      </c>
    </row>
    <row r="1457" spans="1:9" x14ac:dyDescent="0.2">
      <c r="A1457" s="391" t="s">
        <v>112</v>
      </c>
      <c r="B1457" s="392">
        <v>923000000</v>
      </c>
      <c r="C1457" s="392">
        <v>537307739</v>
      </c>
      <c r="D1457" s="392">
        <v>531260335</v>
      </c>
      <c r="E1457" s="392">
        <v>530662716</v>
      </c>
      <c r="F1457" s="396">
        <f t="shared" si="89"/>
        <v>385692261</v>
      </c>
      <c r="G1457" s="397">
        <f t="shared" si="90"/>
        <v>58.213189490790896</v>
      </c>
      <c r="H1457" s="397">
        <f t="shared" si="91"/>
        <v>57.557999458288187</v>
      </c>
      <c r="I1457" s="397">
        <f t="shared" si="88"/>
        <v>57.493252004333698</v>
      </c>
    </row>
    <row r="1458" spans="1:9" x14ac:dyDescent="0.2">
      <c r="A1458" s="391" t="s">
        <v>216</v>
      </c>
      <c r="B1458" s="392">
        <v>1043000000</v>
      </c>
      <c r="C1458" s="392">
        <v>0</v>
      </c>
      <c r="D1458" s="392">
        <v>0</v>
      </c>
      <c r="E1458" s="392">
        <v>0</v>
      </c>
      <c r="F1458" s="396">
        <f t="shared" si="89"/>
        <v>1043000000</v>
      </c>
      <c r="G1458" s="397">
        <f t="shared" si="90"/>
        <v>0</v>
      </c>
      <c r="H1458" s="397">
        <f t="shared" si="91"/>
        <v>0</v>
      </c>
      <c r="I1458" s="397">
        <f t="shared" si="88"/>
        <v>0</v>
      </c>
    </row>
    <row r="1459" spans="1:9" x14ac:dyDescent="0.2">
      <c r="A1459" s="319" t="s">
        <v>29</v>
      </c>
      <c r="B1459" s="313">
        <v>3923000000</v>
      </c>
      <c r="C1459" s="313">
        <v>2331577175.0300002</v>
      </c>
      <c r="D1459" s="313">
        <v>1358887807.26</v>
      </c>
      <c r="E1459" s="313">
        <v>1286302210.96</v>
      </c>
      <c r="F1459" s="158">
        <f t="shared" si="89"/>
        <v>1591422824.9699998</v>
      </c>
      <c r="G1459" s="385">
        <f t="shared" si="90"/>
        <v>59.433524726739748</v>
      </c>
      <c r="H1459" s="385">
        <f t="shared" si="91"/>
        <v>34.638995851644147</v>
      </c>
      <c r="I1459" s="385">
        <f t="shared" si="88"/>
        <v>32.788738489931177</v>
      </c>
    </row>
    <row r="1460" spans="1:9" x14ac:dyDescent="0.2">
      <c r="A1460" s="391" t="s">
        <v>113</v>
      </c>
      <c r="B1460" s="392">
        <v>3923000000</v>
      </c>
      <c r="C1460" s="392">
        <v>2331577175.0300002</v>
      </c>
      <c r="D1460" s="392">
        <v>1358887807.26</v>
      </c>
      <c r="E1460" s="392">
        <v>1286302210.96</v>
      </c>
      <c r="F1460" s="393">
        <f t="shared" si="89"/>
        <v>1591422824.9699998</v>
      </c>
      <c r="G1460" s="394">
        <f t="shared" si="90"/>
        <v>59.433524726739748</v>
      </c>
      <c r="H1460" s="394">
        <f t="shared" si="91"/>
        <v>34.638995851644147</v>
      </c>
      <c r="I1460" s="394">
        <f t="shared" si="88"/>
        <v>32.788738489931177</v>
      </c>
    </row>
    <row r="1461" spans="1:9" x14ac:dyDescent="0.2">
      <c r="A1461" s="319" t="s">
        <v>30</v>
      </c>
      <c r="B1461" s="313">
        <v>1680000000</v>
      </c>
      <c r="C1461" s="313">
        <v>83115775.599999994</v>
      </c>
      <c r="D1461" s="313">
        <v>79324670.200000003</v>
      </c>
      <c r="E1461" s="313">
        <v>79323729.799999997</v>
      </c>
      <c r="F1461" s="194">
        <f t="shared" si="89"/>
        <v>1596884224.4000001</v>
      </c>
      <c r="G1461" s="388">
        <f t="shared" si="90"/>
        <v>4.9473675952380951</v>
      </c>
      <c r="H1461" s="388">
        <f t="shared" si="91"/>
        <v>4.7217065595238097</v>
      </c>
      <c r="I1461" s="388">
        <f t="shared" si="88"/>
        <v>4.7216505833333331</v>
      </c>
    </row>
    <row r="1462" spans="1:9" x14ac:dyDescent="0.2">
      <c r="A1462" s="391" t="s">
        <v>152</v>
      </c>
      <c r="B1462" s="392">
        <v>90000000</v>
      </c>
      <c r="C1462" s="392">
        <v>55856575.600000001</v>
      </c>
      <c r="D1462" s="392">
        <v>55855635.200000003</v>
      </c>
      <c r="E1462" s="392">
        <v>55854694.799999997</v>
      </c>
      <c r="F1462" s="393">
        <f t="shared" si="89"/>
        <v>34143424.399999999</v>
      </c>
      <c r="G1462" s="394">
        <f t="shared" si="90"/>
        <v>62.062861777777776</v>
      </c>
      <c r="H1462" s="394">
        <f t="shared" si="91"/>
        <v>62.061816888888885</v>
      </c>
      <c r="I1462" s="394">
        <f t="shared" si="88"/>
        <v>62.060772</v>
      </c>
    </row>
    <row r="1463" spans="1:9" x14ac:dyDescent="0.2">
      <c r="A1463" s="391" t="s">
        <v>118</v>
      </c>
      <c r="B1463" s="392">
        <v>90000000</v>
      </c>
      <c r="C1463" s="392">
        <v>27259200</v>
      </c>
      <c r="D1463" s="392">
        <v>23469035</v>
      </c>
      <c r="E1463" s="392">
        <v>23469035</v>
      </c>
      <c r="F1463" s="393">
        <f t="shared" si="89"/>
        <v>62740800</v>
      </c>
      <c r="G1463" s="394">
        <f t="shared" si="90"/>
        <v>30.287999999999997</v>
      </c>
      <c r="H1463" s="394">
        <f t="shared" si="91"/>
        <v>26.076705555555556</v>
      </c>
      <c r="I1463" s="394">
        <f t="shared" si="88"/>
        <v>26.076705555555556</v>
      </c>
    </row>
    <row r="1464" spans="1:9" x14ac:dyDescent="0.2">
      <c r="A1464" s="391" t="s">
        <v>124</v>
      </c>
      <c r="B1464" s="392">
        <v>1500000000</v>
      </c>
      <c r="C1464" s="392">
        <v>0</v>
      </c>
      <c r="D1464" s="392">
        <v>0</v>
      </c>
      <c r="E1464" s="392">
        <v>0</v>
      </c>
      <c r="F1464" s="396">
        <f t="shared" si="89"/>
        <v>1500000000</v>
      </c>
      <c r="G1464" s="397">
        <f t="shared" si="90"/>
        <v>0</v>
      </c>
      <c r="H1464" s="397">
        <f t="shared" si="91"/>
        <v>0</v>
      </c>
      <c r="I1464" s="397">
        <f t="shared" si="88"/>
        <v>0</v>
      </c>
    </row>
    <row r="1465" spans="1:9" x14ac:dyDescent="0.2">
      <c r="A1465" s="319" t="s">
        <v>31</v>
      </c>
      <c r="B1465" s="313">
        <v>249523000000</v>
      </c>
      <c r="C1465" s="313">
        <v>166764383742.96997</v>
      </c>
      <c r="D1465" s="313">
        <v>26710800815.48</v>
      </c>
      <c r="E1465" s="313">
        <v>26462046408.149998</v>
      </c>
      <c r="F1465" s="194">
        <f t="shared" si="89"/>
        <v>82758616257.030029</v>
      </c>
      <c r="G1465" s="388">
        <f t="shared" si="90"/>
        <v>66.833271378979077</v>
      </c>
      <c r="H1465" s="388">
        <f t="shared" si="91"/>
        <v>10.704744979613102</v>
      </c>
      <c r="I1465" s="388">
        <f t="shared" si="88"/>
        <v>10.60505300439238</v>
      </c>
    </row>
    <row r="1466" spans="1:9" x14ac:dyDescent="0.2">
      <c r="A1466" s="391" t="s">
        <v>427</v>
      </c>
      <c r="B1466" s="392">
        <v>249523000000</v>
      </c>
      <c r="C1466" s="392">
        <v>166764383742.96997</v>
      </c>
      <c r="D1466" s="392">
        <v>26710800815.48</v>
      </c>
      <c r="E1466" s="392">
        <v>26462046408.149998</v>
      </c>
      <c r="F1466" s="396">
        <f t="shared" si="89"/>
        <v>82758616257.030029</v>
      </c>
      <c r="G1466" s="397">
        <f t="shared" si="90"/>
        <v>66.833271378979077</v>
      </c>
      <c r="H1466" s="397">
        <f t="shared" si="91"/>
        <v>10.704744979613102</v>
      </c>
      <c r="I1466" s="397">
        <f t="shared" si="88"/>
        <v>10.60505300439238</v>
      </c>
    </row>
    <row r="1467" spans="1:9" x14ac:dyDescent="0.2">
      <c r="A1467" s="319" t="s">
        <v>32</v>
      </c>
      <c r="B1467" s="313">
        <v>82793000000</v>
      </c>
      <c r="C1467" s="313">
        <v>64715154479.169998</v>
      </c>
      <c r="D1467" s="313">
        <v>64671728857.32</v>
      </c>
      <c r="E1467" s="313">
        <v>64669305489.93</v>
      </c>
      <c r="F1467" s="194">
        <f t="shared" si="89"/>
        <v>18077845520.830002</v>
      </c>
      <c r="G1467" s="388">
        <f t="shared" si="90"/>
        <v>78.165007282221922</v>
      </c>
      <c r="H1467" s="388">
        <f t="shared" si="91"/>
        <v>78.112556444771897</v>
      </c>
      <c r="I1467" s="388">
        <f t="shared" si="88"/>
        <v>78.109629425108409</v>
      </c>
    </row>
    <row r="1468" spans="1:9" x14ac:dyDescent="0.2">
      <c r="A1468" s="391" t="s">
        <v>156</v>
      </c>
      <c r="B1468" s="392">
        <v>82793000000</v>
      </c>
      <c r="C1468" s="392">
        <v>64715154479.169998</v>
      </c>
      <c r="D1468" s="392">
        <v>64671728857.32</v>
      </c>
      <c r="E1468" s="392">
        <v>64669305489.93</v>
      </c>
      <c r="F1468" s="393">
        <f t="shared" si="89"/>
        <v>18077845520.830002</v>
      </c>
      <c r="G1468" s="394">
        <f t="shared" si="90"/>
        <v>78.165007282221922</v>
      </c>
      <c r="H1468" s="394">
        <f t="shared" si="91"/>
        <v>78.112556444771897</v>
      </c>
      <c r="I1468" s="394">
        <f t="shared" si="88"/>
        <v>78.109629425108409</v>
      </c>
    </row>
    <row r="1469" spans="1:9" x14ac:dyDescent="0.2">
      <c r="A1469" s="319" t="s">
        <v>33</v>
      </c>
      <c r="B1469" s="313">
        <v>300000000</v>
      </c>
      <c r="C1469" s="313">
        <v>143741259</v>
      </c>
      <c r="D1469" s="313">
        <v>119190181</v>
      </c>
      <c r="E1469" s="313">
        <v>119190181</v>
      </c>
      <c r="F1469" s="194">
        <f t="shared" si="89"/>
        <v>156258741</v>
      </c>
      <c r="G1469" s="388">
        <f t="shared" si="90"/>
        <v>47.913753</v>
      </c>
      <c r="H1469" s="388">
        <f t="shared" si="91"/>
        <v>39.730060333333334</v>
      </c>
      <c r="I1469" s="388">
        <f t="shared" si="88"/>
        <v>39.730060333333334</v>
      </c>
    </row>
    <row r="1470" spans="1:9" x14ac:dyDescent="0.2">
      <c r="A1470" s="391" t="s">
        <v>378</v>
      </c>
      <c r="B1470" s="392">
        <v>300000000</v>
      </c>
      <c r="C1470" s="392">
        <v>143741259</v>
      </c>
      <c r="D1470" s="392">
        <v>119190181</v>
      </c>
      <c r="E1470" s="392">
        <v>119190181</v>
      </c>
      <c r="F1470" s="393">
        <f t="shared" si="89"/>
        <v>156258741</v>
      </c>
      <c r="G1470" s="394">
        <f t="shared" si="90"/>
        <v>47.913753</v>
      </c>
      <c r="H1470" s="394">
        <f t="shared" si="91"/>
        <v>39.730060333333334</v>
      </c>
      <c r="I1470" s="394">
        <f t="shared" si="88"/>
        <v>39.730060333333334</v>
      </c>
    </row>
    <row r="1471" spans="1:9" x14ac:dyDescent="0.2">
      <c r="A1471" s="319" t="s">
        <v>127</v>
      </c>
      <c r="B1471" s="313">
        <v>2542000000</v>
      </c>
      <c r="C1471" s="313">
        <v>746237226.46000004</v>
      </c>
      <c r="D1471" s="313">
        <v>549303806.78999996</v>
      </c>
      <c r="E1471" s="313">
        <v>549294062.78999996</v>
      </c>
      <c r="F1471" s="194">
        <f t="shared" si="89"/>
        <v>1795762773.54</v>
      </c>
      <c r="G1471" s="388">
        <f t="shared" si="90"/>
        <v>29.356303165224233</v>
      </c>
      <c r="H1471" s="388">
        <f t="shared" si="91"/>
        <v>21.609119071203775</v>
      </c>
      <c r="I1471" s="388">
        <f t="shared" si="88"/>
        <v>21.608735750983477</v>
      </c>
    </row>
    <row r="1472" spans="1:9" x14ac:dyDescent="0.2">
      <c r="A1472" s="391" t="s">
        <v>128</v>
      </c>
      <c r="B1472" s="392">
        <v>1251000000</v>
      </c>
      <c r="C1472" s="392">
        <v>746237226.46000004</v>
      </c>
      <c r="D1472" s="392">
        <v>549303806.78999996</v>
      </c>
      <c r="E1472" s="392">
        <v>549294062.78999996</v>
      </c>
      <c r="F1472" s="396">
        <f t="shared" si="89"/>
        <v>504762773.53999996</v>
      </c>
      <c r="G1472" s="397">
        <f t="shared" si="90"/>
        <v>59.651257111111114</v>
      </c>
      <c r="H1472" s="397">
        <f t="shared" si="91"/>
        <v>43.909177201438851</v>
      </c>
      <c r="I1472" s="397">
        <f t="shared" si="88"/>
        <v>43.90839830455635</v>
      </c>
    </row>
    <row r="1473" spans="1:9" x14ac:dyDescent="0.2">
      <c r="A1473" s="391" t="s">
        <v>130</v>
      </c>
      <c r="B1473" s="392">
        <v>1281000000</v>
      </c>
      <c r="C1473" s="392">
        <v>0</v>
      </c>
      <c r="D1473" s="392">
        <v>0</v>
      </c>
      <c r="E1473" s="392">
        <v>0</v>
      </c>
      <c r="F1473" s="393">
        <f t="shared" si="89"/>
        <v>1281000000</v>
      </c>
      <c r="G1473" s="394">
        <f t="shared" si="90"/>
        <v>0</v>
      </c>
      <c r="H1473" s="394">
        <f t="shared" si="91"/>
        <v>0</v>
      </c>
      <c r="I1473" s="394">
        <f t="shared" si="88"/>
        <v>0</v>
      </c>
    </row>
    <row r="1474" spans="1:9" x14ac:dyDescent="0.2">
      <c r="A1474" s="391" t="s">
        <v>188</v>
      </c>
      <c r="B1474" s="392">
        <v>10000000</v>
      </c>
      <c r="C1474" s="392">
        <v>0</v>
      </c>
      <c r="D1474" s="392">
        <v>0</v>
      </c>
      <c r="E1474" s="392">
        <v>0</v>
      </c>
      <c r="F1474" s="396">
        <f t="shared" si="89"/>
        <v>10000000</v>
      </c>
      <c r="G1474" s="397">
        <f t="shared" si="90"/>
        <v>0</v>
      </c>
      <c r="H1474" s="397">
        <f t="shared" si="91"/>
        <v>0</v>
      </c>
      <c r="I1474" s="397">
        <f t="shared" si="88"/>
        <v>0</v>
      </c>
    </row>
    <row r="1475" spans="1:9" x14ac:dyDescent="0.2">
      <c r="A1475" s="319" t="s">
        <v>131</v>
      </c>
      <c r="B1475" s="313">
        <v>7000000000</v>
      </c>
      <c r="C1475" s="313">
        <v>5999850000</v>
      </c>
      <c r="D1475" s="313">
        <v>69179999.900000006</v>
      </c>
      <c r="E1475" s="313">
        <v>69179999.900000006</v>
      </c>
      <c r="F1475" s="194">
        <f t="shared" si="89"/>
        <v>1000150000</v>
      </c>
      <c r="G1475" s="388">
        <f t="shared" si="90"/>
        <v>85.712142857142865</v>
      </c>
      <c r="H1475" s="388">
        <f t="shared" si="91"/>
        <v>0.98828571285714295</v>
      </c>
      <c r="I1475" s="388">
        <f t="shared" si="88"/>
        <v>0.98828571285714295</v>
      </c>
    </row>
    <row r="1476" spans="1:9" x14ac:dyDescent="0.2">
      <c r="A1476" s="319" t="s">
        <v>1651</v>
      </c>
      <c r="B1476" s="313">
        <v>7000000000</v>
      </c>
      <c r="C1476" s="313">
        <v>5999850000</v>
      </c>
      <c r="D1476" s="313">
        <v>69179999.900000006</v>
      </c>
      <c r="E1476" s="313">
        <v>69179999.900000006</v>
      </c>
      <c r="F1476" s="158">
        <f t="shared" si="89"/>
        <v>1000150000</v>
      </c>
      <c r="G1476" s="385">
        <f t="shared" si="90"/>
        <v>85.712142857142865</v>
      </c>
      <c r="H1476" s="385">
        <f t="shared" si="91"/>
        <v>0.98828571285714295</v>
      </c>
      <c r="I1476" s="385">
        <f t="shared" si="88"/>
        <v>0.98828571285714295</v>
      </c>
    </row>
    <row r="1477" spans="1:9" x14ac:dyDescent="0.2">
      <c r="A1477" s="391" t="s">
        <v>431</v>
      </c>
      <c r="B1477" s="392">
        <v>1000000000</v>
      </c>
      <c r="C1477" s="392">
        <v>0</v>
      </c>
      <c r="D1477" s="392">
        <v>0</v>
      </c>
      <c r="E1477" s="392">
        <v>0</v>
      </c>
      <c r="F1477" s="393">
        <f t="shared" si="89"/>
        <v>1000000000</v>
      </c>
      <c r="G1477" s="394">
        <f t="shared" si="90"/>
        <v>0</v>
      </c>
      <c r="H1477" s="394">
        <f t="shared" si="91"/>
        <v>0</v>
      </c>
      <c r="I1477" s="394">
        <f t="shared" si="88"/>
        <v>0</v>
      </c>
    </row>
    <row r="1478" spans="1:9" x14ac:dyDescent="0.2">
      <c r="A1478" s="391" t="s">
        <v>440</v>
      </c>
      <c r="B1478" s="392">
        <v>6000000000</v>
      </c>
      <c r="C1478" s="392">
        <v>5999850000</v>
      </c>
      <c r="D1478" s="392">
        <v>69179999.900000006</v>
      </c>
      <c r="E1478" s="392">
        <v>69179999.900000006</v>
      </c>
      <c r="F1478" s="396">
        <f t="shared" si="89"/>
        <v>150000</v>
      </c>
      <c r="G1478" s="397">
        <f t="shared" si="90"/>
        <v>99.997499999999988</v>
      </c>
      <c r="H1478" s="397">
        <f t="shared" si="91"/>
        <v>1.1529999983333334</v>
      </c>
      <c r="I1478" s="397">
        <f t="shared" si="88"/>
        <v>1.1529999983333334</v>
      </c>
    </row>
    <row r="1479" spans="1:9" x14ac:dyDescent="0.2">
      <c r="A1479" s="319" t="s">
        <v>457</v>
      </c>
      <c r="B1479" s="313">
        <v>35250000000</v>
      </c>
      <c r="C1479" s="313">
        <v>21302071064.470001</v>
      </c>
      <c r="D1479" s="313">
        <v>15575827326.469999</v>
      </c>
      <c r="E1479" s="313">
        <v>15526075782.469999</v>
      </c>
      <c r="F1479" s="194">
        <f t="shared" si="89"/>
        <v>13947928935.529999</v>
      </c>
      <c r="G1479" s="388">
        <f t="shared" si="90"/>
        <v>60.431407275092198</v>
      </c>
      <c r="H1479" s="388">
        <f t="shared" si="91"/>
        <v>44.186744188567374</v>
      </c>
      <c r="I1479" s="388">
        <f t="shared" ref="I1479:I1542" si="92">IFERROR(IF(E1479&gt;0,+E1479/B1479*100,0),0)</f>
        <v>44.045605056652484</v>
      </c>
    </row>
    <row r="1480" spans="1:9" s="390" customFormat="1" ht="11.25" customHeight="1" x14ac:dyDescent="0.2">
      <c r="A1480" s="319" t="s">
        <v>109</v>
      </c>
      <c r="B1480" s="313">
        <v>29744000000</v>
      </c>
      <c r="C1480" s="313">
        <v>18947415539.68</v>
      </c>
      <c r="D1480" s="313">
        <v>14798719326.469999</v>
      </c>
      <c r="E1480" s="313">
        <v>14748967782.469999</v>
      </c>
      <c r="F1480" s="194">
        <f t="shared" si="89"/>
        <v>10796584460.32</v>
      </c>
      <c r="G1480" s="388">
        <f t="shared" si="90"/>
        <v>63.701639119419042</v>
      </c>
      <c r="H1480" s="388">
        <f t="shared" si="91"/>
        <v>49.753628719977137</v>
      </c>
      <c r="I1480" s="388">
        <f t="shared" si="92"/>
        <v>49.58636290502286</v>
      </c>
    </row>
    <row r="1481" spans="1:9" x14ac:dyDescent="0.2">
      <c r="A1481" s="319" t="s">
        <v>28</v>
      </c>
      <c r="B1481" s="313">
        <v>11177000000</v>
      </c>
      <c r="C1481" s="313">
        <v>6027759769</v>
      </c>
      <c r="D1481" s="313">
        <v>5940081589</v>
      </c>
      <c r="E1481" s="313">
        <v>5940081589</v>
      </c>
      <c r="F1481" s="158">
        <f t="shared" ref="F1481:F1544" si="93">+B1481-C1481</f>
        <v>5149240231</v>
      </c>
      <c r="G1481" s="385">
        <f t="shared" ref="G1481:G1544" si="94">IFERROR(IF(C1481&gt;0,+C1481/B1481*100,0),0)</f>
        <v>53.930032826339804</v>
      </c>
      <c r="H1481" s="385">
        <f t="shared" ref="H1481:H1544" si="95">IFERROR(IF(D1481&gt;0,+D1481/B1481*100,0),0)</f>
        <v>53.145581005636579</v>
      </c>
      <c r="I1481" s="385">
        <f t="shared" si="92"/>
        <v>53.145581005636579</v>
      </c>
    </row>
    <row r="1482" spans="1:9" x14ac:dyDescent="0.2">
      <c r="A1482" s="391" t="s">
        <v>110</v>
      </c>
      <c r="B1482" s="392">
        <v>6512000000</v>
      </c>
      <c r="C1482" s="392">
        <v>3954117802</v>
      </c>
      <c r="D1482" s="392">
        <v>3936762455</v>
      </c>
      <c r="E1482" s="392">
        <v>3936762455</v>
      </c>
      <c r="F1482" s="396">
        <f t="shared" si="93"/>
        <v>2557882198</v>
      </c>
      <c r="G1482" s="397">
        <f t="shared" si="94"/>
        <v>60.720482217444719</v>
      </c>
      <c r="H1482" s="397">
        <f t="shared" si="95"/>
        <v>60.453968903562647</v>
      </c>
      <c r="I1482" s="397">
        <f t="shared" si="92"/>
        <v>60.453968903562647</v>
      </c>
    </row>
    <row r="1483" spans="1:9" x14ac:dyDescent="0.2">
      <c r="A1483" s="391" t="s">
        <v>111</v>
      </c>
      <c r="B1483" s="392">
        <v>2325000000</v>
      </c>
      <c r="C1483" s="392">
        <v>1524967939</v>
      </c>
      <c r="D1483" s="392">
        <v>1454645106</v>
      </c>
      <c r="E1483" s="392">
        <v>1454645106</v>
      </c>
      <c r="F1483" s="393">
        <f t="shared" si="93"/>
        <v>800032061</v>
      </c>
      <c r="G1483" s="394">
        <f t="shared" si="94"/>
        <v>65.590018881720439</v>
      </c>
      <c r="H1483" s="394">
        <f t="shared" si="95"/>
        <v>62.565380903225808</v>
      </c>
      <c r="I1483" s="394">
        <f t="shared" si="92"/>
        <v>62.565380903225808</v>
      </c>
    </row>
    <row r="1484" spans="1:9" x14ac:dyDescent="0.2">
      <c r="A1484" s="391" t="s">
        <v>112</v>
      </c>
      <c r="B1484" s="392">
        <v>1295000000</v>
      </c>
      <c r="C1484" s="392">
        <v>548674028</v>
      </c>
      <c r="D1484" s="392">
        <v>548674028</v>
      </c>
      <c r="E1484" s="392">
        <v>548674028</v>
      </c>
      <c r="F1484" s="396">
        <f t="shared" si="93"/>
        <v>746325972</v>
      </c>
      <c r="G1484" s="397">
        <f t="shared" si="94"/>
        <v>42.368650810810813</v>
      </c>
      <c r="H1484" s="397">
        <f t="shared" si="95"/>
        <v>42.368650810810813</v>
      </c>
      <c r="I1484" s="397">
        <f t="shared" si="92"/>
        <v>42.368650810810813</v>
      </c>
    </row>
    <row r="1485" spans="1:9" x14ac:dyDescent="0.2">
      <c r="A1485" s="391" t="s">
        <v>216</v>
      </c>
      <c r="B1485" s="392">
        <v>1045000000</v>
      </c>
      <c r="C1485" s="392">
        <v>0</v>
      </c>
      <c r="D1485" s="392">
        <v>0</v>
      </c>
      <c r="E1485" s="392">
        <v>0</v>
      </c>
      <c r="F1485" s="396">
        <f t="shared" si="93"/>
        <v>1045000000</v>
      </c>
      <c r="G1485" s="397">
        <f t="shared" si="94"/>
        <v>0</v>
      </c>
      <c r="H1485" s="397">
        <f t="shared" si="95"/>
        <v>0</v>
      </c>
      <c r="I1485" s="397">
        <f t="shared" si="92"/>
        <v>0</v>
      </c>
    </row>
    <row r="1486" spans="1:9" x14ac:dyDescent="0.2">
      <c r="A1486" s="319" t="s">
        <v>29</v>
      </c>
      <c r="B1486" s="313">
        <v>14271000000</v>
      </c>
      <c r="C1486" s="313">
        <v>12734558302.76</v>
      </c>
      <c r="D1486" s="313">
        <v>8674717298.5499992</v>
      </c>
      <c r="E1486" s="313">
        <v>8624965754.5499992</v>
      </c>
      <c r="F1486" s="158">
        <f t="shared" si="93"/>
        <v>1536441697.2399998</v>
      </c>
      <c r="G1486" s="385">
        <f t="shared" si="94"/>
        <v>89.233818952841432</v>
      </c>
      <c r="H1486" s="385">
        <f t="shared" si="95"/>
        <v>60.78563028904771</v>
      </c>
      <c r="I1486" s="385">
        <f t="shared" si="92"/>
        <v>60.437010402564638</v>
      </c>
    </row>
    <row r="1487" spans="1:9" x14ac:dyDescent="0.2">
      <c r="A1487" s="391" t="s">
        <v>113</v>
      </c>
      <c r="B1487" s="392">
        <v>14271000000</v>
      </c>
      <c r="C1487" s="392">
        <v>12734558302.76</v>
      </c>
      <c r="D1487" s="392">
        <v>8674717298.5499992</v>
      </c>
      <c r="E1487" s="392">
        <v>8624965754.5499992</v>
      </c>
      <c r="F1487" s="393">
        <f t="shared" si="93"/>
        <v>1536441697.2399998</v>
      </c>
      <c r="G1487" s="394">
        <f t="shared" si="94"/>
        <v>89.233818952841432</v>
      </c>
      <c r="H1487" s="394">
        <f t="shared" si="95"/>
        <v>60.78563028904771</v>
      </c>
      <c r="I1487" s="394">
        <f t="shared" si="92"/>
        <v>60.437010402564638</v>
      </c>
    </row>
    <row r="1488" spans="1:9" x14ac:dyDescent="0.2">
      <c r="A1488" s="319" t="s">
        <v>30</v>
      </c>
      <c r="B1488" s="313">
        <v>4035000000</v>
      </c>
      <c r="C1488" s="313">
        <v>53507467.920000002</v>
      </c>
      <c r="D1488" s="313">
        <v>52330438.920000002</v>
      </c>
      <c r="E1488" s="313">
        <v>52330438.920000002</v>
      </c>
      <c r="F1488" s="194">
        <f t="shared" si="93"/>
        <v>3981492532.0799999</v>
      </c>
      <c r="G1488" s="388">
        <f t="shared" si="94"/>
        <v>1.3260834676579927</v>
      </c>
      <c r="H1488" s="388">
        <f t="shared" si="95"/>
        <v>1.2969129843866172</v>
      </c>
      <c r="I1488" s="388">
        <f t="shared" si="92"/>
        <v>1.2969129843866172</v>
      </c>
    </row>
    <row r="1489" spans="1:9" x14ac:dyDescent="0.2">
      <c r="A1489" s="391" t="s">
        <v>115</v>
      </c>
      <c r="B1489" s="392">
        <v>3232000000</v>
      </c>
      <c r="C1489" s="392">
        <v>0</v>
      </c>
      <c r="D1489" s="392">
        <v>0</v>
      </c>
      <c r="E1489" s="392">
        <v>0</v>
      </c>
      <c r="F1489" s="393">
        <f t="shared" si="93"/>
        <v>3232000000</v>
      </c>
      <c r="G1489" s="394">
        <f t="shared" si="94"/>
        <v>0</v>
      </c>
      <c r="H1489" s="394">
        <f t="shared" si="95"/>
        <v>0</v>
      </c>
      <c r="I1489" s="394">
        <f t="shared" si="92"/>
        <v>0</v>
      </c>
    </row>
    <row r="1490" spans="1:9" x14ac:dyDescent="0.2">
      <c r="A1490" s="391" t="s">
        <v>118</v>
      </c>
      <c r="B1490" s="392">
        <v>42000000</v>
      </c>
      <c r="C1490" s="392">
        <v>42000000</v>
      </c>
      <c r="D1490" s="392">
        <v>42000000</v>
      </c>
      <c r="E1490" s="392">
        <v>42000000</v>
      </c>
      <c r="F1490" s="396">
        <f t="shared" si="93"/>
        <v>0</v>
      </c>
      <c r="G1490" s="397">
        <f t="shared" si="94"/>
        <v>100</v>
      </c>
      <c r="H1490" s="397">
        <f t="shared" si="95"/>
        <v>100</v>
      </c>
      <c r="I1490" s="397">
        <f t="shared" si="92"/>
        <v>100</v>
      </c>
    </row>
    <row r="1491" spans="1:9" x14ac:dyDescent="0.2">
      <c r="A1491" s="391" t="s">
        <v>124</v>
      </c>
      <c r="B1491" s="392">
        <v>761000000</v>
      </c>
      <c r="C1491" s="392">
        <v>11507467.92</v>
      </c>
      <c r="D1491" s="392">
        <v>10330438.92</v>
      </c>
      <c r="E1491" s="392">
        <v>10330438.92</v>
      </c>
      <c r="F1491" s="393">
        <f t="shared" si="93"/>
        <v>749492532.08000004</v>
      </c>
      <c r="G1491" s="394">
        <f t="shared" si="94"/>
        <v>1.512150843626807</v>
      </c>
      <c r="H1491" s="394">
        <f t="shared" si="95"/>
        <v>1.3574821182654402</v>
      </c>
      <c r="I1491" s="394">
        <f t="shared" si="92"/>
        <v>1.3574821182654402</v>
      </c>
    </row>
    <row r="1492" spans="1:9" x14ac:dyDescent="0.2">
      <c r="A1492" s="319" t="s">
        <v>127</v>
      </c>
      <c r="B1492" s="313">
        <v>261000000</v>
      </c>
      <c r="C1492" s="313">
        <v>131590000</v>
      </c>
      <c r="D1492" s="313">
        <v>131590000</v>
      </c>
      <c r="E1492" s="313">
        <v>131590000</v>
      </c>
      <c r="F1492" s="158">
        <f t="shared" si="93"/>
        <v>129410000</v>
      </c>
      <c r="G1492" s="385">
        <f t="shared" si="94"/>
        <v>50.417624521072803</v>
      </c>
      <c r="H1492" s="385">
        <f t="shared" si="95"/>
        <v>50.417624521072803</v>
      </c>
      <c r="I1492" s="385">
        <f t="shared" si="92"/>
        <v>50.417624521072803</v>
      </c>
    </row>
    <row r="1493" spans="1:9" x14ac:dyDescent="0.2">
      <c r="A1493" s="391" t="s">
        <v>128</v>
      </c>
      <c r="B1493" s="392">
        <v>162000000</v>
      </c>
      <c r="C1493" s="392">
        <v>131590000</v>
      </c>
      <c r="D1493" s="392">
        <v>131590000</v>
      </c>
      <c r="E1493" s="392">
        <v>131590000</v>
      </c>
      <c r="F1493" s="393">
        <f t="shared" si="93"/>
        <v>30410000</v>
      </c>
      <c r="G1493" s="394">
        <f t="shared" si="94"/>
        <v>81.228395061728392</v>
      </c>
      <c r="H1493" s="394">
        <f t="shared" si="95"/>
        <v>81.228395061728392</v>
      </c>
      <c r="I1493" s="394">
        <f t="shared" si="92"/>
        <v>81.228395061728392</v>
      </c>
    </row>
    <row r="1494" spans="1:9" x14ac:dyDescent="0.2">
      <c r="A1494" s="391" t="s">
        <v>130</v>
      </c>
      <c r="B1494" s="392">
        <v>99000000</v>
      </c>
      <c r="C1494" s="392">
        <v>0</v>
      </c>
      <c r="D1494" s="392">
        <v>0</v>
      </c>
      <c r="E1494" s="392">
        <v>0</v>
      </c>
      <c r="F1494" s="393">
        <f t="shared" si="93"/>
        <v>99000000</v>
      </c>
      <c r="G1494" s="394">
        <f t="shared" si="94"/>
        <v>0</v>
      </c>
      <c r="H1494" s="394">
        <f t="shared" si="95"/>
        <v>0</v>
      </c>
      <c r="I1494" s="394">
        <f t="shared" si="92"/>
        <v>0</v>
      </c>
    </row>
    <row r="1495" spans="1:9" x14ac:dyDescent="0.2">
      <c r="A1495" s="319" t="s">
        <v>131</v>
      </c>
      <c r="B1495" s="313">
        <v>5506000000</v>
      </c>
      <c r="C1495" s="313">
        <v>2354655524.79</v>
      </c>
      <c r="D1495" s="313">
        <v>777108000</v>
      </c>
      <c r="E1495" s="313">
        <v>777108000</v>
      </c>
      <c r="F1495" s="158">
        <f t="shared" si="93"/>
        <v>3151344475.21</v>
      </c>
      <c r="G1495" s="385">
        <f t="shared" si="94"/>
        <v>42.765265615510351</v>
      </c>
      <c r="H1495" s="385">
        <f t="shared" si="95"/>
        <v>14.113839447875046</v>
      </c>
      <c r="I1495" s="385">
        <f t="shared" si="92"/>
        <v>14.113839447875046</v>
      </c>
    </row>
    <row r="1496" spans="1:9" x14ac:dyDescent="0.2">
      <c r="A1496" s="319" t="s">
        <v>1651</v>
      </c>
      <c r="B1496" s="313">
        <v>5506000000</v>
      </c>
      <c r="C1496" s="313">
        <v>2354655524.79</v>
      </c>
      <c r="D1496" s="313">
        <v>777108000</v>
      </c>
      <c r="E1496" s="313">
        <v>777108000</v>
      </c>
      <c r="F1496" s="194">
        <f t="shared" si="93"/>
        <v>3151344475.21</v>
      </c>
      <c r="G1496" s="388">
        <f t="shared" si="94"/>
        <v>42.765265615510351</v>
      </c>
      <c r="H1496" s="388">
        <f t="shared" si="95"/>
        <v>14.113839447875046</v>
      </c>
      <c r="I1496" s="388">
        <f t="shared" si="92"/>
        <v>14.113839447875046</v>
      </c>
    </row>
    <row r="1497" spans="1:9" ht="11.25" customHeight="1" x14ac:dyDescent="0.2">
      <c r="A1497" s="391" t="s">
        <v>380</v>
      </c>
      <c r="B1497" s="392">
        <v>5506000000</v>
      </c>
      <c r="C1497" s="392">
        <v>2354655524.79</v>
      </c>
      <c r="D1497" s="392">
        <v>777108000</v>
      </c>
      <c r="E1497" s="392">
        <v>777108000</v>
      </c>
      <c r="F1497" s="396">
        <f t="shared" si="93"/>
        <v>3151344475.21</v>
      </c>
      <c r="G1497" s="397">
        <f t="shared" si="94"/>
        <v>42.765265615510351</v>
      </c>
      <c r="H1497" s="397">
        <f t="shared" si="95"/>
        <v>14.113839447875046</v>
      </c>
      <c r="I1497" s="397">
        <f t="shared" si="92"/>
        <v>14.113839447875046</v>
      </c>
    </row>
    <row r="1498" spans="1:9" x14ac:dyDescent="0.2">
      <c r="A1498" s="319" t="s">
        <v>458</v>
      </c>
      <c r="B1498" s="313">
        <v>526283000000</v>
      </c>
      <c r="C1498" s="313">
        <v>441801890241.21002</v>
      </c>
      <c r="D1498" s="313">
        <v>322612613761.48993</v>
      </c>
      <c r="E1498" s="313">
        <v>282905775912.58997</v>
      </c>
      <c r="F1498" s="194">
        <f t="shared" si="93"/>
        <v>84481109758.789978</v>
      </c>
      <c r="G1498" s="388">
        <f t="shared" si="94"/>
        <v>83.947589080629626</v>
      </c>
      <c r="H1498" s="388">
        <f t="shared" si="95"/>
        <v>61.300215618116091</v>
      </c>
      <c r="I1498" s="388">
        <f t="shared" si="92"/>
        <v>53.755446387702044</v>
      </c>
    </row>
    <row r="1499" spans="1:9" x14ac:dyDescent="0.2">
      <c r="A1499" s="319" t="s">
        <v>109</v>
      </c>
      <c r="B1499" s="313">
        <v>506283000000</v>
      </c>
      <c r="C1499" s="313">
        <v>422761301554.35999</v>
      </c>
      <c r="D1499" s="313">
        <v>312726024114.07996</v>
      </c>
      <c r="E1499" s="313">
        <v>277545576754.17999</v>
      </c>
      <c r="F1499" s="194">
        <f t="shared" si="93"/>
        <v>83521698445.640015</v>
      </c>
      <c r="G1499" s="388">
        <f t="shared" si="94"/>
        <v>83.502962089258375</v>
      </c>
      <c r="H1499" s="388">
        <f t="shared" si="95"/>
        <v>61.769015375606131</v>
      </c>
      <c r="I1499" s="388">
        <f t="shared" si="92"/>
        <v>54.820244162687672</v>
      </c>
    </row>
    <row r="1500" spans="1:9" x14ac:dyDescent="0.2">
      <c r="A1500" s="319" t="s">
        <v>28</v>
      </c>
      <c r="B1500" s="313">
        <v>93730000000</v>
      </c>
      <c r="C1500" s="313">
        <v>62488168073</v>
      </c>
      <c r="D1500" s="313">
        <v>62090896232</v>
      </c>
      <c r="E1500" s="313">
        <v>62090896232</v>
      </c>
      <c r="F1500" s="158">
        <f t="shared" si="93"/>
        <v>31241831927</v>
      </c>
      <c r="G1500" s="385">
        <f t="shared" si="94"/>
        <v>66.668268508481816</v>
      </c>
      <c r="H1500" s="385">
        <f t="shared" si="95"/>
        <v>66.244421457377584</v>
      </c>
      <c r="I1500" s="385">
        <f t="shared" si="92"/>
        <v>66.244421457377584</v>
      </c>
    </row>
    <row r="1501" spans="1:9" x14ac:dyDescent="0.2">
      <c r="A1501" s="391" t="s">
        <v>110</v>
      </c>
      <c r="B1501" s="392">
        <v>57044000000</v>
      </c>
      <c r="C1501" s="392">
        <v>46869354211</v>
      </c>
      <c r="D1501" s="392">
        <v>46825492728</v>
      </c>
      <c r="E1501" s="392">
        <v>46825492728</v>
      </c>
      <c r="F1501" s="396">
        <f t="shared" si="93"/>
        <v>10174645789</v>
      </c>
      <c r="G1501" s="397">
        <f t="shared" si="94"/>
        <v>82.163512746301109</v>
      </c>
      <c r="H1501" s="397">
        <f t="shared" si="95"/>
        <v>82.086622130285392</v>
      </c>
      <c r="I1501" s="397">
        <f t="shared" si="92"/>
        <v>82.086622130285392</v>
      </c>
    </row>
    <row r="1502" spans="1:9" x14ac:dyDescent="0.2">
      <c r="A1502" s="391" t="s">
        <v>111</v>
      </c>
      <c r="B1502" s="392">
        <v>19222000000</v>
      </c>
      <c r="C1502" s="392">
        <v>14972300934</v>
      </c>
      <c r="D1502" s="392">
        <v>14644094588</v>
      </c>
      <c r="E1502" s="392">
        <v>14644094588</v>
      </c>
      <c r="F1502" s="393">
        <f t="shared" si="93"/>
        <v>4249699066</v>
      </c>
      <c r="G1502" s="394">
        <f t="shared" si="94"/>
        <v>77.891483373218179</v>
      </c>
      <c r="H1502" s="394">
        <f t="shared" si="95"/>
        <v>76.184031776089896</v>
      </c>
      <c r="I1502" s="394">
        <f t="shared" si="92"/>
        <v>76.184031776089896</v>
      </c>
    </row>
    <row r="1503" spans="1:9" x14ac:dyDescent="0.2">
      <c r="A1503" s="391" t="s">
        <v>112</v>
      </c>
      <c r="B1503" s="392">
        <v>739000000</v>
      </c>
      <c r="C1503" s="392">
        <v>646512928</v>
      </c>
      <c r="D1503" s="392">
        <v>621308916</v>
      </c>
      <c r="E1503" s="392">
        <v>621308916</v>
      </c>
      <c r="F1503" s="396">
        <f t="shared" si="93"/>
        <v>92487072</v>
      </c>
      <c r="G1503" s="397">
        <f t="shared" si="94"/>
        <v>87.484834641407303</v>
      </c>
      <c r="H1503" s="397">
        <f t="shared" si="95"/>
        <v>84.07427821380243</v>
      </c>
      <c r="I1503" s="397">
        <f t="shared" si="92"/>
        <v>84.07427821380243</v>
      </c>
    </row>
    <row r="1504" spans="1:9" x14ac:dyDescent="0.2">
      <c r="A1504" s="391" t="s">
        <v>216</v>
      </c>
      <c r="B1504" s="392">
        <v>16725000000</v>
      </c>
      <c r="C1504" s="392">
        <v>0</v>
      </c>
      <c r="D1504" s="392">
        <v>0</v>
      </c>
      <c r="E1504" s="392">
        <v>0</v>
      </c>
      <c r="F1504" s="396">
        <f t="shared" si="93"/>
        <v>16725000000</v>
      </c>
      <c r="G1504" s="397">
        <f t="shared" si="94"/>
        <v>0</v>
      </c>
      <c r="H1504" s="397">
        <f t="shared" si="95"/>
        <v>0</v>
      </c>
      <c r="I1504" s="397">
        <f t="shared" si="92"/>
        <v>0</v>
      </c>
    </row>
    <row r="1505" spans="1:9" x14ac:dyDescent="0.2">
      <c r="A1505" s="319" t="s">
        <v>29</v>
      </c>
      <c r="B1505" s="313">
        <v>14659000000</v>
      </c>
      <c r="C1505" s="313">
        <v>12674732835.26</v>
      </c>
      <c r="D1505" s="313">
        <v>8319788749.2200003</v>
      </c>
      <c r="E1505" s="313">
        <v>7331517451.5699997</v>
      </c>
      <c r="F1505" s="158">
        <f t="shared" si="93"/>
        <v>1984267164.7399998</v>
      </c>
      <c r="G1505" s="385">
        <f t="shared" si="94"/>
        <v>86.463829969711441</v>
      </c>
      <c r="H1505" s="385">
        <f t="shared" si="95"/>
        <v>56.755500028787779</v>
      </c>
      <c r="I1505" s="385">
        <f t="shared" si="92"/>
        <v>50.013762545671604</v>
      </c>
    </row>
    <row r="1506" spans="1:9" x14ac:dyDescent="0.2">
      <c r="A1506" s="391" t="s">
        <v>113</v>
      </c>
      <c r="B1506" s="392">
        <v>14659000000</v>
      </c>
      <c r="C1506" s="392">
        <v>12674732835.26</v>
      </c>
      <c r="D1506" s="392">
        <v>8319788749.2200003</v>
      </c>
      <c r="E1506" s="392">
        <v>7331517451.5699997</v>
      </c>
      <c r="F1506" s="393">
        <f t="shared" si="93"/>
        <v>1984267164.7399998</v>
      </c>
      <c r="G1506" s="394">
        <f t="shared" si="94"/>
        <v>86.463829969711441</v>
      </c>
      <c r="H1506" s="394">
        <f t="shared" si="95"/>
        <v>56.755500028787779</v>
      </c>
      <c r="I1506" s="394">
        <f t="shared" si="92"/>
        <v>50.013762545671604</v>
      </c>
    </row>
    <row r="1507" spans="1:9" ht="11.25" customHeight="1" x14ac:dyDescent="0.2">
      <c r="A1507" s="319" t="s">
        <v>30</v>
      </c>
      <c r="B1507" s="313">
        <v>51621000000</v>
      </c>
      <c r="C1507" s="313">
        <v>27674719075</v>
      </c>
      <c r="D1507" s="313">
        <v>27632648824</v>
      </c>
      <c r="E1507" s="313">
        <v>27632648824</v>
      </c>
      <c r="F1507" s="194">
        <f t="shared" si="93"/>
        <v>23946280925</v>
      </c>
      <c r="G1507" s="388">
        <f t="shared" si="94"/>
        <v>53.611357926037847</v>
      </c>
      <c r="H1507" s="388">
        <f t="shared" si="95"/>
        <v>53.529859599775286</v>
      </c>
      <c r="I1507" s="388">
        <f t="shared" si="92"/>
        <v>53.529859599775286</v>
      </c>
    </row>
    <row r="1508" spans="1:9" x14ac:dyDescent="0.2">
      <c r="A1508" s="391" t="s">
        <v>115</v>
      </c>
      <c r="B1508" s="392">
        <v>12208000000</v>
      </c>
      <c r="C1508" s="392">
        <v>0</v>
      </c>
      <c r="D1508" s="392">
        <v>0</v>
      </c>
      <c r="E1508" s="392">
        <v>0</v>
      </c>
      <c r="F1508" s="393">
        <f t="shared" si="93"/>
        <v>12208000000</v>
      </c>
      <c r="G1508" s="394">
        <f t="shared" si="94"/>
        <v>0</v>
      </c>
      <c r="H1508" s="394">
        <f t="shared" si="95"/>
        <v>0</v>
      </c>
      <c r="I1508" s="394">
        <f t="shared" si="92"/>
        <v>0</v>
      </c>
    </row>
    <row r="1509" spans="1:9" ht="11.25" customHeight="1" x14ac:dyDescent="0.2">
      <c r="A1509" s="391" t="s">
        <v>152</v>
      </c>
      <c r="B1509" s="392">
        <v>25000000000</v>
      </c>
      <c r="C1509" s="392">
        <v>15760937287</v>
      </c>
      <c r="D1509" s="392">
        <v>15718867036</v>
      </c>
      <c r="E1509" s="392">
        <v>15718867036</v>
      </c>
      <c r="F1509" s="393">
        <f t="shared" si="93"/>
        <v>9239062713</v>
      </c>
      <c r="G1509" s="394">
        <f t="shared" si="94"/>
        <v>63.043749147999996</v>
      </c>
      <c r="H1509" s="394">
        <f t="shared" si="95"/>
        <v>62.875468144000003</v>
      </c>
      <c r="I1509" s="394">
        <f t="shared" si="92"/>
        <v>62.875468144000003</v>
      </c>
    </row>
    <row r="1510" spans="1:9" x14ac:dyDescent="0.2">
      <c r="A1510" s="391" t="s">
        <v>117</v>
      </c>
      <c r="B1510" s="392">
        <v>8820000000</v>
      </c>
      <c r="C1510" s="392">
        <v>8776131000</v>
      </c>
      <c r="D1510" s="392">
        <v>8776131000</v>
      </c>
      <c r="E1510" s="392">
        <v>8776131000</v>
      </c>
      <c r="F1510" s="396">
        <f t="shared" si="93"/>
        <v>43869000</v>
      </c>
      <c r="G1510" s="397">
        <f t="shared" si="94"/>
        <v>99.502619047619049</v>
      </c>
      <c r="H1510" s="397">
        <f t="shared" si="95"/>
        <v>99.502619047619049</v>
      </c>
      <c r="I1510" s="397">
        <f t="shared" si="92"/>
        <v>99.502619047619049</v>
      </c>
    </row>
    <row r="1511" spans="1:9" x14ac:dyDescent="0.2">
      <c r="A1511" s="391" t="s">
        <v>118</v>
      </c>
      <c r="B1511" s="392">
        <v>593000000</v>
      </c>
      <c r="C1511" s="392">
        <v>324702363</v>
      </c>
      <c r="D1511" s="392">
        <v>324702363</v>
      </c>
      <c r="E1511" s="392">
        <v>324702363</v>
      </c>
      <c r="F1511" s="393">
        <f t="shared" si="93"/>
        <v>268297637</v>
      </c>
      <c r="G1511" s="394">
        <f t="shared" si="94"/>
        <v>54.755879089376059</v>
      </c>
      <c r="H1511" s="394">
        <f t="shared" si="95"/>
        <v>54.755879089376059</v>
      </c>
      <c r="I1511" s="394">
        <f t="shared" si="92"/>
        <v>54.755879089376059</v>
      </c>
    </row>
    <row r="1512" spans="1:9" x14ac:dyDescent="0.2">
      <c r="A1512" s="391" t="s">
        <v>124</v>
      </c>
      <c r="B1512" s="392">
        <v>5000000000</v>
      </c>
      <c r="C1512" s="392">
        <v>2812948425</v>
      </c>
      <c r="D1512" s="392">
        <v>2812948425</v>
      </c>
      <c r="E1512" s="392">
        <v>2812948425</v>
      </c>
      <c r="F1512" s="396">
        <f t="shared" si="93"/>
        <v>2187051575</v>
      </c>
      <c r="G1512" s="397">
        <f t="shared" si="94"/>
        <v>56.258968499999995</v>
      </c>
      <c r="H1512" s="397">
        <f t="shared" si="95"/>
        <v>56.258968499999995</v>
      </c>
      <c r="I1512" s="397">
        <f t="shared" si="92"/>
        <v>56.258968499999995</v>
      </c>
    </row>
    <row r="1513" spans="1:9" x14ac:dyDescent="0.2">
      <c r="A1513" s="319" t="s">
        <v>31</v>
      </c>
      <c r="B1513" s="313">
        <v>339304000000</v>
      </c>
      <c r="C1513" s="313">
        <v>315511860210.09998</v>
      </c>
      <c r="D1513" s="313">
        <v>210409865147.85999</v>
      </c>
      <c r="E1513" s="313">
        <v>176217689085.60999</v>
      </c>
      <c r="F1513" s="194">
        <f t="shared" si="93"/>
        <v>23792139789.900024</v>
      </c>
      <c r="G1513" s="388">
        <f t="shared" si="94"/>
        <v>92.987957763568943</v>
      </c>
      <c r="H1513" s="388">
        <f t="shared" si="95"/>
        <v>62.012197070432407</v>
      </c>
      <c r="I1513" s="388">
        <f t="shared" si="92"/>
        <v>51.935046178533106</v>
      </c>
    </row>
    <row r="1514" spans="1:9" x14ac:dyDescent="0.2">
      <c r="A1514" s="391" t="s">
        <v>427</v>
      </c>
      <c r="B1514" s="392">
        <v>339304000000</v>
      </c>
      <c r="C1514" s="392">
        <v>315511860210.09998</v>
      </c>
      <c r="D1514" s="392">
        <v>210409865147.85999</v>
      </c>
      <c r="E1514" s="392">
        <v>176217689085.60999</v>
      </c>
      <c r="F1514" s="393">
        <f t="shared" si="93"/>
        <v>23792139789.900024</v>
      </c>
      <c r="G1514" s="394">
        <f t="shared" si="94"/>
        <v>92.987957763568943</v>
      </c>
      <c r="H1514" s="394">
        <f t="shared" si="95"/>
        <v>62.012197070432407</v>
      </c>
      <c r="I1514" s="394">
        <f t="shared" si="92"/>
        <v>51.935046178533106</v>
      </c>
    </row>
    <row r="1515" spans="1:9" s="390" customFormat="1" x14ac:dyDescent="0.2">
      <c r="A1515" s="319" t="s">
        <v>33</v>
      </c>
      <c r="B1515" s="313">
        <v>6130000000</v>
      </c>
      <c r="C1515" s="313">
        <v>4051224671</v>
      </c>
      <c r="D1515" s="313">
        <v>3913608471</v>
      </c>
      <c r="E1515" s="313">
        <v>3913608471</v>
      </c>
      <c r="F1515" s="194">
        <f t="shared" si="93"/>
        <v>2078775329</v>
      </c>
      <c r="G1515" s="388">
        <f t="shared" si="94"/>
        <v>66.088493817292004</v>
      </c>
      <c r="H1515" s="388">
        <f t="shared" si="95"/>
        <v>63.843531337683523</v>
      </c>
      <c r="I1515" s="388">
        <f t="shared" si="92"/>
        <v>63.843531337683523</v>
      </c>
    </row>
    <row r="1516" spans="1:9" x14ac:dyDescent="0.2">
      <c r="A1516" s="391" t="s">
        <v>378</v>
      </c>
      <c r="B1516" s="392">
        <v>6130000000</v>
      </c>
      <c r="C1516" s="392">
        <v>4051224671</v>
      </c>
      <c r="D1516" s="392">
        <v>3913608471</v>
      </c>
      <c r="E1516" s="392">
        <v>3913608471</v>
      </c>
      <c r="F1516" s="393">
        <f t="shared" si="93"/>
        <v>2078775329</v>
      </c>
      <c r="G1516" s="394">
        <f t="shared" si="94"/>
        <v>66.088493817292004</v>
      </c>
      <c r="H1516" s="394">
        <f t="shared" si="95"/>
        <v>63.843531337683523</v>
      </c>
      <c r="I1516" s="394">
        <f t="shared" si="92"/>
        <v>63.843531337683523</v>
      </c>
    </row>
    <row r="1517" spans="1:9" x14ac:dyDescent="0.2">
      <c r="A1517" s="319" t="s">
        <v>127</v>
      </c>
      <c r="B1517" s="313">
        <v>839000000</v>
      </c>
      <c r="C1517" s="313">
        <v>360596690</v>
      </c>
      <c r="D1517" s="313">
        <v>359216690</v>
      </c>
      <c r="E1517" s="313">
        <v>359216690</v>
      </c>
      <c r="F1517" s="194">
        <f t="shared" si="93"/>
        <v>478403310</v>
      </c>
      <c r="G1517" s="388">
        <f t="shared" si="94"/>
        <v>42.979343265792608</v>
      </c>
      <c r="H1517" s="388">
        <f t="shared" si="95"/>
        <v>42.814861740166862</v>
      </c>
      <c r="I1517" s="388">
        <f t="shared" si="92"/>
        <v>42.814861740166862</v>
      </c>
    </row>
    <row r="1518" spans="1:9" x14ac:dyDescent="0.2">
      <c r="A1518" s="391" t="s">
        <v>129</v>
      </c>
      <c r="B1518" s="392">
        <v>815000000</v>
      </c>
      <c r="C1518" s="392">
        <v>349255749</v>
      </c>
      <c r="D1518" s="392">
        <v>347875749</v>
      </c>
      <c r="E1518" s="392">
        <v>347875749</v>
      </c>
      <c r="F1518" s="393">
        <f t="shared" si="93"/>
        <v>465744251</v>
      </c>
      <c r="G1518" s="394">
        <f t="shared" si="94"/>
        <v>42.853466134969324</v>
      </c>
      <c r="H1518" s="394">
        <f t="shared" si="95"/>
        <v>42.684140981595093</v>
      </c>
      <c r="I1518" s="394">
        <f t="shared" si="92"/>
        <v>42.684140981595093</v>
      </c>
    </row>
    <row r="1519" spans="1:9" x14ac:dyDescent="0.2">
      <c r="A1519" s="391" t="s">
        <v>188</v>
      </c>
      <c r="B1519" s="392">
        <v>24000000</v>
      </c>
      <c r="C1519" s="392">
        <v>11340941</v>
      </c>
      <c r="D1519" s="392">
        <v>11340941</v>
      </c>
      <c r="E1519" s="392">
        <v>11340941</v>
      </c>
      <c r="F1519" s="393">
        <f t="shared" si="93"/>
        <v>12659059</v>
      </c>
      <c r="G1519" s="394">
        <f t="shared" si="94"/>
        <v>47.253920833333332</v>
      </c>
      <c r="H1519" s="394">
        <f t="shared" si="95"/>
        <v>47.253920833333332</v>
      </c>
      <c r="I1519" s="394">
        <f t="shared" si="92"/>
        <v>47.253920833333332</v>
      </c>
    </row>
    <row r="1520" spans="1:9" x14ac:dyDescent="0.2">
      <c r="A1520" s="319" t="s">
        <v>131</v>
      </c>
      <c r="B1520" s="313">
        <v>20000000000</v>
      </c>
      <c r="C1520" s="313">
        <v>19040588686.849998</v>
      </c>
      <c r="D1520" s="313">
        <v>9886589647.4099998</v>
      </c>
      <c r="E1520" s="313">
        <v>5360199158.4099998</v>
      </c>
      <c r="F1520" s="194">
        <f t="shared" si="93"/>
        <v>959411313.15000153</v>
      </c>
      <c r="G1520" s="388">
        <f t="shared" si="94"/>
        <v>95.202943434249988</v>
      </c>
      <c r="H1520" s="388">
        <f t="shared" si="95"/>
        <v>49.432948237049999</v>
      </c>
      <c r="I1520" s="388">
        <f t="shared" si="92"/>
        <v>26.800995792049996</v>
      </c>
    </row>
    <row r="1521" spans="1:9" x14ac:dyDescent="0.2">
      <c r="A1521" s="319" t="s">
        <v>1651</v>
      </c>
      <c r="B1521" s="313">
        <v>20000000000</v>
      </c>
      <c r="C1521" s="313">
        <v>19040588686.849998</v>
      </c>
      <c r="D1521" s="313">
        <v>9886589647.4099998</v>
      </c>
      <c r="E1521" s="313">
        <v>5360199158.4099998</v>
      </c>
      <c r="F1521" s="194">
        <f t="shared" si="93"/>
        <v>959411313.15000153</v>
      </c>
      <c r="G1521" s="388">
        <f t="shared" si="94"/>
        <v>95.202943434249988</v>
      </c>
      <c r="H1521" s="388">
        <f t="shared" si="95"/>
        <v>49.432948237049999</v>
      </c>
      <c r="I1521" s="388">
        <f t="shared" si="92"/>
        <v>26.800995792049996</v>
      </c>
    </row>
    <row r="1522" spans="1:9" x14ac:dyDescent="0.2">
      <c r="A1522" s="391" t="s">
        <v>425</v>
      </c>
      <c r="B1522" s="392">
        <v>15000000000</v>
      </c>
      <c r="C1522" s="392">
        <v>14182293766.09</v>
      </c>
      <c r="D1522" s="392">
        <v>6149739490.4099998</v>
      </c>
      <c r="E1522" s="392">
        <v>3422416873.4099998</v>
      </c>
      <c r="F1522" s="393">
        <f t="shared" si="93"/>
        <v>817706233.90999985</v>
      </c>
      <c r="G1522" s="394">
        <f t="shared" si="94"/>
        <v>94.548625107266673</v>
      </c>
      <c r="H1522" s="394">
        <f t="shared" si="95"/>
        <v>40.998263269399999</v>
      </c>
      <c r="I1522" s="394">
        <f t="shared" si="92"/>
        <v>22.816112489399998</v>
      </c>
    </row>
    <row r="1523" spans="1:9" x14ac:dyDescent="0.2">
      <c r="A1523" s="391" t="s">
        <v>459</v>
      </c>
      <c r="B1523" s="392">
        <v>5000000000</v>
      </c>
      <c r="C1523" s="392">
        <v>4858294920.7600002</v>
      </c>
      <c r="D1523" s="392">
        <v>3736850157</v>
      </c>
      <c r="E1523" s="392">
        <v>1937782285</v>
      </c>
      <c r="F1523" s="393">
        <f t="shared" si="93"/>
        <v>141705079.23999977</v>
      </c>
      <c r="G1523" s="394">
        <f t="shared" si="94"/>
        <v>97.165898415200004</v>
      </c>
      <c r="H1523" s="394">
        <f t="shared" si="95"/>
        <v>74.737003139999999</v>
      </c>
      <c r="I1523" s="394">
        <f t="shared" si="92"/>
        <v>38.755645700000002</v>
      </c>
    </row>
    <row r="1524" spans="1:9" x14ac:dyDescent="0.2">
      <c r="A1524" s="319" t="s">
        <v>460</v>
      </c>
      <c r="B1524" s="313">
        <v>937513639961</v>
      </c>
      <c r="C1524" s="313">
        <v>735083299904.26001</v>
      </c>
      <c r="D1524" s="313">
        <v>570942665270.04004</v>
      </c>
      <c r="E1524" s="313">
        <v>535627225629.01996</v>
      </c>
      <c r="F1524" s="194">
        <f t="shared" si="93"/>
        <v>202430340056.73999</v>
      </c>
      <c r="G1524" s="388">
        <f t="shared" si="94"/>
        <v>78.407744545971511</v>
      </c>
      <c r="H1524" s="388">
        <f t="shared" si="95"/>
        <v>60.899664915146289</v>
      </c>
      <c r="I1524" s="388">
        <f t="shared" si="92"/>
        <v>57.132739492867721</v>
      </c>
    </row>
    <row r="1525" spans="1:9" x14ac:dyDescent="0.2">
      <c r="A1525" s="319" t="s">
        <v>109</v>
      </c>
      <c r="B1525" s="313">
        <v>933633639961</v>
      </c>
      <c r="C1525" s="313">
        <v>731225699904.26001</v>
      </c>
      <c r="D1525" s="313">
        <v>569779265270.04004</v>
      </c>
      <c r="E1525" s="313">
        <v>534463825629.01996</v>
      </c>
      <c r="F1525" s="158">
        <f t="shared" si="93"/>
        <v>202407940056.73999</v>
      </c>
      <c r="G1525" s="385">
        <f t="shared" si="94"/>
        <v>78.32041055577271</v>
      </c>
      <c r="H1525" s="385">
        <f t="shared" si="95"/>
        <v>61.028142183677211</v>
      </c>
      <c r="I1525" s="385">
        <f t="shared" si="92"/>
        <v>57.245562151268004</v>
      </c>
    </row>
    <row r="1526" spans="1:9" x14ac:dyDescent="0.2">
      <c r="A1526" s="319" t="s">
        <v>28</v>
      </c>
      <c r="B1526" s="313">
        <v>60830000000</v>
      </c>
      <c r="C1526" s="313">
        <v>43240847424.400002</v>
      </c>
      <c r="D1526" s="313">
        <v>43240847424.400002</v>
      </c>
      <c r="E1526" s="313">
        <v>43240145437.400002</v>
      </c>
      <c r="F1526" s="194">
        <f t="shared" si="93"/>
        <v>17589152575.599998</v>
      </c>
      <c r="G1526" s="388">
        <f t="shared" si="94"/>
        <v>71.084740135459484</v>
      </c>
      <c r="H1526" s="388">
        <f t="shared" si="95"/>
        <v>71.084740135459484</v>
      </c>
      <c r="I1526" s="388">
        <f t="shared" si="92"/>
        <v>71.083586120992933</v>
      </c>
    </row>
    <row r="1527" spans="1:9" x14ac:dyDescent="0.2">
      <c r="A1527" s="391" t="s">
        <v>110</v>
      </c>
      <c r="B1527" s="392">
        <v>38483000000</v>
      </c>
      <c r="C1527" s="392">
        <v>29376266939</v>
      </c>
      <c r="D1527" s="392">
        <v>29376266939</v>
      </c>
      <c r="E1527" s="392">
        <v>29376266939</v>
      </c>
      <c r="F1527" s="396">
        <f t="shared" si="93"/>
        <v>9106733061</v>
      </c>
      <c r="G1527" s="397">
        <f t="shared" si="94"/>
        <v>76.335698721513396</v>
      </c>
      <c r="H1527" s="397">
        <f t="shared" si="95"/>
        <v>76.335698721513396</v>
      </c>
      <c r="I1527" s="397">
        <f t="shared" si="92"/>
        <v>76.335698721513396</v>
      </c>
    </row>
    <row r="1528" spans="1:9" x14ac:dyDescent="0.2">
      <c r="A1528" s="391" t="s">
        <v>111</v>
      </c>
      <c r="B1528" s="392">
        <v>13574000000</v>
      </c>
      <c r="C1528" s="392">
        <v>11376884532.4</v>
      </c>
      <c r="D1528" s="392">
        <v>11376884532.4</v>
      </c>
      <c r="E1528" s="392">
        <v>11376182545.4</v>
      </c>
      <c r="F1528" s="393">
        <f t="shared" si="93"/>
        <v>2197115467.6000004</v>
      </c>
      <c r="G1528" s="394">
        <f t="shared" si="94"/>
        <v>83.813794993369669</v>
      </c>
      <c r="H1528" s="394">
        <f t="shared" si="95"/>
        <v>83.813794993369669</v>
      </c>
      <c r="I1528" s="394">
        <f t="shared" si="92"/>
        <v>83.80862343745396</v>
      </c>
    </row>
    <row r="1529" spans="1:9" x14ac:dyDescent="0.2">
      <c r="A1529" s="391" t="s">
        <v>112</v>
      </c>
      <c r="B1529" s="392">
        <v>3002000000</v>
      </c>
      <c r="C1529" s="392">
        <v>2487695953</v>
      </c>
      <c r="D1529" s="392">
        <v>2487695953</v>
      </c>
      <c r="E1529" s="392">
        <v>2487695953</v>
      </c>
      <c r="F1529" s="393">
        <f t="shared" si="93"/>
        <v>514304047</v>
      </c>
      <c r="G1529" s="394">
        <f t="shared" si="94"/>
        <v>82.867953131245827</v>
      </c>
      <c r="H1529" s="394">
        <f t="shared" si="95"/>
        <v>82.867953131245827</v>
      </c>
      <c r="I1529" s="394">
        <f t="shared" si="92"/>
        <v>82.867953131245827</v>
      </c>
    </row>
    <row r="1530" spans="1:9" x14ac:dyDescent="0.2">
      <c r="A1530" s="391" t="s">
        <v>216</v>
      </c>
      <c r="B1530" s="392">
        <v>5771000000</v>
      </c>
      <c r="C1530" s="392">
        <v>0</v>
      </c>
      <c r="D1530" s="392">
        <v>0</v>
      </c>
      <c r="E1530" s="392">
        <v>0</v>
      </c>
      <c r="F1530" s="393">
        <f t="shared" si="93"/>
        <v>5771000000</v>
      </c>
      <c r="G1530" s="394">
        <f t="shared" si="94"/>
        <v>0</v>
      </c>
      <c r="H1530" s="394">
        <f t="shared" si="95"/>
        <v>0</v>
      </c>
      <c r="I1530" s="394">
        <f t="shared" si="92"/>
        <v>0</v>
      </c>
    </row>
    <row r="1531" spans="1:9" x14ac:dyDescent="0.2">
      <c r="A1531" s="319" t="s">
        <v>29</v>
      </c>
      <c r="B1531" s="313">
        <v>21603000000</v>
      </c>
      <c r="C1531" s="313">
        <v>14499087911.77</v>
      </c>
      <c r="D1531" s="313">
        <v>9529596912.3099995</v>
      </c>
      <c r="E1531" s="313">
        <v>9239356997.3899994</v>
      </c>
      <c r="F1531" s="194">
        <f t="shared" si="93"/>
        <v>7103912088.2299995</v>
      </c>
      <c r="G1531" s="388">
        <f t="shared" si="94"/>
        <v>67.116085320418463</v>
      </c>
      <c r="H1531" s="388">
        <f t="shared" si="95"/>
        <v>44.112377504559547</v>
      </c>
      <c r="I1531" s="388">
        <f t="shared" si="92"/>
        <v>42.768860794287825</v>
      </c>
    </row>
    <row r="1532" spans="1:9" x14ac:dyDescent="0.2">
      <c r="A1532" s="391" t="s">
        <v>113</v>
      </c>
      <c r="B1532" s="392">
        <v>21603000000</v>
      </c>
      <c r="C1532" s="392">
        <v>14499087911.77</v>
      </c>
      <c r="D1532" s="392">
        <v>9529596912.3099995</v>
      </c>
      <c r="E1532" s="392">
        <v>9239356997.3899994</v>
      </c>
      <c r="F1532" s="393">
        <f t="shared" si="93"/>
        <v>7103912088.2299995</v>
      </c>
      <c r="G1532" s="394">
        <f t="shared" si="94"/>
        <v>67.116085320418463</v>
      </c>
      <c r="H1532" s="394">
        <f t="shared" si="95"/>
        <v>44.112377504559547</v>
      </c>
      <c r="I1532" s="394">
        <f t="shared" si="92"/>
        <v>42.768860794287825</v>
      </c>
    </row>
    <row r="1533" spans="1:9" x14ac:dyDescent="0.2">
      <c r="A1533" s="319" t="s">
        <v>30</v>
      </c>
      <c r="B1533" s="313">
        <v>8581000000</v>
      </c>
      <c r="C1533" s="313">
        <v>2441949689</v>
      </c>
      <c r="D1533" s="313">
        <v>2421949686</v>
      </c>
      <c r="E1533" s="313">
        <v>2408247978</v>
      </c>
      <c r="F1533" s="158">
        <f t="shared" si="93"/>
        <v>6139050311</v>
      </c>
      <c r="G1533" s="385">
        <f t="shared" si="94"/>
        <v>28.457635345530825</v>
      </c>
      <c r="H1533" s="385">
        <f t="shared" si="95"/>
        <v>28.224562242162921</v>
      </c>
      <c r="I1533" s="385">
        <f t="shared" si="92"/>
        <v>28.064887285864121</v>
      </c>
    </row>
    <row r="1534" spans="1:9" x14ac:dyDescent="0.2">
      <c r="A1534" s="391" t="s">
        <v>152</v>
      </c>
      <c r="B1534" s="392">
        <v>1995000000</v>
      </c>
      <c r="C1534" s="392">
        <v>1447951075</v>
      </c>
      <c r="D1534" s="392">
        <v>1447951075</v>
      </c>
      <c r="E1534" s="392">
        <v>1447951075</v>
      </c>
      <c r="F1534" s="396">
        <f t="shared" si="93"/>
        <v>547048925</v>
      </c>
      <c r="G1534" s="397">
        <f t="shared" si="94"/>
        <v>72.57900125313283</v>
      </c>
      <c r="H1534" s="397">
        <f t="shared" si="95"/>
        <v>72.57900125313283</v>
      </c>
      <c r="I1534" s="397">
        <f t="shared" si="92"/>
        <v>72.57900125313283</v>
      </c>
    </row>
    <row r="1535" spans="1:9" x14ac:dyDescent="0.2">
      <c r="A1535" s="391" t="s">
        <v>153</v>
      </c>
      <c r="B1535" s="392">
        <v>65000000</v>
      </c>
      <c r="C1535" s="392">
        <v>35831089</v>
      </c>
      <c r="D1535" s="392">
        <v>35831086</v>
      </c>
      <c r="E1535" s="392">
        <v>32043778</v>
      </c>
      <c r="F1535" s="393">
        <f t="shared" si="93"/>
        <v>29168911</v>
      </c>
      <c r="G1535" s="394">
        <f t="shared" si="94"/>
        <v>55.124752307692304</v>
      </c>
      <c r="H1535" s="394">
        <f t="shared" si="95"/>
        <v>55.124747692307693</v>
      </c>
      <c r="I1535" s="394">
        <f t="shared" si="92"/>
        <v>49.298119999999997</v>
      </c>
    </row>
    <row r="1536" spans="1:9" x14ac:dyDescent="0.2">
      <c r="A1536" s="391" t="s">
        <v>117</v>
      </c>
      <c r="B1536" s="392">
        <v>4221000000</v>
      </c>
      <c r="C1536" s="392">
        <v>650768665</v>
      </c>
      <c r="D1536" s="392">
        <v>650768665</v>
      </c>
      <c r="E1536" s="392">
        <v>650768665</v>
      </c>
      <c r="F1536" s="396">
        <f t="shared" si="93"/>
        <v>3570231335</v>
      </c>
      <c r="G1536" s="397">
        <f t="shared" si="94"/>
        <v>15.417404998815446</v>
      </c>
      <c r="H1536" s="397">
        <f t="shared" si="95"/>
        <v>15.417404998815446</v>
      </c>
      <c r="I1536" s="397">
        <f t="shared" si="92"/>
        <v>15.417404998815446</v>
      </c>
    </row>
    <row r="1537" spans="1:9" ht="11.45" customHeight="1" x14ac:dyDescent="0.2">
      <c r="A1537" s="391" t="s">
        <v>118</v>
      </c>
      <c r="B1537" s="392">
        <v>300000000</v>
      </c>
      <c r="C1537" s="392">
        <v>277484460</v>
      </c>
      <c r="D1537" s="392">
        <v>277484460</v>
      </c>
      <c r="E1537" s="392">
        <v>277484460</v>
      </c>
      <c r="F1537" s="396">
        <f t="shared" si="93"/>
        <v>22515540</v>
      </c>
      <c r="G1537" s="397">
        <f t="shared" si="94"/>
        <v>92.494820000000004</v>
      </c>
      <c r="H1537" s="397">
        <f t="shared" si="95"/>
        <v>92.494820000000004</v>
      </c>
      <c r="I1537" s="397">
        <f t="shared" si="92"/>
        <v>92.494820000000004</v>
      </c>
    </row>
    <row r="1538" spans="1:9" x14ac:dyDescent="0.2">
      <c r="A1538" s="391" t="s">
        <v>124</v>
      </c>
      <c r="B1538" s="392">
        <v>2000000000</v>
      </c>
      <c r="C1538" s="392">
        <v>29914400</v>
      </c>
      <c r="D1538" s="392">
        <v>9914400</v>
      </c>
      <c r="E1538" s="392">
        <v>0</v>
      </c>
      <c r="F1538" s="393">
        <f t="shared" si="93"/>
        <v>1970085600</v>
      </c>
      <c r="G1538" s="394">
        <f t="shared" si="94"/>
        <v>1.4957199999999999</v>
      </c>
      <c r="H1538" s="394">
        <f t="shared" si="95"/>
        <v>0.49571999999999999</v>
      </c>
      <c r="I1538" s="394">
        <f t="shared" si="92"/>
        <v>0</v>
      </c>
    </row>
    <row r="1539" spans="1:9" x14ac:dyDescent="0.2">
      <c r="A1539" s="319" t="s">
        <v>31</v>
      </c>
      <c r="B1539" s="313">
        <v>823438639961</v>
      </c>
      <c r="C1539" s="313">
        <v>663479118617.08997</v>
      </c>
      <c r="D1539" s="313">
        <v>507022174985.33002</v>
      </c>
      <c r="E1539" s="313">
        <v>472011378954.22998</v>
      </c>
      <c r="F1539" s="194">
        <f t="shared" si="93"/>
        <v>159959521343.91003</v>
      </c>
      <c r="G1539" s="388">
        <f t="shared" si="94"/>
        <v>80.57420266900688</v>
      </c>
      <c r="H1539" s="388">
        <f t="shared" si="95"/>
        <v>61.573765230320475</v>
      </c>
      <c r="I1539" s="388">
        <f t="shared" si="92"/>
        <v>57.321985640191187</v>
      </c>
    </row>
    <row r="1540" spans="1:9" x14ac:dyDescent="0.2">
      <c r="A1540" s="391" t="s">
        <v>427</v>
      </c>
      <c r="B1540" s="392">
        <v>823438639961</v>
      </c>
      <c r="C1540" s="392">
        <v>663479118617.08997</v>
      </c>
      <c r="D1540" s="392">
        <v>507022174985.33002</v>
      </c>
      <c r="E1540" s="392">
        <v>472011378954.22998</v>
      </c>
      <c r="F1540" s="393">
        <f t="shared" si="93"/>
        <v>159959521343.91003</v>
      </c>
      <c r="G1540" s="394">
        <f t="shared" si="94"/>
        <v>80.57420266900688</v>
      </c>
      <c r="H1540" s="394">
        <f t="shared" si="95"/>
        <v>61.573765230320475</v>
      </c>
      <c r="I1540" s="394">
        <f t="shared" si="92"/>
        <v>57.321985640191187</v>
      </c>
    </row>
    <row r="1541" spans="1:9" x14ac:dyDescent="0.2">
      <c r="A1541" s="319" t="s">
        <v>32</v>
      </c>
      <c r="B1541" s="313">
        <v>17000000000</v>
      </c>
      <c r="C1541" s="313">
        <v>7067560000</v>
      </c>
      <c r="D1541" s="313">
        <v>7067560000</v>
      </c>
      <c r="E1541" s="313">
        <v>7067560000</v>
      </c>
      <c r="F1541" s="194">
        <f t="shared" si="93"/>
        <v>9932440000</v>
      </c>
      <c r="G1541" s="388">
        <f t="shared" si="94"/>
        <v>41.573882352941176</v>
      </c>
      <c r="H1541" s="388">
        <f t="shared" si="95"/>
        <v>41.573882352941176</v>
      </c>
      <c r="I1541" s="388">
        <f t="shared" si="92"/>
        <v>41.573882352941176</v>
      </c>
    </row>
    <row r="1542" spans="1:9" x14ac:dyDescent="0.2">
      <c r="A1542" s="391" t="s">
        <v>156</v>
      </c>
      <c r="B1542" s="392">
        <v>17000000000</v>
      </c>
      <c r="C1542" s="392">
        <v>7067560000</v>
      </c>
      <c r="D1542" s="392">
        <v>7067560000</v>
      </c>
      <c r="E1542" s="392">
        <v>7067560000</v>
      </c>
      <c r="F1542" s="393">
        <f t="shared" si="93"/>
        <v>9932440000</v>
      </c>
      <c r="G1542" s="394">
        <f t="shared" si="94"/>
        <v>41.573882352941176</v>
      </c>
      <c r="H1542" s="394">
        <f t="shared" si="95"/>
        <v>41.573882352941176</v>
      </c>
      <c r="I1542" s="394">
        <f t="shared" si="92"/>
        <v>41.573882352941176</v>
      </c>
    </row>
    <row r="1543" spans="1:9" x14ac:dyDescent="0.2">
      <c r="A1543" s="319" t="s">
        <v>33</v>
      </c>
      <c r="B1543" s="313">
        <v>610000000</v>
      </c>
      <c r="C1543" s="313">
        <v>175668427</v>
      </c>
      <c r="D1543" s="313">
        <v>175668427</v>
      </c>
      <c r="E1543" s="313">
        <v>175668427</v>
      </c>
      <c r="F1543" s="194">
        <f t="shared" si="93"/>
        <v>434331573</v>
      </c>
      <c r="G1543" s="388">
        <f t="shared" si="94"/>
        <v>28.798102786885245</v>
      </c>
      <c r="H1543" s="388">
        <f t="shared" si="95"/>
        <v>28.798102786885245</v>
      </c>
      <c r="I1543" s="388">
        <f t="shared" ref="I1543:I1606" si="96">IFERROR(IF(E1543&gt;0,+E1543/B1543*100,0),0)</f>
        <v>28.798102786885245</v>
      </c>
    </row>
    <row r="1544" spans="1:9" x14ac:dyDescent="0.2">
      <c r="A1544" s="391" t="s">
        <v>378</v>
      </c>
      <c r="B1544" s="392">
        <v>610000000</v>
      </c>
      <c r="C1544" s="392">
        <v>175668427</v>
      </c>
      <c r="D1544" s="392">
        <v>175668427</v>
      </c>
      <c r="E1544" s="392">
        <v>175668427</v>
      </c>
      <c r="F1544" s="393">
        <f t="shared" si="93"/>
        <v>434331573</v>
      </c>
      <c r="G1544" s="394">
        <f t="shared" si="94"/>
        <v>28.798102786885245</v>
      </c>
      <c r="H1544" s="394">
        <f t="shared" si="95"/>
        <v>28.798102786885245</v>
      </c>
      <c r="I1544" s="394">
        <f t="shared" si="96"/>
        <v>28.798102786885245</v>
      </c>
    </row>
    <row r="1545" spans="1:9" ht="11.25" customHeight="1" x14ac:dyDescent="0.2">
      <c r="A1545" s="319" t="s">
        <v>127</v>
      </c>
      <c r="B1545" s="313">
        <v>1571000000</v>
      </c>
      <c r="C1545" s="313">
        <v>321467835</v>
      </c>
      <c r="D1545" s="313">
        <v>321467835</v>
      </c>
      <c r="E1545" s="313">
        <v>321467835</v>
      </c>
      <c r="F1545" s="158">
        <f t="shared" ref="F1545:F1608" si="97">+B1545-C1545</f>
        <v>1249532165</v>
      </c>
      <c r="G1545" s="385">
        <f t="shared" ref="G1545:G1608" si="98">IFERROR(IF(C1545&gt;0,+C1545/B1545*100,0),0)</f>
        <v>20.462624761298535</v>
      </c>
      <c r="H1545" s="385">
        <f t="shared" ref="H1545:H1608" si="99">IFERROR(IF(D1545&gt;0,+D1545/B1545*100,0),0)</f>
        <v>20.462624761298535</v>
      </c>
      <c r="I1545" s="385">
        <f t="shared" si="96"/>
        <v>20.462624761298535</v>
      </c>
    </row>
    <row r="1546" spans="1:9" x14ac:dyDescent="0.2">
      <c r="A1546" s="391" t="s">
        <v>128</v>
      </c>
      <c r="B1546" s="392">
        <v>326000000</v>
      </c>
      <c r="C1546" s="392">
        <v>321467835</v>
      </c>
      <c r="D1546" s="392">
        <v>321467835</v>
      </c>
      <c r="E1546" s="392">
        <v>321467835</v>
      </c>
      <c r="F1546" s="396">
        <f t="shared" si="97"/>
        <v>4532165</v>
      </c>
      <c r="G1546" s="397">
        <f t="shared" si="98"/>
        <v>98.609765337423312</v>
      </c>
      <c r="H1546" s="397">
        <f t="shared" si="99"/>
        <v>98.609765337423312</v>
      </c>
      <c r="I1546" s="397">
        <f t="shared" si="96"/>
        <v>98.609765337423312</v>
      </c>
    </row>
    <row r="1547" spans="1:9" ht="11.25" customHeight="1" x14ac:dyDescent="0.2">
      <c r="A1547" s="391" t="s">
        <v>130</v>
      </c>
      <c r="B1547" s="392">
        <v>1245000000</v>
      </c>
      <c r="C1547" s="392">
        <v>0</v>
      </c>
      <c r="D1547" s="392">
        <v>0</v>
      </c>
      <c r="E1547" s="392">
        <v>0</v>
      </c>
      <c r="F1547" s="396">
        <f t="shared" si="97"/>
        <v>1245000000</v>
      </c>
      <c r="G1547" s="397">
        <f t="shared" si="98"/>
        <v>0</v>
      </c>
      <c r="H1547" s="397">
        <f t="shared" si="99"/>
        <v>0</v>
      </c>
      <c r="I1547" s="397">
        <f t="shared" si="96"/>
        <v>0</v>
      </c>
    </row>
    <row r="1548" spans="1:9" x14ac:dyDescent="0.2">
      <c r="A1548" s="319" t="s">
        <v>131</v>
      </c>
      <c r="B1548" s="313">
        <v>3880000000</v>
      </c>
      <c r="C1548" s="313">
        <v>3857600000</v>
      </c>
      <c r="D1548" s="313">
        <v>1163400000</v>
      </c>
      <c r="E1548" s="313">
        <v>1163400000</v>
      </c>
      <c r="F1548" s="194">
        <f t="shared" si="97"/>
        <v>22400000</v>
      </c>
      <c r="G1548" s="388">
        <f t="shared" si="98"/>
        <v>99.422680412371136</v>
      </c>
      <c r="H1548" s="388">
        <f t="shared" si="99"/>
        <v>29.984536082474229</v>
      </c>
      <c r="I1548" s="388">
        <f t="shared" si="96"/>
        <v>29.984536082474229</v>
      </c>
    </row>
    <row r="1549" spans="1:9" ht="11.25" customHeight="1" x14ac:dyDescent="0.2">
      <c r="A1549" s="319" t="s">
        <v>1651</v>
      </c>
      <c r="B1549" s="313">
        <v>3880000000</v>
      </c>
      <c r="C1549" s="313">
        <v>3857600000</v>
      </c>
      <c r="D1549" s="313">
        <v>1163400000</v>
      </c>
      <c r="E1549" s="313">
        <v>1163400000</v>
      </c>
      <c r="F1549" s="194">
        <f t="shared" si="97"/>
        <v>22400000</v>
      </c>
      <c r="G1549" s="388">
        <f t="shared" si="98"/>
        <v>99.422680412371136</v>
      </c>
      <c r="H1549" s="388">
        <f t="shared" si="99"/>
        <v>29.984536082474229</v>
      </c>
      <c r="I1549" s="388">
        <f t="shared" si="96"/>
        <v>29.984536082474229</v>
      </c>
    </row>
    <row r="1550" spans="1:9" x14ac:dyDescent="0.2">
      <c r="A1550" s="391" t="s">
        <v>379</v>
      </c>
      <c r="B1550" s="392">
        <v>3880000000</v>
      </c>
      <c r="C1550" s="392">
        <v>3857600000</v>
      </c>
      <c r="D1550" s="392">
        <v>1163400000</v>
      </c>
      <c r="E1550" s="392">
        <v>1163400000</v>
      </c>
      <c r="F1550" s="393">
        <f t="shared" si="97"/>
        <v>22400000</v>
      </c>
      <c r="G1550" s="394">
        <f t="shared" si="98"/>
        <v>99.422680412371136</v>
      </c>
      <c r="H1550" s="394">
        <f t="shared" si="99"/>
        <v>29.984536082474229</v>
      </c>
      <c r="I1550" s="394">
        <f t="shared" si="96"/>
        <v>29.984536082474229</v>
      </c>
    </row>
    <row r="1551" spans="1:9" x14ac:dyDescent="0.2">
      <c r="A1551" s="319" t="s">
        <v>461</v>
      </c>
      <c r="B1551" s="313">
        <v>157478000000</v>
      </c>
      <c r="C1551" s="313">
        <v>92011278377.160004</v>
      </c>
      <c r="D1551" s="313">
        <v>81183383697.160004</v>
      </c>
      <c r="E1551" s="313">
        <v>81183383697.160004</v>
      </c>
      <c r="F1551" s="194">
        <f t="shared" si="97"/>
        <v>65466721622.839996</v>
      </c>
      <c r="G1551" s="388">
        <f t="shared" si="98"/>
        <v>58.428020661400325</v>
      </c>
      <c r="H1551" s="388">
        <f t="shared" si="99"/>
        <v>51.552206465131647</v>
      </c>
      <c r="I1551" s="388">
        <f t="shared" si="96"/>
        <v>51.552206465131647</v>
      </c>
    </row>
    <row r="1552" spans="1:9" s="390" customFormat="1" x14ac:dyDescent="0.2">
      <c r="A1552" s="319" t="s">
        <v>109</v>
      </c>
      <c r="B1552" s="313">
        <v>142478000000</v>
      </c>
      <c r="C1552" s="313">
        <v>87663988792.779999</v>
      </c>
      <c r="D1552" s="313">
        <v>80663759142.559998</v>
      </c>
      <c r="E1552" s="313">
        <v>80663759142.559998</v>
      </c>
      <c r="F1552" s="158">
        <f t="shared" si="97"/>
        <v>54814011207.220001</v>
      </c>
      <c r="G1552" s="385">
        <f t="shared" si="98"/>
        <v>61.528087699701004</v>
      </c>
      <c r="H1552" s="385">
        <f t="shared" si="99"/>
        <v>56.614887310714636</v>
      </c>
      <c r="I1552" s="385">
        <f t="shared" si="96"/>
        <v>56.614887310714636</v>
      </c>
    </row>
    <row r="1553" spans="1:9" x14ac:dyDescent="0.2">
      <c r="A1553" s="319" t="s">
        <v>28</v>
      </c>
      <c r="B1553" s="313">
        <v>111468000000</v>
      </c>
      <c r="C1553" s="313">
        <v>69233854717.610001</v>
      </c>
      <c r="D1553" s="313">
        <v>69233854717.610001</v>
      </c>
      <c r="E1553" s="313">
        <v>69233854717.610001</v>
      </c>
      <c r="F1553" s="194">
        <f t="shared" si="97"/>
        <v>42234145282.389999</v>
      </c>
      <c r="G1553" s="388">
        <f t="shared" si="98"/>
        <v>62.110968814018378</v>
      </c>
      <c r="H1553" s="388">
        <f t="shared" si="99"/>
        <v>62.110968814018378</v>
      </c>
      <c r="I1553" s="388">
        <f t="shared" si="96"/>
        <v>62.110968814018378</v>
      </c>
    </row>
    <row r="1554" spans="1:9" x14ac:dyDescent="0.2">
      <c r="A1554" s="391" t="s">
        <v>110</v>
      </c>
      <c r="B1554" s="392">
        <v>51546000000</v>
      </c>
      <c r="C1554" s="392">
        <v>29526852092.279999</v>
      </c>
      <c r="D1554" s="392">
        <v>29526852092.279999</v>
      </c>
      <c r="E1554" s="392">
        <v>29526852092.279999</v>
      </c>
      <c r="F1554" s="396">
        <f t="shared" si="97"/>
        <v>22019147907.720001</v>
      </c>
      <c r="G1554" s="397">
        <f t="shared" si="98"/>
        <v>57.282528406239088</v>
      </c>
      <c r="H1554" s="397">
        <f t="shared" si="99"/>
        <v>57.282528406239088</v>
      </c>
      <c r="I1554" s="397">
        <f t="shared" si="96"/>
        <v>57.282528406239088</v>
      </c>
    </row>
    <row r="1555" spans="1:9" x14ac:dyDescent="0.2">
      <c r="A1555" s="391" t="s">
        <v>111</v>
      </c>
      <c r="B1555" s="392">
        <v>18731000000</v>
      </c>
      <c r="C1555" s="392">
        <v>12116258675.129999</v>
      </c>
      <c r="D1555" s="392">
        <v>12116258675.129999</v>
      </c>
      <c r="E1555" s="392">
        <v>12116258675.129999</v>
      </c>
      <c r="F1555" s="393">
        <f t="shared" si="97"/>
        <v>6614741324.8700008</v>
      </c>
      <c r="G1555" s="394">
        <f t="shared" si="98"/>
        <v>64.685594336287437</v>
      </c>
      <c r="H1555" s="394">
        <f t="shared" si="99"/>
        <v>64.685594336287437</v>
      </c>
      <c r="I1555" s="394">
        <f t="shared" si="96"/>
        <v>64.685594336287437</v>
      </c>
    </row>
    <row r="1556" spans="1:9" x14ac:dyDescent="0.2">
      <c r="A1556" s="391" t="s">
        <v>112</v>
      </c>
      <c r="B1556" s="392">
        <v>41191000000</v>
      </c>
      <c r="C1556" s="392">
        <v>27590743950.200001</v>
      </c>
      <c r="D1556" s="392">
        <v>27590743950.200001</v>
      </c>
      <c r="E1556" s="392">
        <v>27590743950.200001</v>
      </c>
      <c r="F1556" s="393">
        <f t="shared" si="97"/>
        <v>13600256049.799999</v>
      </c>
      <c r="G1556" s="394">
        <f t="shared" si="98"/>
        <v>66.982457212012335</v>
      </c>
      <c r="H1556" s="394">
        <f t="shared" si="99"/>
        <v>66.982457212012335</v>
      </c>
      <c r="I1556" s="394">
        <f t="shared" si="96"/>
        <v>66.982457212012335</v>
      </c>
    </row>
    <row r="1557" spans="1:9" x14ac:dyDescent="0.2">
      <c r="A1557" s="319" t="s">
        <v>29</v>
      </c>
      <c r="B1557" s="313">
        <v>30392000000</v>
      </c>
      <c r="C1557" s="313">
        <v>18241993847.669998</v>
      </c>
      <c r="D1557" s="313">
        <v>11241764197.450001</v>
      </c>
      <c r="E1557" s="313">
        <v>11241764197.450001</v>
      </c>
      <c r="F1557" s="194">
        <f t="shared" si="97"/>
        <v>12150006152.330002</v>
      </c>
      <c r="G1557" s="388">
        <f t="shared" si="98"/>
        <v>60.022354065773889</v>
      </c>
      <c r="H1557" s="388">
        <f t="shared" si="99"/>
        <v>36.989221497269021</v>
      </c>
      <c r="I1557" s="388">
        <f t="shared" si="96"/>
        <v>36.989221497269021</v>
      </c>
    </row>
    <row r="1558" spans="1:9" x14ac:dyDescent="0.2">
      <c r="A1558" s="391" t="s">
        <v>113</v>
      </c>
      <c r="B1558" s="392">
        <v>30392000000</v>
      </c>
      <c r="C1558" s="392">
        <v>18241993847.669998</v>
      </c>
      <c r="D1558" s="392">
        <v>11241764197.450001</v>
      </c>
      <c r="E1558" s="392">
        <v>11241764197.450001</v>
      </c>
      <c r="F1558" s="393">
        <f t="shared" si="97"/>
        <v>12150006152.330002</v>
      </c>
      <c r="G1558" s="394">
        <f t="shared" si="98"/>
        <v>60.022354065773889</v>
      </c>
      <c r="H1558" s="394">
        <f t="shared" si="99"/>
        <v>36.989221497269021</v>
      </c>
      <c r="I1558" s="394">
        <f t="shared" si="96"/>
        <v>36.989221497269021</v>
      </c>
    </row>
    <row r="1559" spans="1:9" x14ac:dyDescent="0.2">
      <c r="A1559" s="319" t="s">
        <v>30</v>
      </c>
      <c r="B1559" s="313">
        <v>404000000</v>
      </c>
      <c r="C1559" s="313">
        <v>187436227.5</v>
      </c>
      <c r="D1559" s="313">
        <v>187436227.5</v>
      </c>
      <c r="E1559" s="313">
        <v>187436227.5</v>
      </c>
      <c r="F1559" s="158">
        <f t="shared" si="97"/>
        <v>216563772.5</v>
      </c>
      <c r="G1559" s="385">
        <f t="shared" si="98"/>
        <v>46.395105816831681</v>
      </c>
      <c r="H1559" s="385">
        <f t="shared" si="99"/>
        <v>46.395105816831681</v>
      </c>
      <c r="I1559" s="385">
        <f t="shared" si="96"/>
        <v>46.395105816831681</v>
      </c>
    </row>
    <row r="1560" spans="1:9" x14ac:dyDescent="0.2">
      <c r="A1560" s="391" t="s">
        <v>118</v>
      </c>
      <c r="B1560" s="392">
        <v>254000000</v>
      </c>
      <c r="C1560" s="392">
        <v>187436227.5</v>
      </c>
      <c r="D1560" s="392">
        <v>187436227.5</v>
      </c>
      <c r="E1560" s="392">
        <v>187436227.5</v>
      </c>
      <c r="F1560" s="393">
        <f t="shared" si="97"/>
        <v>66563772.5</v>
      </c>
      <c r="G1560" s="394">
        <f t="shared" si="98"/>
        <v>73.79379035433071</v>
      </c>
      <c r="H1560" s="394">
        <f t="shared" si="99"/>
        <v>73.79379035433071</v>
      </c>
      <c r="I1560" s="394">
        <f t="shared" si="96"/>
        <v>73.79379035433071</v>
      </c>
    </row>
    <row r="1561" spans="1:9" x14ac:dyDescent="0.2">
      <c r="A1561" s="391" t="s">
        <v>124</v>
      </c>
      <c r="B1561" s="392">
        <v>150000000</v>
      </c>
      <c r="C1561" s="392">
        <v>0</v>
      </c>
      <c r="D1561" s="392">
        <v>0</v>
      </c>
      <c r="E1561" s="392">
        <v>0</v>
      </c>
      <c r="F1561" s="396">
        <f t="shared" si="97"/>
        <v>150000000</v>
      </c>
      <c r="G1561" s="397">
        <f t="shared" si="98"/>
        <v>0</v>
      </c>
      <c r="H1561" s="397">
        <f t="shared" si="99"/>
        <v>0</v>
      </c>
      <c r="I1561" s="397">
        <f t="shared" si="96"/>
        <v>0</v>
      </c>
    </row>
    <row r="1562" spans="1:9" x14ac:dyDescent="0.2">
      <c r="A1562" s="319" t="s">
        <v>33</v>
      </c>
      <c r="B1562" s="313">
        <v>25000000</v>
      </c>
      <c r="C1562" s="313">
        <v>0</v>
      </c>
      <c r="D1562" s="313">
        <v>0</v>
      </c>
      <c r="E1562" s="313">
        <v>0</v>
      </c>
      <c r="F1562" s="194">
        <f t="shared" si="97"/>
        <v>25000000</v>
      </c>
      <c r="G1562" s="388">
        <f t="shared" si="98"/>
        <v>0</v>
      </c>
      <c r="H1562" s="388">
        <f t="shared" si="99"/>
        <v>0</v>
      </c>
      <c r="I1562" s="388">
        <f t="shared" si="96"/>
        <v>0</v>
      </c>
    </row>
    <row r="1563" spans="1:9" x14ac:dyDescent="0.2">
      <c r="A1563" s="391" t="s">
        <v>378</v>
      </c>
      <c r="B1563" s="392">
        <v>25000000</v>
      </c>
      <c r="C1563" s="392">
        <v>0</v>
      </c>
      <c r="D1563" s="392">
        <v>0</v>
      </c>
      <c r="E1563" s="392">
        <v>0</v>
      </c>
      <c r="F1563" s="393">
        <f t="shared" si="97"/>
        <v>25000000</v>
      </c>
      <c r="G1563" s="394">
        <f t="shared" si="98"/>
        <v>0</v>
      </c>
      <c r="H1563" s="394">
        <f t="shared" si="99"/>
        <v>0</v>
      </c>
      <c r="I1563" s="394">
        <f t="shared" si="96"/>
        <v>0</v>
      </c>
    </row>
    <row r="1564" spans="1:9" x14ac:dyDescent="0.2">
      <c r="A1564" s="319" t="s">
        <v>127</v>
      </c>
      <c r="B1564" s="313">
        <v>189000000</v>
      </c>
      <c r="C1564" s="313">
        <v>704000</v>
      </c>
      <c r="D1564" s="313">
        <v>704000</v>
      </c>
      <c r="E1564" s="313">
        <v>704000</v>
      </c>
      <c r="F1564" s="194">
        <f t="shared" si="97"/>
        <v>188296000</v>
      </c>
      <c r="G1564" s="388">
        <f t="shared" si="98"/>
        <v>0.37248677248677253</v>
      </c>
      <c r="H1564" s="388">
        <f t="shared" si="99"/>
        <v>0.37248677248677253</v>
      </c>
      <c r="I1564" s="388">
        <f t="shared" si="96"/>
        <v>0.37248677248677253</v>
      </c>
    </row>
    <row r="1565" spans="1:9" x14ac:dyDescent="0.2">
      <c r="A1565" s="391" t="s">
        <v>128</v>
      </c>
      <c r="B1565" s="392">
        <v>3000000</v>
      </c>
      <c r="C1565" s="392">
        <v>704000</v>
      </c>
      <c r="D1565" s="392">
        <v>704000</v>
      </c>
      <c r="E1565" s="392">
        <v>704000</v>
      </c>
      <c r="F1565" s="393">
        <f t="shared" si="97"/>
        <v>2296000</v>
      </c>
      <c r="G1565" s="394">
        <f t="shared" si="98"/>
        <v>23.466666666666665</v>
      </c>
      <c r="H1565" s="394">
        <f t="shared" si="99"/>
        <v>23.466666666666665</v>
      </c>
      <c r="I1565" s="394">
        <f t="shared" si="96"/>
        <v>23.466666666666665</v>
      </c>
    </row>
    <row r="1566" spans="1:9" x14ac:dyDescent="0.2">
      <c r="A1566" s="391" t="s">
        <v>130</v>
      </c>
      <c r="B1566" s="392">
        <v>186000000</v>
      </c>
      <c r="C1566" s="392">
        <v>0</v>
      </c>
      <c r="D1566" s="392">
        <v>0</v>
      </c>
      <c r="E1566" s="392">
        <v>0</v>
      </c>
      <c r="F1566" s="396">
        <f t="shared" si="97"/>
        <v>186000000</v>
      </c>
      <c r="G1566" s="397">
        <f t="shared" si="98"/>
        <v>0</v>
      </c>
      <c r="H1566" s="397">
        <f t="shared" si="99"/>
        <v>0</v>
      </c>
      <c r="I1566" s="397">
        <f t="shared" si="96"/>
        <v>0</v>
      </c>
    </row>
    <row r="1567" spans="1:9" ht="11.25" customHeight="1" x14ac:dyDescent="0.2">
      <c r="A1567" s="319" t="s">
        <v>131</v>
      </c>
      <c r="B1567" s="313">
        <v>15000000000</v>
      </c>
      <c r="C1567" s="313">
        <v>4347289584.3800001</v>
      </c>
      <c r="D1567" s="313">
        <v>519624554.60000002</v>
      </c>
      <c r="E1567" s="313">
        <v>519624554.60000002</v>
      </c>
      <c r="F1567" s="158">
        <f t="shared" si="97"/>
        <v>10652710415.619999</v>
      </c>
      <c r="G1567" s="385">
        <f t="shared" si="98"/>
        <v>28.981930562533336</v>
      </c>
      <c r="H1567" s="385">
        <f t="shared" si="99"/>
        <v>3.4641636973333334</v>
      </c>
      <c r="I1567" s="385">
        <f t="shared" si="96"/>
        <v>3.4641636973333334</v>
      </c>
    </row>
    <row r="1568" spans="1:9" x14ac:dyDescent="0.2">
      <c r="A1568" s="319" t="s">
        <v>1651</v>
      </c>
      <c r="B1568" s="313">
        <v>15000000000</v>
      </c>
      <c r="C1568" s="313">
        <v>4347289584.3800001</v>
      </c>
      <c r="D1568" s="313">
        <v>519624554.60000002</v>
      </c>
      <c r="E1568" s="313">
        <v>519624554.60000002</v>
      </c>
      <c r="F1568" s="194">
        <f t="shared" si="97"/>
        <v>10652710415.619999</v>
      </c>
      <c r="G1568" s="388">
        <f t="shared" si="98"/>
        <v>28.981930562533336</v>
      </c>
      <c r="H1568" s="388">
        <f t="shared" si="99"/>
        <v>3.4641636973333334</v>
      </c>
      <c r="I1568" s="388">
        <f t="shared" si="96"/>
        <v>3.4641636973333334</v>
      </c>
    </row>
    <row r="1569" spans="1:9" x14ac:dyDescent="0.2">
      <c r="A1569" s="391" t="s">
        <v>462</v>
      </c>
      <c r="B1569" s="392">
        <v>15000000000</v>
      </c>
      <c r="C1569" s="392">
        <v>4347289584.3800001</v>
      </c>
      <c r="D1569" s="392">
        <v>519624554.60000002</v>
      </c>
      <c r="E1569" s="392">
        <v>519624554.60000002</v>
      </c>
      <c r="F1569" s="393">
        <f t="shared" si="97"/>
        <v>10652710415.619999</v>
      </c>
      <c r="G1569" s="394">
        <f t="shared" si="98"/>
        <v>28.981930562533336</v>
      </c>
      <c r="H1569" s="394">
        <f t="shared" si="99"/>
        <v>3.4641636973333334</v>
      </c>
      <c r="I1569" s="394">
        <f t="shared" si="96"/>
        <v>3.4641636973333334</v>
      </c>
    </row>
    <row r="1570" spans="1:9" x14ac:dyDescent="0.2">
      <c r="A1570" s="319" t="s">
        <v>463</v>
      </c>
      <c r="B1570" s="313">
        <v>13312552469174</v>
      </c>
      <c r="C1570" s="313">
        <v>10007017590239.732</v>
      </c>
      <c r="D1570" s="313">
        <v>9373586464192.3242</v>
      </c>
      <c r="E1570" s="313">
        <v>9362025551234.5254</v>
      </c>
      <c r="F1570" s="194">
        <f t="shared" si="97"/>
        <v>3305534878934.2676</v>
      </c>
      <c r="G1570" s="388">
        <f t="shared" si="98"/>
        <v>75.16978891472219</v>
      </c>
      <c r="H1570" s="388">
        <f t="shared" si="99"/>
        <v>70.411639585251706</v>
      </c>
      <c r="I1570" s="388">
        <f t="shared" si="96"/>
        <v>70.32479738887676</v>
      </c>
    </row>
    <row r="1571" spans="1:9" x14ac:dyDescent="0.2">
      <c r="A1571" s="319" t="s">
        <v>109</v>
      </c>
      <c r="B1571" s="313">
        <v>12897363000000</v>
      </c>
      <c r="C1571" s="313">
        <v>9812050849061.5625</v>
      </c>
      <c r="D1571" s="313">
        <v>9318800730540.0625</v>
      </c>
      <c r="E1571" s="313">
        <v>9309098856900.2031</v>
      </c>
      <c r="F1571" s="194">
        <f t="shared" si="97"/>
        <v>3085312150938.4375</v>
      </c>
      <c r="G1571" s="388">
        <f t="shared" si="98"/>
        <v>76.077961433368685</v>
      </c>
      <c r="H1571" s="388">
        <f t="shared" si="99"/>
        <v>72.253535319894951</v>
      </c>
      <c r="I1571" s="388">
        <f t="shared" si="96"/>
        <v>72.178311619981557</v>
      </c>
    </row>
    <row r="1572" spans="1:9" x14ac:dyDescent="0.2">
      <c r="A1572" s="319" t="s">
        <v>28</v>
      </c>
      <c r="B1572" s="313">
        <v>9639191000000</v>
      </c>
      <c r="C1572" s="313">
        <v>7468069590638.4297</v>
      </c>
      <c r="D1572" s="313">
        <v>7468012550613.0898</v>
      </c>
      <c r="E1572" s="313">
        <v>7467495164694.6201</v>
      </c>
      <c r="F1572" s="158">
        <f t="shared" si="97"/>
        <v>2171121409361.5703</v>
      </c>
      <c r="G1572" s="385">
        <f t="shared" si="98"/>
        <v>77.476103447254346</v>
      </c>
      <c r="H1572" s="385">
        <f t="shared" si="99"/>
        <v>77.475511696086215</v>
      </c>
      <c r="I1572" s="385">
        <f t="shared" si="96"/>
        <v>77.470144171794303</v>
      </c>
    </row>
    <row r="1573" spans="1:9" x14ac:dyDescent="0.2">
      <c r="A1573" s="391" t="s">
        <v>110</v>
      </c>
      <c r="B1573" s="392">
        <v>5726396000000</v>
      </c>
      <c r="C1573" s="392">
        <v>4513265326944.6904</v>
      </c>
      <c r="D1573" s="392">
        <v>4513236920258.9902</v>
      </c>
      <c r="E1573" s="392">
        <v>4513236415658.9902</v>
      </c>
      <c r="F1573" s="396">
        <f t="shared" si="97"/>
        <v>1213130673055.3096</v>
      </c>
      <c r="G1573" s="397">
        <f t="shared" si="98"/>
        <v>78.815110358150051</v>
      </c>
      <c r="H1573" s="397">
        <f t="shared" si="99"/>
        <v>78.814614292462309</v>
      </c>
      <c r="I1573" s="397">
        <f t="shared" si="96"/>
        <v>78.814605480637212</v>
      </c>
    </row>
    <row r="1574" spans="1:9" x14ac:dyDescent="0.2">
      <c r="A1574" s="391" t="s">
        <v>111</v>
      </c>
      <c r="B1574" s="392">
        <v>1448062000000</v>
      </c>
      <c r="C1574" s="392">
        <v>1221195267705.05</v>
      </c>
      <c r="D1574" s="392">
        <v>1221195267705.05</v>
      </c>
      <c r="E1574" s="392">
        <v>1220841898005.05</v>
      </c>
      <c r="F1574" s="396">
        <f t="shared" si="97"/>
        <v>226866732294.94995</v>
      </c>
      <c r="G1574" s="397">
        <f t="shared" si="98"/>
        <v>84.333078811891355</v>
      </c>
      <c r="H1574" s="397">
        <f t="shared" si="99"/>
        <v>84.333078811891355</v>
      </c>
      <c r="I1574" s="397">
        <f t="shared" si="96"/>
        <v>84.308675871961981</v>
      </c>
    </row>
    <row r="1575" spans="1:9" x14ac:dyDescent="0.2">
      <c r="A1575" s="391" t="s">
        <v>112</v>
      </c>
      <c r="B1575" s="392">
        <v>2128652000000</v>
      </c>
      <c r="C1575" s="392">
        <v>1733608995988.6899</v>
      </c>
      <c r="D1575" s="392">
        <v>1733580362649.05</v>
      </c>
      <c r="E1575" s="392">
        <v>1733416851030.5801</v>
      </c>
      <c r="F1575" s="393">
        <f t="shared" si="97"/>
        <v>395043004011.31006</v>
      </c>
      <c r="G1575" s="394">
        <f t="shared" si="98"/>
        <v>81.44163517515733</v>
      </c>
      <c r="H1575" s="394">
        <f t="shared" si="99"/>
        <v>81.440290035621132</v>
      </c>
      <c r="I1575" s="394">
        <f t="shared" si="96"/>
        <v>81.432608572494715</v>
      </c>
    </row>
    <row r="1576" spans="1:9" x14ac:dyDescent="0.2">
      <c r="A1576" s="391" t="s">
        <v>216</v>
      </c>
      <c r="B1576" s="392">
        <v>336081000000</v>
      </c>
      <c r="C1576" s="392">
        <v>0</v>
      </c>
      <c r="D1576" s="392">
        <v>0</v>
      </c>
      <c r="E1576" s="392">
        <v>0</v>
      </c>
      <c r="F1576" s="393">
        <f t="shared" si="97"/>
        <v>336081000000</v>
      </c>
      <c r="G1576" s="394">
        <f t="shared" si="98"/>
        <v>0</v>
      </c>
      <c r="H1576" s="394">
        <f t="shared" si="99"/>
        <v>0</v>
      </c>
      <c r="I1576" s="394">
        <f t="shared" si="96"/>
        <v>0</v>
      </c>
    </row>
    <row r="1577" spans="1:9" x14ac:dyDescent="0.2">
      <c r="A1577" s="319" t="s">
        <v>29</v>
      </c>
      <c r="B1577" s="313">
        <v>1686804566000</v>
      </c>
      <c r="C1577" s="313">
        <v>1156551586092.1401</v>
      </c>
      <c r="D1577" s="313">
        <v>673020973366.1499</v>
      </c>
      <c r="E1577" s="313">
        <v>669575517115.94995</v>
      </c>
      <c r="F1577" s="158">
        <f t="shared" si="97"/>
        <v>530252979907.85986</v>
      </c>
      <c r="G1577" s="385">
        <f t="shared" si="98"/>
        <v>68.564646397343239</v>
      </c>
      <c r="H1577" s="385">
        <f t="shared" si="99"/>
        <v>39.899167154978514</v>
      </c>
      <c r="I1577" s="385">
        <f t="shared" si="96"/>
        <v>39.694907792652366</v>
      </c>
    </row>
    <row r="1578" spans="1:9" x14ac:dyDescent="0.2">
      <c r="A1578" s="391" t="s">
        <v>113</v>
      </c>
      <c r="B1578" s="392">
        <v>1686804566000</v>
      </c>
      <c r="C1578" s="392">
        <v>1156551586092.1401</v>
      </c>
      <c r="D1578" s="392">
        <v>673020973366.1499</v>
      </c>
      <c r="E1578" s="392">
        <v>669575517115.94995</v>
      </c>
      <c r="F1578" s="393">
        <f t="shared" si="97"/>
        <v>530252979907.85986</v>
      </c>
      <c r="G1578" s="394">
        <f t="shared" si="98"/>
        <v>68.564646397343239</v>
      </c>
      <c r="H1578" s="394">
        <f t="shared" si="99"/>
        <v>39.899167154978514</v>
      </c>
      <c r="I1578" s="394">
        <f t="shared" si="96"/>
        <v>39.694907792652366</v>
      </c>
    </row>
    <row r="1579" spans="1:9" x14ac:dyDescent="0.2">
      <c r="A1579" s="319" t="s">
        <v>30</v>
      </c>
      <c r="B1579" s="313">
        <v>1466974434000</v>
      </c>
      <c r="C1579" s="313">
        <v>1132778957709.5</v>
      </c>
      <c r="D1579" s="313">
        <v>1123150763530.97</v>
      </c>
      <c r="E1579" s="313">
        <v>1117810475394.0398</v>
      </c>
      <c r="F1579" s="158">
        <f t="shared" si="97"/>
        <v>334195476290.5</v>
      </c>
      <c r="G1579" s="385">
        <f t="shared" si="98"/>
        <v>77.218725252133467</v>
      </c>
      <c r="H1579" s="385">
        <f t="shared" si="99"/>
        <v>76.562395192428411</v>
      </c>
      <c r="I1579" s="385">
        <f t="shared" si="96"/>
        <v>76.198361027063385</v>
      </c>
    </row>
    <row r="1580" spans="1:9" x14ac:dyDescent="0.2">
      <c r="A1580" s="391" t="s">
        <v>464</v>
      </c>
      <c r="B1580" s="392">
        <v>8243000000</v>
      </c>
      <c r="C1580" s="392">
        <v>7606620501.4200001</v>
      </c>
      <c r="D1580" s="392">
        <v>2118514276.3499999</v>
      </c>
      <c r="E1580" s="392">
        <v>2114887937.0799999</v>
      </c>
      <c r="F1580" s="393">
        <f t="shared" si="97"/>
        <v>636379498.57999992</v>
      </c>
      <c r="G1580" s="394">
        <f t="shared" si="98"/>
        <v>92.279758600266888</v>
      </c>
      <c r="H1580" s="394">
        <f t="shared" si="99"/>
        <v>25.700767637389298</v>
      </c>
      <c r="I1580" s="394">
        <f t="shared" si="96"/>
        <v>25.656774682518503</v>
      </c>
    </row>
    <row r="1581" spans="1:9" x14ac:dyDescent="0.2">
      <c r="A1581" s="391" t="s">
        <v>115</v>
      </c>
      <c r="B1581" s="392">
        <v>30659234000</v>
      </c>
      <c r="C1581" s="392">
        <v>0</v>
      </c>
      <c r="D1581" s="392">
        <v>0</v>
      </c>
      <c r="E1581" s="392">
        <v>0</v>
      </c>
      <c r="F1581" s="396">
        <f t="shared" si="97"/>
        <v>30659234000</v>
      </c>
      <c r="G1581" s="397">
        <f t="shared" si="98"/>
        <v>0</v>
      </c>
      <c r="H1581" s="397">
        <f t="shared" si="99"/>
        <v>0</v>
      </c>
      <c r="I1581" s="397">
        <f t="shared" si="96"/>
        <v>0</v>
      </c>
    </row>
    <row r="1582" spans="1:9" x14ac:dyDescent="0.2">
      <c r="A1582" s="391" t="s">
        <v>152</v>
      </c>
      <c r="B1582" s="392">
        <v>923924000000</v>
      </c>
      <c r="C1582" s="392">
        <v>748954484688.48999</v>
      </c>
      <c r="D1582" s="392">
        <v>748949627808.30005</v>
      </c>
      <c r="E1582" s="392">
        <v>748949627808.30005</v>
      </c>
      <c r="F1582" s="393">
        <f t="shared" si="97"/>
        <v>174969515311.51001</v>
      </c>
      <c r="G1582" s="394">
        <f t="shared" si="98"/>
        <v>81.062347626914118</v>
      </c>
      <c r="H1582" s="394">
        <f t="shared" si="99"/>
        <v>81.061821947292216</v>
      </c>
      <c r="I1582" s="394">
        <f t="shared" si="96"/>
        <v>81.061821947292216</v>
      </c>
    </row>
    <row r="1583" spans="1:9" x14ac:dyDescent="0.2">
      <c r="A1583" s="391" t="s">
        <v>153</v>
      </c>
      <c r="B1583" s="392">
        <v>4370000000</v>
      </c>
      <c r="C1583" s="392">
        <v>1686271628.6600001</v>
      </c>
      <c r="D1583" s="392">
        <v>1686271628.6600001</v>
      </c>
      <c r="E1583" s="392">
        <v>1686271628.6600001</v>
      </c>
      <c r="F1583" s="396">
        <f t="shared" si="97"/>
        <v>2683728371.3400002</v>
      </c>
      <c r="G1583" s="397">
        <f t="shared" si="98"/>
        <v>38.587451456750578</v>
      </c>
      <c r="H1583" s="397">
        <f t="shared" si="99"/>
        <v>38.587451456750578</v>
      </c>
      <c r="I1583" s="397">
        <f t="shared" si="96"/>
        <v>38.587451456750578</v>
      </c>
    </row>
    <row r="1584" spans="1:9" x14ac:dyDescent="0.2">
      <c r="A1584" s="391" t="s">
        <v>117</v>
      </c>
      <c r="B1584" s="392">
        <v>54607000000</v>
      </c>
      <c r="C1584" s="392">
        <v>40553211000</v>
      </c>
      <c r="D1584" s="392">
        <v>40553211000</v>
      </c>
      <c r="E1584" s="392">
        <v>40553211000</v>
      </c>
      <c r="F1584" s="396">
        <f t="shared" si="97"/>
        <v>14053789000</v>
      </c>
      <c r="G1584" s="397">
        <f t="shared" si="98"/>
        <v>74.263759225007789</v>
      </c>
      <c r="H1584" s="397">
        <f t="shared" si="99"/>
        <v>74.263759225007789</v>
      </c>
      <c r="I1584" s="397">
        <f t="shared" si="96"/>
        <v>74.263759225007789</v>
      </c>
    </row>
    <row r="1585" spans="1:9" x14ac:dyDescent="0.2">
      <c r="A1585" s="391" t="s">
        <v>118</v>
      </c>
      <c r="B1585" s="392">
        <v>1161000000</v>
      </c>
      <c r="C1585" s="392">
        <v>914356300.74000001</v>
      </c>
      <c r="D1585" s="392">
        <v>914356300.74000001</v>
      </c>
      <c r="E1585" s="392">
        <v>914356300.74000001</v>
      </c>
      <c r="F1585" s="393">
        <f t="shared" si="97"/>
        <v>246643699.25999999</v>
      </c>
      <c r="G1585" s="394">
        <f t="shared" si="98"/>
        <v>78.755925989664092</v>
      </c>
      <c r="H1585" s="394">
        <f t="shared" si="99"/>
        <v>78.755925989664092</v>
      </c>
      <c r="I1585" s="394">
        <f t="shared" si="96"/>
        <v>78.755925989664092</v>
      </c>
    </row>
    <row r="1586" spans="1:9" x14ac:dyDescent="0.2">
      <c r="A1586" s="391" t="s">
        <v>375</v>
      </c>
      <c r="B1586" s="392">
        <v>111997000000</v>
      </c>
      <c r="C1586" s="392">
        <v>63256251856.099998</v>
      </c>
      <c r="D1586" s="392">
        <v>63256251856.099998</v>
      </c>
      <c r="E1586" s="392">
        <v>61406664106.339996</v>
      </c>
      <c r="F1586" s="393">
        <f t="shared" si="97"/>
        <v>48740748143.900002</v>
      </c>
      <c r="G1586" s="394">
        <f t="shared" si="98"/>
        <v>56.480309165513361</v>
      </c>
      <c r="H1586" s="394">
        <f t="shared" si="99"/>
        <v>56.480309165513361</v>
      </c>
      <c r="I1586" s="394">
        <f t="shared" si="96"/>
        <v>54.82884729621329</v>
      </c>
    </row>
    <row r="1587" spans="1:9" x14ac:dyDescent="0.2">
      <c r="A1587" s="391" t="s">
        <v>465</v>
      </c>
      <c r="B1587" s="392">
        <v>8178000000</v>
      </c>
      <c r="C1587" s="392">
        <v>5834677380.9899998</v>
      </c>
      <c r="D1587" s="392">
        <v>5509927380.9899998</v>
      </c>
      <c r="E1587" s="392">
        <v>5260760714.3199997</v>
      </c>
      <c r="F1587" s="396">
        <f t="shared" si="97"/>
        <v>2343322619.0100002</v>
      </c>
      <c r="G1587" s="397">
        <f t="shared" si="98"/>
        <v>71.346018353998531</v>
      </c>
      <c r="H1587" s="397">
        <f t="shared" si="99"/>
        <v>67.37499854475422</v>
      </c>
      <c r="I1587" s="397">
        <f t="shared" si="96"/>
        <v>64.32820633797995</v>
      </c>
    </row>
    <row r="1588" spans="1:9" x14ac:dyDescent="0.2">
      <c r="A1588" s="391" t="s">
        <v>392</v>
      </c>
      <c r="B1588" s="392">
        <v>25618000000</v>
      </c>
      <c r="C1588" s="392">
        <v>10040767336.08</v>
      </c>
      <c r="D1588" s="392">
        <v>10040767336.08</v>
      </c>
      <c r="E1588" s="392">
        <v>7747797262.0200005</v>
      </c>
      <c r="F1588" s="396">
        <f t="shared" si="97"/>
        <v>15577232663.92</v>
      </c>
      <c r="G1588" s="397">
        <f t="shared" si="98"/>
        <v>39.1941889924272</v>
      </c>
      <c r="H1588" s="397">
        <f t="shared" si="99"/>
        <v>39.1941889924272</v>
      </c>
      <c r="I1588" s="397">
        <f t="shared" si="96"/>
        <v>30.243568045983295</v>
      </c>
    </row>
    <row r="1589" spans="1:9" x14ac:dyDescent="0.2">
      <c r="A1589" s="391" t="s">
        <v>851</v>
      </c>
      <c r="B1589" s="392">
        <v>32901200000</v>
      </c>
      <c r="C1589" s="392">
        <v>3810481073.27</v>
      </c>
      <c r="D1589" s="392">
        <v>0</v>
      </c>
      <c r="E1589" s="392">
        <v>0</v>
      </c>
      <c r="F1589" s="396">
        <f t="shared" si="97"/>
        <v>29090718926.73</v>
      </c>
      <c r="G1589" s="397">
        <f t="shared" si="98"/>
        <v>11.581586912544223</v>
      </c>
      <c r="H1589" s="397">
        <f t="shared" si="99"/>
        <v>0</v>
      </c>
      <c r="I1589" s="397">
        <f t="shared" si="96"/>
        <v>0</v>
      </c>
    </row>
    <row r="1590" spans="1:9" x14ac:dyDescent="0.2">
      <c r="A1590" s="391" t="s">
        <v>123</v>
      </c>
      <c r="B1590" s="392">
        <v>1265000000</v>
      </c>
      <c r="C1590" s="392">
        <v>1140568097.6400001</v>
      </c>
      <c r="D1590" s="392">
        <v>1140568097.6400001</v>
      </c>
      <c r="E1590" s="392">
        <v>1140568097.6400001</v>
      </c>
      <c r="F1590" s="396">
        <f t="shared" si="97"/>
        <v>124431902.3599999</v>
      </c>
      <c r="G1590" s="397">
        <f t="shared" si="98"/>
        <v>90.163485979446648</v>
      </c>
      <c r="H1590" s="397">
        <f t="shared" si="99"/>
        <v>90.163485979446648</v>
      </c>
      <c r="I1590" s="397">
        <f t="shared" si="96"/>
        <v>90.163485979446648</v>
      </c>
    </row>
    <row r="1591" spans="1:9" x14ac:dyDescent="0.2">
      <c r="A1591" s="391" t="s">
        <v>124</v>
      </c>
      <c r="B1591" s="392">
        <v>200696000000</v>
      </c>
      <c r="C1591" s="392">
        <v>191293913462.72</v>
      </c>
      <c r="D1591" s="392">
        <v>191293913462.72</v>
      </c>
      <c r="E1591" s="392">
        <v>190348976155.54999</v>
      </c>
      <c r="F1591" s="393">
        <f t="shared" si="97"/>
        <v>9402086537.2799988</v>
      </c>
      <c r="G1591" s="394">
        <f t="shared" si="98"/>
        <v>95.31525962785507</v>
      </c>
      <c r="H1591" s="394">
        <f t="shared" si="99"/>
        <v>95.31525962785507</v>
      </c>
      <c r="I1591" s="394">
        <f t="shared" si="96"/>
        <v>94.844429463242903</v>
      </c>
    </row>
    <row r="1592" spans="1:9" x14ac:dyDescent="0.2">
      <c r="A1592" s="391" t="s">
        <v>436</v>
      </c>
      <c r="B1592" s="392">
        <v>63355000000</v>
      </c>
      <c r="C1592" s="392">
        <v>57687354383.389999</v>
      </c>
      <c r="D1592" s="392">
        <v>57687354383.389999</v>
      </c>
      <c r="E1592" s="392">
        <v>57687354383.389999</v>
      </c>
      <c r="F1592" s="393">
        <f t="shared" si="97"/>
        <v>5667645616.6100006</v>
      </c>
      <c r="G1592" s="394">
        <f t="shared" si="98"/>
        <v>91.054146292147422</v>
      </c>
      <c r="H1592" s="394">
        <f t="shared" si="99"/>
        <v>91.054146292147422</v>
      </c>
      <c r="I1592" s="394">
        <f t="shared" si="96"/>
        <v>91.054146292147422</v>
      </c>
    </row>
    <row r="1593" spans="1:9" x14ac:dyDescent="0.2">
      <c r="A1593" s="319" t="s">
        <v>33</v>
      </c>
      <c r="B1593" s="313">
        <v>52840000000</v>
      </c>
      <c r="C1593" s="313">
        <v>38164287181.540001</v>
      </c>
      <c r="D1593" s="313">
        <v>38164287181.540001</v>
      </c>
      <c r="E1593" s="313">
        <v>37766042495.279999</v>
      </c>
      <c r="F1593" s="194">
        <f t="shared" si="97"/>
        <v>14675712818.459999</v>
      </c>
      <c r="G1593" s="388">
        <f t="shared" si="98"/>
        <v>72.226130169454962</v>
      </c>
      <c r="H1593" s="388">
        <f t="shared" si="99"/>
        <v>72.226130169454962</v>
      </c>
      <c r="I1593" s="388">
        <f t="shared" si="96"/>
        <v>71.472449839666922</v>
      </c>
    </row>
    <row r="1594" spans="1:9" x14ac:dyDescent="0.2">
      <c r="A1594" s="391" t="s">
        <v>378</v>
      </c>
      <c r="B1594" s="392">
        <v>52840000000</v>
      </c>
      <c r="C1594" s="392">
        <v>38164287181.540001</v>
      </c>
      <c r="D1594" s="392">
        <v>38164287181.540001</v>
      </c>
      <c r="E1594" s="392">
        <v>37766042495.279999</v>
      </c>
      <c r="F1594" s="396">
        <f t="shared" si="97"/>
        <v>14675712818.459999</v>
      </c>
      <c r="G1594" s="397">
        <f t="shared" si="98"/>
        <v>72.226130169454962</v>
      </c>
      <c r="H1594" s="397">
        <f t="shared" si="99"/>
        <v>72.226130169454962</v>
      </c>
      <c r="I1594" s="397">
        <f t="shared" si="96"/>
        <v>71.472449839666922</v>
      </c>
    </row>
    <row r="1595" spans="1:9" x14ac:dyDescent="0.2">
      <c r="A1595" s="319" t="s">
        <v>127</v>
      </c>
      <c r="B1595" s="313">
        <v>51553000000</v>
      </c>
      <c r="C1595" s="313">
        <v>16486427439.950001</v>
      </c>
      <c r="D1595" s="313">
        <v>16452155848.310001</v>
      </c>
      <c r="E1595" s="313">
        <v>16451657200.310001</v>
      </c>
      <c r="F1595" s="194">
        <f t="shared" si="97"/>
        <v>35066572560.050003</v>
      </c>
      <c r="G1595" s="388">
        <f t="shared" si="98"/>
        <v>31.979569452699163</v>
      </c>
      <c r="H1595" s="388">
        <f t="shared" si="99"/>
        <v>31.913091087443991</v>
      </c>
      <c r="I1595" s="388">
        <f t="shared" si="96"/>
        <v>31.91212383432584</v>
      </c>
    </row>
    <row r="1596" spans="1:9" x14ac:dyDescent="0.2">
      <c r="A1596" s="391" t="s">
        <v>128</v>
      </c>
      <c r="B1596" s="392">
        <v>19680000000</v>
      </c>
      <c r="C1596" s="392">
        <v>15582714779.99</v>
      </c>
      <c r="D1596" s="392">
        <v>15548443188.35</v>
      </c>
      <c r="E1596" s="392">
        <v>15547944540.35</v>
      </c>
      <c r="F1596" s="396">
        <f t="shared" si="97"/>
        <v>4097285220.0100002</v>
      </c>
      <c r="G1596" s="397">
        <f t="shared" si="98"/>
        <v>79.180461280436987</v>
      </c>
      <c r="H1596" s="397">
        <f t="shared" si="99"/>
        <v>79.006317013973586</v>
      </c>
      <c r="I1596" s="397">
        <f t="shared" si="96"/>
        <v>79.003783233485763</v>
      </c>
    </row>
    <row r="1597" spans="1:9" x14ac:dyDescent="0.2">
      <c r="A1597" s="391" t="s">
        <v>129</v>
      </c>
      <c r="B1597" s="392">
        <v>1363000000</v>
      </c>
      <c r="C1597" s="392">
        <v>903712659.96000004</v>
      </c>
      <c r="D1597" s="392">
        <v>903712659.96000004</v>
      </c>
      <c r="E1597" s="392">
        <v>903712659.96000004</v>
      </c>
      <c r="F1597" s="393">
        <f t="shared" si="97"/>
        <v>459287340.03999996</v>
      </c>
      <c r="G1597" s="394">
        <f t="shared" si="98"/>
        <v>66.303203225238448</v>
      </c>
      <c r="H1597" s="394">
        <f t="shared" si="99"/>
        <v>66.303203225238448</v>
      </c>
      <c r="I1597" s="394">
        <f t="shared" si="96"/>
        <v>66.303203225238448</v>
      </c>
    </row>
    <row r="1598" spans="1:9" x14ac:dyDescent="0.2">
      <c r="A1598" s="391" t="s">
        <v>130</v>
      </c>
      <c r="B1598" s="392">
        <v>30267000000</v>
      </c>
      <c r="C1598" s="392">
        <v>0</v>
      </c>
      <c r="D1598" s="392">
        <v>0</v>
      </c>
      <c r="E1598" s="392">
        <v>0</v>
      </c>
      <c r="F1598" s="393">
        <f t="shared" si="97"/>
        <v>30267000000</v>
      </c>
      <c r="G1598" s="394">
        <f t="shared" si="98"/>
        <v>0</v>
      </c>
      <c r="H1598" s="394">
        <f t="shared" si="99"/>
        <v>0</v>
      </c>
      <c r="I1598" s="394">
        <f t="shared" si="96"/>
        <v>0</v>
      </c>
    </row>
    <row r="1599" spans="1:9" x14ac:dyDescent="0.2">
      <c r="A1599" s="391" t="s">
        <v>393</v>
      </c>
      <c r="B1599" s="392">
        <v>236000000</v>
      </c>
      <c r="C1599" s="392">
        <v>0</v>
      </c>
      <c r="D1599" s="392">
        <v>0</v>
      </c>
      <c r="E1599" s="392">
        <v>0</v>
      </c>
      <c r="F1599" s="393">
        <f t="shared" si="97"/>
        <v>236000000</v>
      </c>
      <c r="G1599" s="394">
        <f t="shared" si="98"/>
        <v>0</v>
      </c>
      <c r="H1599" s="394">
        <f t="shared" si="99"/>
        <v>0</v>
      </c>
      <c r="I1599" s="394">
        <f t="shared" si="96"/>
        <v>0</v>
      </c>
    </row>
    <row r="1600" spans="1:9" x14ac:dyDescent="0.2">
      <c r="A1600" s="391" t="s">
        <v>188</v>
      </c>
      <c r="B1600" s="392">
        <v>7000000</v>
      </c>
      <c r="C1600" s="392">
        <v>0</v>
      </c>
      <c r="D1600" s="392">
        <v>0</v>
      </c>
      <c r="E1600" s="392">
        <v>0</v>
      </c>
      <c r="F1600" s="393">
        <f t="shared" si="97"/>
        <v>7000000</v>
      </c>
      <c r="G1600" s="394">
        <f t="shared" si="98"/>
        <v>0</v>
      </c>
      <c r="H1600" s="394">
        <f t="shared" si="99"/>
        <v>0</v>
      </c>
      <c r="I1600" s="394">
        <f t="shared" si="96"/>
        <v>0</v>
      </c>
    </row>
    <row r="1601" spans="1:9" x14ac:dyDescent="0.2">
      <c r="A1601" s="319" t="s">
        <v>330</v>
      </c>
      <c r="B1601" s="313">
        <v>87685908629</v>
      </c>
      <c r="C1601" s="313">
        <v>33757476658.470001</v>
      </c>
      <c r="D1601" s="313">
        <v>33757476658.470001</v>
      </c>
      <c r="E1601" s="313">
        <v>33757476658.470001</v>
      </c>
      <c r="F1601" s="194">
        <f t="shared" si="97"/>
        <v>53928431970.529999</v>
      </c>
      <c r="G1601" s="388">
        <f t="shared" si="98"/>
        <v>38.49817739963013</v>
      </c>
      <c r="H1601" s="388">
        <f t="shared" si="99"/>
        <v>38.49817739963013</v>
      </c>
      <c r="I1601" s="388">
        <f t="shared" si="96"/>
        <v>38.49817739963013</v>
      </c>
    </row>
    <row r="1602" spans="1:9" x14ac:dyDescent="0.2">
      <c r="A1602" s="319" t="s">
        <v>41</v>
      </c>
      <c r="B1602" s="313">
        <v>87685908629</v>
      </c>
      <c r="C1602" s="313">
        <v>33757476658.470001</v>
      </c>
      <c r="D1602" s="313">
        <v>33757476658.470001</v>
      </c>
      <c r="E1602" s="313">
        <v>33757476658.470001</v>
      </c>
      <c r="F1602" s="158">
        <f t="shared" si="97"/>
        <v>53928431970.529999</v>
      </c>
      <c r="G1602" s="385">
        <f t="shared" si="98"/>
        <v>38.49817739963013</v>
      </c>
      <c r="H1602" s="385">
        <f t="shared" si="99"/>
        <v>38.49817739963013</v>
      </c>
      <c r="I1602" s="385">
        <f t="shared" si="96"/>
        <v>38.49817739963013</v>
      </c>
    </row>
    <row r="1603" spans="1:9" x14ac:dyDescent="0.2">
      <c r="A1603" s="391" t="s">
        <v>331</v>
      </c>
      <c r="B1603" s="392">
        <v>87685908629</v>
      </c>
      <c r="C1603" s="392">
        <v>33757476658.470001</v>
      </c>
      <c r="D1603" s="392">
        <v>33757476658.470001</v>
      </c>
      <c r="E1603" s="392">
        <v>33757476658.470001</v>
      </c>
      <c r="F1603" s="393">
        <f t="shared" si="97"/>
        <v>53928431970.529999</v>
      </c>
      <c r="G1603" s="394">
        <f t="shared" si="98"/>
        <v>38.49817739963013</v>
      </c>
      <c r="H1603" s="394">
        <f t="shared" si="99"/>
        <v>38.49817739963013</v>
      </c>
      <c r="I1603" s="394">
        <f t="shared" si="96"/>
        <v>38.49817739963013</v>
      </c>
    </row>
    <row r="1604" spans="1:9" x14ac:dyDescent="0.2">
      <c r="A1604" s="319" t="s">
        <v>131</v>
      </c>
      <c r="B1604" s="313">
        <v>327503560545</v>
      </c>
      <c r="C1604" s="313">
        <v>161209264519.69998</v>
      </c>
      <c r="D1604" s="313">
        <v>21028256993.790001</v>
      </c>
      <c r="E1604" s="313">
        <v>19169217675.850002</v>
      </c>
      <c r="F1604" s="194">
        <f t="shared" si="97"/>
        <v>166294296025.30002</v>
      </c>
      <c r="G1604" s="388">
        <f t="shared" si="98"/>
        <v>49.223667752323365</v>
      </c>
      <c r="H1604" s="388">
        <f t="shared" si="99"/>
        <v>6.4207720242176274</v>
      </c>
      <c r="I1604" s="388">
        <f t="shared" si="96"/>
        <v>5.8531326022686372</v>
      </c>
    </row>
    <row r="1605" spans="1:9" x14ac:dyDescent="0.2">
      <c r="A1605" s="319" t="s">
        <v>1651</v>
      </c>
      <c r="B1605" s="313">
        <v>327503560545</v>
      </c>
      <c r="C1605" s="313">
        <v>161209264519.69998</v>
      </c>
      <c r="D1605" s="313">
        <v>21028256993.790001</v>
      </c>
      <c r="E1605" s="313">
        <v>19169217675.850002</v>
      </c>
      <c r="F1605" s="194">
        <f t="shared" si="97"/>
        <v>166294296025.30002</v>
      </c>
      <c r="G1605" s="388">
        <f t="shared" si="98"/>
        <v>49.223667752323365</v>
      </c>
      <c r="H1605" s="388">
        <f t="shared" si="99"/>
        <v>6.4207720242176274</v>
      </c>
      <c r="I1605" s="388">
        <f t="shared" si="96"/>
        <v>5.8531326022686372</v>
      </c>
    </row>
    <row r="1606" spans="1:9" x14ac:dyDescent="0.2">
      <c r="A1606" s="391" t="s">
        <v>424</v>
      </c>
      <c r="B1606" s="392">
        <v>11500000000</v>
      </c>
      <c r="C1606" s="392">
        <v>802325581.39999998</v>
      </c>
      <c r="D1606" s="392">
        <v>0</v>
      </c>
      <c r="E1606" s="392">
        <v>0</v>
      </c>
      <c r="F1606" s="396">
        <f t="shared" si="97"/>
        <v>10697674418.6</v>
      </c>
      <c r="G1606" s="397">
        <f t="shared" si="98"/>
        <v>6.9767441860869566</v>
      </c>
      <c r="H1606" s="397">
        <f t="shared" si="99"/>
        <v>0</v>
      </c>
      <c r="I1606" s="397">
        <f t="shared" si="96"/>
        <v>0</v>
      </c>
    </row>
    <row r="1607" spans="1:9" x14ac:dyDescent="0.2">
      <c r="A1607" s="391" t="s">
        <v>466</v>
      </c>
      <c r="B1607" s="392">
        <v>174392000000</v>
      </c>
      <c r="C1607" s="392">
        <v>95115118148.619995</v>
      </c>
      <c r="D1607" s="392">
        <v>11717285029.67</v>
      </c>
      <c r="E1607" s="392">
        <v>9858245711.7299995</v>
      </c>
      <c r="F1607" s="396">
        <f t="shared" si="97"/>
        <v>79276881851.380005</v>
      </c>
      <c r="G1607" s="397">
        <f t="shared" si="98"/>
        <v>54.540987057101241</v>
      </c>
      <c r="H1607" s="397">
        <f t="shared" si="99"/>
        <v>6.7189349452211111</v>
      </c>
      <c r="I1607" s="397">
        <f t="shared" ref="I1607:I1670" si="100">IFERROR(IF(E1607&gt;0,+E1607/B1607*100,0),0)</f>
        <v>5.6529231339338963</v>
      </c>
    </row>
    <row r="1608" spans="1:9" x14ac:dyDescent="0.2">
      <c r="A1608" s="391" t="s">
        <v>467</v>
      </c>
      <c r="B1608" s="392">
        <v>25000000000</v>
      </c>
      <c r="C1608" s="392">
        <v>7075525476</v>
      </c>
      <c r="D1608" s="392">
        <v>0</v>
      </c>
      <c r="E1608" s="392">
        <v>0</v>
      </c>
      <c r="F1608" s="393">
        <f t="shared" si="97"/>
        <v>17924474524</v>
      </c>
      <c r="G1608" s="394">
        <f t="shared" si="98"/>
        <v>28.302101903999997</v>
      </c>
      <c r="H1608" s="394">
        <f t="shared" si="99"/>
        <v>0</v>
      </c>
      <c r="I1608" s="394">
        <f t="shared" si="100"/>
        <v>0</v>
      </c>
    </row>
    <row r="1609" spans="1:9" x14ac:dyDescent="0.2">
      <c r="A1609" s="391" t="s">
        <v>468</v>
      </c>
      <c r="B1609" s="392">
        <v>32000000000</v>
      </c>
      <c r="C1609" s="392">
        <v>25843537642.189999</v>
      </c>
      <c r="D1609" s="392">
        <v>5128306596.7200003</v>
      </c>
      <c r="E1609" s="392">
        <v>5128306596.7200003</v>
      </c>
      <c r="F1609" s="393">
        <f t="shared" ref="F1609:F1672" si="101">+B1609-C1609</f>
        <v>6156462357.8100014</v>
      </c>
      <c r="G1609" s="394">
        <f t="shared" ref="G1609:G1672" si="102">IFERROR(IF(C1609&gt;0,+C1609/B1609*100,0),0)</f>
        <v>80.761055131843747</v>
      </c>
      <c r="H1609" s="394">
        <f t="shared" ref="H1609:H1672" si="103">IFERROR(IF(D1609&gt;0,+D1609/B1609*100,0),0)</f>
        <v>16.025958114750001</v>
      </c>
      <c r="I1609" s="394">
        <f t="shared" si="100"/>
        <v>16.025958114750001</v>
      </c>
    </row>
    <row r="1610" spans="1:9" x14ac:dyDescent="0.2">
      <c r="A1610" s="391" t="s">
        <v>469</v>
      </c>
      <c r="B1610" s="392">
        <v>7000000000</v>
      </c>
      <c r="C1610" s="392">
        <v>7000000000</v>
      </c>
      <c r="D1610" s="392">
        <v>3930437400</v>
      </c>
      <c r="E1610" s="392">
        <v>3930437400</v>
      </c>
      <c r="F1610" s="393">
        <f t="shared" si="101"/>
        <v>0</v>
      </c>
      <c r="G1610" s="394">
        <f t="shared" si="102"/>
        <v>100</v>
      </c>
      <c r="H1610" s="394">
        <f t="shared" si="103"/>
        <v>56.149105714285717</v>
      </c>
      <c r="I1610" s="394">
        <f t="shared" si="100"/>
        <v>56.149105714285717</v>
      </c>
    </row>
    <row r="1611" spans="1:9" x14ac:dyDescent="0.2">
      <c r="A1611" s="391" t="s">
        <v>470</v>
      </c>
      <c r="B1611" s="392">
        <v>34003560545</v>
      </c>
      <c r="C1611" s="392">
        <v>24522273890.139999</v>
      </c>
      <c r="D1611" s="392">
        <v>0</v>
      </c>
      <c r="E1611" s="392">
        <v>0</v>
      </c>
      <c r="F1611" s="393">
        <f t="shared" si="101"/>
        <v>9481286654.8600006</v>
      </c>
      <c r="G1611" s="394">
        <f t="shared" si="102"/>
        <v>72.116782763638668</v>
      </c>
      <c r="H1611" s="394">
        <f t="shared" si="103"/>
        <v>0</v>
      </c>
      <c r="I1611" s="394">
        <f t="shared" si="100"/>
        <v>0</v>
      </c>
    </row>
    <row r="1612" spans="1:9" x14ac:dyDescent="0.2">
      <c r="A1612" s="391" t="s">
        <v>471</v>
      </c>
      <c r="B1612" s="392">
        <v>43608000000</v>
      </c>
      <c r="C1612" s="392">
        <v>850483781.35000002</v>
      </c>
      <c r="D1612" s="392">
        <v>252227967.40000001</v>
      </c>
      <c r="E1612" s="392">
        <v>252227967.40000001</v>
      </c>
      <c r="F1612" s="393">
        <f t="shared" si="101"/>
        <v>42757516218.650002</v>
      </c>
      <c r="G1612" s="394">
        <f t="shared" si="102"/>
        <v>1.9502930227251882</v>
      </c>
      <c r="H1612" s="394">
        <f t="shared" si="103"/>
        <v>0.57839838424142365</v>
      </c>
      <c r="I1612" s="394">
        <f t="shared" si="100"/>
        <v>0.57839838424142365</v>
      </c>
    </row>
    <row r="1613" spans="1:9" x14ac:dyDescent="0.2">
      <c r="A1613" s="319" t="s">
        <v>472</v>
      </c>
      <c r="B1613" s="313">
        <v>1921992434651</v>
      </c>
      <c r="C1613" s="313">
        <v>1572998589662.99</v>
      </c>
      <c r="D1613" s="313">
        <v>1084337166510.67</v>
      </c>
      <c r="E1613" s="313">
        <v>1030482729660.8301</v>
      </c>
      <c r="F1613" s="194">
        <f t="shared" si="101"/>
        <v>348993844988.01001</v>
      </c>
      <c r="G1613" s="388">
        <f t="shared" si="102"/>
        <v>81.842080192611093</v>
      </c>
      <c r="H1613" s="388">
        <f t="shared" si="103"/>
        <v>56.417348318416593</v>
      </c>
      <c r="I1613" s="388">
        <f t="shared" si="100"/>
        <v>53.615337453081466</v>
      </c>
    </row>
    <row r="1614" spans="1:9" x14ac:dyDescent="0.2">
      <c r="A1614" s="319" t="s">
        <v>109</v>
      </c>
      <c r="B1614" s="313">
        <v>1880091000000</v>
      </c>
      <c r="C1614" s="313">
        <v>1555832170721.7</v>
      </c>
      <c r="D1614" s="313">
        <v>1081586618873.35</v>
      </c>
      <c r="E1614" s="313">
        <v>1027732182023.51</v>
      </c>
      <c r="F1614" s="194">
        <f t="shared" si="101"/>
        <v>324258829278.30005</v>
      </c>
      <c r="G1614" s="388">
        <f t="shared" si="102"/>
        <v>82.753024758998365</v>
      </c>
      <c r="H1614" s="388">
        <f t="shared" si="103"/>
        <v>57.528418511303435</v>
      </c>
      <c r="I1614" s="388">
        <f t="shared" si="100"/>
        <v>54.663959458532062</v>
      </c>
    </row>
    <row r="1615" spans="1:9" ht="11.25" customHeight="1" x14ac:dyDescent="0.2">
      <c r="A1615" s="319" t="s">
        <v>28</v>
      </c>
      <c r="B1615" s="313">
        <v>105259000000</v>
      </c>
      <c r="C1615" s="313">
        <v>66481180095.639999</v>
      </c>
      <c r="D1615" s="313">
        <v>66436357922.889999</v>
      </c>
      <c r="E1615" s="313">
        <v>66436357922.889999</v>
      </c>
      <c r="F1615" s="194">
        <f t="shared" si="101"/>
        <v>38777819904.360001</v>
      </c>
      <c r="G1615" s="388">
        <f t="shared" si="102"/>
        <v>63.159615895685882</v>
      </c>
      <c r="H1615" s="388">
        <f t="shared" si="103"/>
        <v>63.117033149554899</v>
      </c>
      <c r="I1615" s="388">
        <f t="shared" si="100"/>
        <v>63.117033149554899</v>
      </c>
    </row>
    <row r="1616" spans="1:9" x14ac:dyDescent="0.2">
      <c r="A1616" s="391" t="s">
        <v>110</v>
      </c>
      <c r="B1616" s="392">
        <v>65368000000</v>
      </c>
      <c r="C1616" s="392">
        <v>45454295464.290001</v>
      </c>
      <c r="D1616" s="392">
        <v>45454295464.290001</v>
      </c>
      <c r="E1616" s="392">
        <v>45454295464.290001</v>
      </c>
      <c r="F1616" s="393">
        <f t="shared" si="101"/>
        <v>19913704535.709999</v>
      </c>
      <c r="G1616" s="394">
        <f t="shared" si="102"/>
        <v>69.536004565368387</v>
      </c>
      <c r="H1616" s="394">
        <f t="shared" si="103"/>
        <v>69.536004565368387</v>
      </c>
      <c r="I1616" s="394">
        <f t="shared" si="100"/>
        <v>69.536004565368387</v>
      </c>
    </row>
    <row r="1617" spans="1:9" x14ac:dyDescent="0.2">
      <c r="A1617" s="391" t="s">
        <v>111</v>
      </c>
      <c r="B1617" s="392">
        <v>25654000000</v>
      </c>
      <c r="C1617" s="392">
        <v>18082968930.189999</v>
      </c>
      <c r="D1617" s="392">
        <v>18082968930.189999</v>
      </c>
      <c r="E1617" s="392">
        <v>18082968930.189999</v>
      </c>
      <c r="F1617" s="393">
        <f t="shared" si="101"/>
        <v>7571031069.8100014</v>
      </c>
      <c r="G1617" s="394">
        <f t="shared" si="102"/>
        <v>70.487911944297181</v>
      </c>
      <c r="H1617" s="394">
        <f t="shared" si="103"/>
        <v>70.487911944297181</v>
      </c>
      <c r="I1617" s="394">
        <f t="shared" si="100"/>
        <v>70.487911944297181</v>
      </c>
    </row>
    <row r="1618" spans="1:9" x14ac:dyDescent="0.2">
      <c r="A1618" s="391" t="s">
        <v>112</v>
      </c>
      <c r="B1618" s="392">
        <v>4235000000</v>
      </c>
      <c r="C1618" s="392">
        <v>2943915701.1599998</v>
      </c>
      <c r="D1618" s="392">
        <v>2899093528.4099998</v>
      </c>
      <c r="E1618" s="392">
        <v>2899093528.4099998</v>
      </c>
      <c r="F1618" s="396">
        <f t="shared" si="101"/>
        <v>1291084298.8400002</v>
      </c>
      <c r="G1618" s="397">
        <f t="shared" si="102"/>
        <v>69.513948079338832</v>
      </c>
      <c r="H1618" s="397">
        <f t="shared" si="103"/>
        <v>68.455573280047219</v>
      </c>
      <c r="I1618" s="397">
        <f t="shared" si="100"/>
        <v>68.455573280047219</v>
      </c>
    </row>
    <row r="1619" spans="1:9" x14ac:dyDescent="0.2">
      <c r="A1619" s="391" t="s">
        <v>216</v>
      </c>
      <c r="B1619" s="392">
        <v>10002000000</v>
      </c>
      <c r="C1619" s="392">
        <v>0</v>
      </c>
      <c r="D1619" s="392">
        <v>0</v>
      </c>
      <c r="E1619" s="392">
        <v>0</v>
      </c>
      <c r="F1619" s="396">
        <f t="shared" si="101"/>
        <v>10002000000</v>
      </c>
      <c r="G1619" s="397">
        <f t="shared" si="102"/>
        <v>0</v>
      </c>
      <c r="H1619" s="397">
        <f t="shared" si="103"/>
        <v>0</v>
      </c>
      <c r="I1619" s="397">
        <f t="shared" si="100"/>
        <v>0</v>
      </c>
    </row>
    <row r="1620" spans="1:9" x14ac:dyDescent="0.2">
      <c r="A1620" s="319" t="s">
        <v>29</v>
      </c>
      <c r="B1620" s="313">
        <v>1560432300000</v>
      </c>
      <c r="C1620" s="313">
        <v>1354785980621.52</v>
      </c>
      <c r="D1620" s="313">
        <v>880657851655.20996</v>
      </c>
      <c r="E1620" s="313">
        <v>840189093802.60999</v>
      </c>
      <c r="F1620" s="158">
        <f t="shared" si="101"/>
        <v>205646319378.47998</v>
      </c>
      <c r="G1620" s="385">
        <f t="shared" si="102"/>
        <v>86.821195679012803</v>
      </c>
      <c r="H1620" s="385">
        <f t="shared" si="103"/>
        <v>56.436786886250047</v>
      </c>
      <c r="I1620" s="385">
        <f t="shared" si="100"/>
        <v>53.843354421887447</v>
      </c>
    </row>
    <row r="1621" spans="1:9" x14ac:dyDescent="0.2">
      <c r="A1621" s="391" t="s">
        <v>113</v>
      </c>
      <c r="B1621" s="392">
        <v>1560432300000</v>
      </c>
      <c r="C1621" s="392">
        <v>1354785980621.52</v>
      </c>
      <c r="D1621" s="392">
        <v>880657851655.20996</v>
      </c>
      <c r="E1621" s="392">
        <v>840189093802.60999</v>
      </c>
      <c r="F1621" s="396">
        <f t="shared" si="101"/>
        <v>205646319378.47998</v>
      </c>
      <c r="G1621" s="397">
        <f t="shared" si="102"/>
        <v>86.821195679012803</v>
      </c>
      <c r="H1621" s="397">
        <f t="shared" si="103"/>
        <v>56.436786886250047</v>
      </c>
      <c r="I1621" s="397">
        <f t="shared" si="100"/>
        <v>53.843354421887447</v>
      </c>
    </row>
    <row r="1622" spans="1:9" x14ac:dyDescent="0.2">
      <c r="A1622" s="319" t="s">
        <v>30</v>
      </c>
      <c r="B1622" s="313">
        <v>210823700000</v>
      </c>
      <c r="C1622" s="313">
        <v>132251278561.84</v>
      </c>
      <c r="D1622" s="313">
        <v>132181515617.53999</v>
      </c>
      <c r="E1622" s="313">
        <v>118797837829.29999</v>
      </c>
      <c r="F1622" s="194">
        <f t="shared" si="101"/>
        <v>78572421438.160004</v>
      </c>
      <c r="G1622" s="388">
        <f t="shared" si="102"/>
        <v>62.730745434142364</v>
      </c>
      <c r="H1622" s="388">
        <f t="shared" si="103"/>
        <v>62.697654778632575</v>
      </c>
      <c r="I1622" s="388">
        <f t="shared" si="100"/>
        <v>56.34937525017348</v>
      </c>
    </row>
    <row r="1623" spans="1:9" x14ac:dyDescent="0.2">
      <c r="A1623" s="391" t="s">
        <v>115</v>
      </c>
      <c r="B1623" s="392">
        <v>52548700000</v>
      </c>
      <c r="C1623" s="392">
        <v>0</v>
      </c>
      <c r="D1623" s="392">
        <v>0</v>
      </c>
      <c r="E1623" s="392">
        <v>0</v>
      </c>
      <c r="F1623" s="393">
        <f t="shared" si="101"/>
        <v>52548700000</v>
      </c>
      <c r="G1623" s="394">
        <f t="shared" si="102"/>
        <v>0</v>
      </c>
      <c r="H1623" s="394">
        <f t="shared" si="103"/>
        <v>0</v>
      </c>
      <c r="I1623" s="394">
        <f t="shared" si="100"/>
        <v>0</v>
      </c>
    </row>
    <row r="1624" spans="1:9" x14ac:dyDescent="0.2">
      <c r="A1624" s="391" t="s">
        <v>118</v>
      </c>
      <c r="B1624" s="392">
        <v>489000000</v>
      </c>
      <c r="C1624" s="392">
        <v>420216146.54000002</v>
      </c>
      <c r="D1624" s="392">
        <v>420216146.54000002</v>
      </c>
      <c r="E1624" s="392">
        <v>420216146.54000002</v>
      </c>
      <c r="F1624" s="393">
        <f t="shared" si="101"/>
        <v>68783853.459999979</v>
      </c>
      <c r="G1624" s="394">
        <f t="shared" si="102"/>
        <v>85.933772298568513</v>
      </c>
      <c r="H1624" s="394">
        <f t="shared" si="103"/>
        <v>85.933772298568513</v>
      </c>
      <c r="I1624" s="394">
        <f t="shared" si="100"/>
        <v>85.933772298568513</v>
      </c>
    </row>
    <row r="1625" spans="1:9" x14ac:dyDescent="0.2">
      <c r="A1625" s="391" t="s">
        <v>422</v>
      </c>
      <c r="B1625" s="392">
        <v>142286000000</v>
      </c>
      <c r="C1625" s="392">
        <v>120291423724.99001</v>
      </c>
      <c r="D1625" s="392">
        <v>120291423724.99001</v>
      </c>
      <c r="E1625" s="392">
        <v>106907745936.75</v>
      </c>
      <c r="F1625" s="393">
        <f t="shared" si="101"/>
        <v>21994576275.009995</v>
      </c>
      <c r="G1625" s="394">
        <f t="shared" si="102"/>
        <v>84.541995505524099</v>
      </c>
      <c r="H1625" s="394">
        <f t="shared" si="103"/>
        <v>84.541995505524099</v>
      </c>
      <c r="I1625" s="394">
        <f t="shared" si="100"/>
        <v>75.135815144673401</v>
      </c>
    </row>
    <row r="1626" spans="1:9" x14ac:dyDescent="0.2">
      <c r="A1626" s="391" t="s">
        <v>124</v>
      </c>
      <c r="B1626" s="392">
        <v>15500000000</v>
      </c>
      <c r="C1626" s="392">
        <v>11539638690.309999</v>
      </c>
      <c r="D1626" s="392">
        <v>11469875746.01</v>
      </c>
      <c r="E1626" s="392">
        <v>11469875746.01</v>
      </c>
      <c r="F1626" s="393">
        <f t="shared" si="101"/>
        <v>3960361309.6900005</v>
      </c>
      <c r="G1626" s="394">
        <f t="shared" si="102"/>
        <v>74.449281872967745</v>
      </c>
      <c r="H1626" s="394">
        <f t="shared" si="103"/>
        <v>73.999198361354843</v>
      </c>
      <c r="I1626" s="394">
        <f t="shared" si="100"/>
        <v>73.999198361354843</v>
      </c>
    </row>
    <row r="1627" spans="1:9" x14ac:dyDescent="0.2">
      <c r="A1627" s="319" t="s">
        <v>33</v>
      </c>
      <c r="B1627" s="313">
        <v>1400000000</v>
      </c>
      <c r="C1627" s="313">
        <v>617005234</v>
      </c>
      <c r="D1627" s="313">
        <v>617005234</v>
      </c>
      <c r="E1627" s="313">
        <v>617005234</v>
      </c>
      <c r="F1627" s="194">
        <f t="shared" si="101"/>
        <v>782994766</v>
      </c>
      <c r="G1627" s="388">
        <f t="shared" si="102"/>
        <v>44.071802428571431</v>
      </c>
      <c r="H1627" s="388">
        <f t="shared" si="103"/>
        <v>44.071802428571431</v>
      </c>
      <c r="I1627" s="388">
        <f t="shared" si="100"/>
        <v>44.071802428571431</v>
      </c>
    </row>
    <row r="1628" spans="1:9" x14ac:dyDescent="0.2">
      <c r="A1628" s="391" t="s">
        <v>378</v>
      </c>
      <c r="B1628" s="392">
        <v>1400000000</v>
      </c>
      <c r="C1628" s="392">
        <v>617005234</v>
      </c>
      <c r="D1628" s="392">
        <v>617005234</v>
      </c>
      <c r="E1628" s="392">
        <v>617005234</v>
      </c>
      <c r="F1628" s="396">
        <f t="shared" si="101"/>
        <v>782994766</v>
      </c>
      <c r="G1628" s="397">
        <f t="shared" si="102"/>
        <v>44.071802428571431</v>
      </c>
      <c r="H1628" s="397">
        <f t="shared" si="103"/>
        <v>44.071802428571431</v>
      </c>
      <c r="I1628" s="397">
        <f t="shared" si="100"/>
        <v>44.071802428571431</v>
      </c>
    </row>
    <row r="1629" spans="1:9" x14ac:dyDescent="0.2">
      <c r="A1629" s="319" t="s">
        <v>127</v>
      </c>
      <c r="B1629" s="313">
        <v>2176000000</v>
      </c>
      <c r="C1629" s="313">
        <v>1696726208.7</v>
      </c>
      <c r="D1629" s="313">
        <v>1693888443.71</v>
      </c>
      <c r="E1629" s="313">
        <v>1691887234.71</v>
      </c>
      <c r="F1629" s="194">
        <f t="shared" si="101"/>
        <v>479273791.29999995</v>
      </c>
      <c r="G1629" s="388">
        <f t="shared" si="102"/>
        <v>77.97455003216912</v>
      </c>
      <c r="H1629" s="388">
        <f t="shared" si="103"/>
        <v>77.844138038143385</v>
      </c>
      <c r="I1629" s="388">
        <f t="shared" si="100"/>
        <v>77.752170712775737</v>
      </c>
    </row>
    <row r="1630" spans="1:9" x14ac:dyDescent="0.2">
      <c r="A1630" s="391" t="s">
        <v>128</v>
      </c>
      <c r="B1630" s="392">
        <v>866000000</v>
      </c>
      <c r="C1630" s="392">
        <v>851910974.70000005</v>
      </c>
      <c r="D1630" s="392">
        <v>849073209.71000004</v>
      </c>
      <c r="E1630" s="392">
        <v>847072000.71000004</v>
      </c>
      <c r="F1630" s="396">
        <f t="shared" si="101"/>
        <v>14089025.299999952</v>
      </c>
      <c r="G1630" s="397">
        <f t="shared" si="102"/>
        <v>98.373091766743656</v>
      </c>
      <c r="H1630" s="397">
        <f t="shared" si="103"/>
        <v>98.045405278291</v>
      </c>
      <c r="I1630" s="397">
        <f t="shared" si="100"/>
        <v>97.814318788683607</v>
      </c>
    </row>
    <row r="1631" spans="1:9" x14ac:dyDescent="0.2">
      <c r="A1631" s="391" t="s">
        <v>348</v>
      </c>
      <c r="B1631" s="392">
        <v>98000000</v>
      </c>
      <c r="C1631" s="392">
        <v>0</v>
      </c>
      <c r="D1631" s="392">
        <v>0</v>
      </c>
      <c r="E1631" s="392">
        <v>0</v>
      </c>
      <c r="F1631" s="393">
        <f t="shared" si="101"/>
        <v>98000000</v>
      </c>
      <c r="G1631" s="394">
        <f t="shared" si="102"/>
        <v>0</v>
      </c>
      <c r="H1631" s="394">
        <f t="shared" si="103"/>
        <v>0</v>
      </c>
      <c r="I1631" s="394">
        <f t="shared" si="100"/>
        <v>0</v>
      </c>
    </row>
    <row r="1632" spans="1:9" x14ac:dyDescent="0.2">
      <c r="A1632" s="391" t="s">
        <v>423</v>
      </c>
      <c r="B1632" s="392">
        <v>1200000000</v>
      </c>
      <c r="C1632" s="392">
        <v>843655234</v>
      </c>
      <c r="D1632" s="392">
        <v>843655234</v>
      </c>
      <c r="E1632" s="392">
        <v>843655234</v>
      </c>
      <c r="F1632" s="393">
        <f t="shared" si="101"/>
        <v>356344766</v>
      </c>
      <c r="G1632" s="394">
        <f t="shared" si="102"/>
        <v>70.304602833333334</v>
      </c>
      <c r="H1632" s="394">
        <f t="shared" si="103"/>
        <v>70.304602833333334</v>
      </c>
      <c r="I1632" s="394">
        <f t="shared" si="100"/>
        <v>70.304602833333334</v>
      </c>
    </row>
    <row r="1633" spans="1:9" x14ac:dyDescent="0.2">
      <c r="A1633" s="391" t="s">
        <v>188</v>
      </c>
      <c r="B1633" s="392">
        <v>12000000</v>
      </c>
      <c r="C1633" s="392">
        <v>1160000</v>
      </c>
      <c r="D1633" s="392">
        <v>1160000</v>
      </c>
      <c r="E1633" s="392">
        <v>1160000</v>
      </c>
      <c r="F1633" s="393">
        <f t="shared" si="101"/>
        <v>10840000</v>
      </c>
      <c r="G1633" s="394">
        <f t="shared" si="102"/>
        <v>9.6666666666666661</v>
      </c>
      <c r="H1633" s="394">
        <f t="shared" si="103"/>
        <v>9.6666666666666661</v>
      </c>
      <c r="I1633" s="394">
        <f t="shared" si="100"/>
        <v>9.6666666666666661</v>
      </c>
    </row>
    <row r="1634" spans="1:9" x14ac:dyDescent="0.2">
      <c r="A1634" s="319" t="s">
        <v>131</v>
      </c>
      <c r="B1634" s="313">
        <v>41901434651</v>
      </c>
      <c r="C1634" s="313">
        <v>17166418941.290001</v>
      </c>
      <c r="D1634" s="313">
        <v>2750547637.3199997</v>
      </c>
      <c r="E1634" s="313">
        <v>2750547637.3199997</v>
      </c>
      <c r="F1634" s="194">
        <f t="shared" si="101"/>
        <v>24735015709.709999</v>
      </c>
      <c r="G1634" s="388">
        <f t="shared" si="102"/>
        <v>40.968570847920397</v>
      </c>
      <c r="H1634" s="388">
        <f t="shared" si="103"/>
        <v>6.5643280718894346</v>
      </c>
      <c r="I1634" s="388">
        <f t="shared" si="100"/>
        <v>6.5643280718894346</v>
      </c>
    </row>
    <row r="1635" spans="1:9" x14ac:dyDescent="0.2">
      <c r="A1635" s="319" t="s">
        <v>1651</v>
      </c>
      <c r="B1635" s="313">
        <v>41901434651</v>
      </c>
      <c r="C1635" s="313">
        <v>17166418941.290001</v>
      </c>
      <c r="D1635" s="313">
        <v>2750547637.3199997</v>
      </c>
      <c r="E1635" s="313">
        <v>2750547637.3199997</v>
      </c>
      <c r="F1635" s="194">
        <f t="shared" si="101"/>
        <v>24735015709.709999</v>
      </c>
      <c r="G1635" s="388">
        <f t="shared" si="102"/>
        <v>40.968570847920397</v>
      </c>
      <c r="H1635" s="388">
        <f t="shared" si="103"/>
        <v>6.5643280718894346</v>
      </c>
      <c r="I1635" s="388">
        <f t="shared" si="100"/>
        <v>6.5643280718894346</v>
      </c>
    </row>
    <row r="1636" spans="1:9" x14ac:dyDescent="0.2">
      <c r="A1636" s="391" t="s">
        <v>424</v>
      </c>
      <c r="B1636" s="392">
        <v>2000000000</v>
      </c>
      <c r="C1636" s="392">
        <v>1849828338.29</v>
      </c>
      <c r="D1636" s="392">
        <v>1849828338.29</v>
      </c>
      <c r="E1636" s="392">
        <v>1849828338.29</v>
      </c>
      <c r="F1636" s="393">
        <f t="shared" si="101"/>
        <v>150171661.71000004</v>
      </c>
      <c r="G1636" s="394">
        <f t="shared" si="102"/>
        <v>92.491416914500007</v>
      </c>
      <c r="H1636" s="394">
        <f t="shared" si="103"/>
        <v>92.491416914500007</v>
      </c>
      <c r="I1636" s="394">
        <f t="shared" si="100"/>
        <v>92.491416914500007</v>
      </c>
    </row>
    <row r="1637" spans="1:9" ht="11.25" customHeight="1" x14ac:dyDescent="0.2">
      <c r="A1637" s="391" t="s">
        <v>443</v>
      </c>
      <c r="B1637" s="392">
        <v>27328463203</v>
      </c>
      <c r="C1637" s="392">
        <v>11496963203</v>
      </c>
      <c r="D1637" s="392">
        <v>900719299.02999997</v>
      </c>
      <c r="E1637" s="392">
        <v>900719299.02999997</v>
      </c>
      <c r="F1637" s="393">
        <f t="shared" si="101"/>
        <v>15831500000</v>
      </c>
      <c r="G1637" s="394">
        <f t="shared" si="102"/>
        <v>42.069556263002426</v>
      </c>
      <c r="H1637" s="394">
        <f t="shared" si="103"/>
        <v>3.295901757589951</v>
      </c>
      <c r="I1637" s="394">
        <f t="shared" si="100"/>
        <v>3.295901757589951</v>
      </c>
    </row>
    <row r="1638" spans="1:9" x14ac:dyDescent="0.2">
      <c r="A1638" s="391" t="s">
        <v>444</v>
      </c>
      <c r="B1638" s="392">
        <v>8000000000</v>
      </c>
      <c r="C1638" s="392">
        <v>0</v>
      </c>
      <c r="D1638" s="392">
        <v>0</v>
      </c>
      <c r="E1638" s="392">
        <v>0</v>
      </c>
      <c r="F1638" s="396">
        <f t="shared" si="101"/>
        <v>8000000000</v>
      </c>
      <c r="G1638" s="397">
        <f t="shared" si="102"/>
        <v>0</v>
      </c>
      <c r="H1638" s="397">
        <f t="shared" si="103"/>
        <v>0</v>
      </c>
      <c r="I1638" s="397">
        <f t="shared" si="100"/>
        <v>0</v>
      </c>
    </row>
    <row r="1639" spans="1:9" x14ac:dyDescent="0.2">
      <c r="A1639" s="391" t="s">
        <v>459</v>
      </c>
      <c r="B1639" s="392">
        <v>4572971448</v>
      </c>
      <c r="C1639" s="392">
        <v>3819627400</v>
      </c>
      <c r="D1639" s="392">
        <v>0</v>
      </c>
      <c r="E1639" s="392">
        <v>0</v>
      </c>
      <c r="F1639" s="393">
        <f t="shared" si="101"/>
        <v>753344048</v>
      </c>
      <c r="G1639" s="394">
        <f t="shared" si="102"/>
        <v>83.526158941371108</v>
      </c>
      <c r="H1639" s="394">
        <f t="shared" si="103"/>
        <v>0</v>
      </c>
      <c r="I1639" s="394">
        <f t="shared" si="100"/>
        <v>0</v>
      </c>
    </row>
    <row r="1640" spans="1:9" x14ac:dyDescent="0.2">
      <c r="A1640" s="319" t="s">
        <v>473</v>
      </c>
      <c r="B1640" s="313">
        <v>244923716254</v>
      </c>
      <c r="C1640" s="313">
        <v>182863493607.32001</v>
      </c>
      <c r="D1640" s="313">
        <v>72375609284.019989</v>
      </c>
      <c r="E1640" s="313">
        <v>68355920244.650002</v>
      </c>
      <c r="F1640" s="194">
        <f t="shared" si="101"/>
        <v>62060222646.679993</v>
      </c>
      <c r="G1640" s="388">
        <f t="shared" si="102"/>
        <v>74.661407398244791</v>
      </c>
      <c r="H1640" s="388">
        <f t="shared" si="103"/>
        <v>29.550265850515807</v>
      </c>
      <c r="I1640" s="388">
        <f t="shared" si="100"/>
        <v>27.909065438873622</v>
      </c>
    </row>
    <row r="1641" spans="1:9" x14ac:dyDescent="0.2">
      <c r="A1641" s="319" t="s">
        <v>109</v>
      </c>
      <c r="B1641" s="313">
        <v>219281000000</v>
      </c>
      <c r="C1641" s="313">
        <v>179363493607.32001</v>
      </c>
      <c r="D1641" s="313">
        <v>71718181057.679993</v>
      </c>
      <c r="E1641" s="313">
        <v>67698492018.310005</v>
      </c>
      <c r="F1641" s="194">
        <f t="shared" si="101"/>
        <v>39917506392.679993</v>
      </c>
      <c r="G1641" s="388">
        <f t="shared" si="102"/>
        <v>81.796185536968551</v>
      </c>
      <c r="H1641" s="388">
        <f t="shared" si="103"/>
        <v>32.706062567062347</v>
      </c>
      <c r="I1641" s="388">
        <f t="shared" si="100"/>
        <v>30.87294020836735</v>
      </c>
    </row>
    <row r="1642" spans="1:9" x14ac:dyDescent="0.2">
      <c r="A1642" s="319" t="s">
        <v>28</v>
      </c>
      <c r="B1642" s="313">
        <v>38092000000</v>
      </c>
      <c r="C1642" s="313">
        <v>33503740905.830002</v>
      </c>
      <c r="D1642" s="313">
        <v>24203173987.25</v>
      </c>
      <c r="E1642" s="313">
        <v>23991206667.43</v>
      </c>
      <c r="F1642" s="194">
        <f t="shared" si="101"/>
        <v>4588259094.1699982</v>
      </c>
      <c r="G1642" s="388">
        <f t="shared" si="102"/>
        <v>87.954796035466771</v>
      </c>
      <c r="H1642" s="388">
        <f t="shared" si="103"/>
        <v>63.538732508794496</v>
      </c>
      <c r="I1642" s="388">
        <f t="shared" si="100"/>
        <v>62.982270995038327</v>
      </c>
    </row>
    <row r="1643" spans="1:9" x14ac:dyDescent="0.2">
      <c r="A1643" s="391" t="s">
        <v>149</v>
      </c>
      <c r="B1643" s="392">
        <v>25272000000</v>
      </c>
      <c r="C1643" s="392">
        <v>22403359344.330002</v>
      </c>
      <c r="D1643" s="392">
        <v>16010531585.370001</v>
      </c>
      <c r="E1643" s="392">
        <v>15853793476.73</v>
      </c>
      <c r="F1643" s="393">
        <f t="shared" si="101"/>
        <v>2868640655.6699982</v>
      </c>
      <c r="G1643" s="394">
        <f t="shared" si="102"/>
        <v>88.648936943376071</v>
      </c>
      <c r="H1643" s="394">
        <f t="shared" si="103"/>
        <v>63.352847362179489</v>
      </c>
      <c r="I1643" s="394">
        <f t="shared" si="100"/>
        <v>62.732642753759102</v>
      </c>
    </row>
    <row r="1644" spans="1:9" x14ac:dyDescent="0.2">
      <c r="A1644" s="391" t="s">
        <v>151</v>
      </c>
      <c r="B1644" s="392">
        <v>12820000000</v>
      </c>
      <c r="C1644" s="392">
        <v>11100381561.5</v>
      </c>
      <c r="D1644" s="392">
        <v>8192642401.8800001</v>
      </c>
      <c r="E1644" s="392">
        <v>8137413190.6999998</v>
      </c>
      <c r="F1644" s="393">
        <f t="shared" si="101"/>
        <v>1719618438.5</v>
      </c>
      <c r="G1644" s="394">
        <f t="shared" si="102"/>
        <v>86.586439637285494</v>
      </c>
      <c r="H1644" s="394">
        <f t="shared" si="103"/>
        <v>63.905166941341648</v>
      </c>
      <c r="I1644" s="394">
        <f t="shared" si="100"/>
        <v>63.474361861934483</v>
      </c>
    </row>
    <row r="1645" spans="1:9" x14ac:dyDescent="0.2">
      <c r="A1645" s="319" t="s">
        <v>29</v>
      </c>
      <c r="B1645" s="313">
        <v>178773668238</v>
      </c>
      <c r="C1645" s="313">
        <v>143780692037.12</v>
      </c>
      <c r="D1645" s="313">
        <v>45435946406.060005</v>
      </c>
      <c r="E1645" s="313">
        <v>41628224686.510002</v>
      </c>
      <c r="F1645" s="194">
        <f t="shared" si="101"/>
        <v>34992976200.880005</v>
      </c>
      <c r="G1645" s="388">
        <f t="shared" si="102"/>
        <v>80.426101592157224</v>
      </c>
      <c r="H1645" s="388">
        <f t="shared" si="103"/>
        <v>25.415346037186797</v>
      </c>
      <c r="I1645" s="388">
        <f t="shared" si="100"/>
        <v>23.285434089258978</v>
      </c>
    </row>
    <row r="1646" spans="1:9" x14ac:dyDescent="0.2">
      <c r="A1646" s="391" t="s">
        <v>113</v>
      </c>
      <c r="B1646" s="392">
        <v>178773668238</v>
      </c>
      <c r="C1646" s="392">
        <v>143780692037.12</v>
      </c>
      <c r="D1646" s="392">
        <v>45435946406.060005</v>
      </c>
      <c r="E1646" s="392">
        <v>41628224686.510002</v>
      </c>
      <c r="F1646" s="393">
        <f t="shared" si="101"/>
        <v>34992976200.880005</v>
      </c>
      <c r="G1646" s="394">
        <f t="shared" si="102"/>
        <v>80.426101592157224</v>
      </c>
      <c r="H1646" s="394">
        <f t="shared" si="103"/>
        <v>25.415346037186797</v>
      </c>
      <c r="I1646" s="394">
        <f t="shared" si="100"/>
        <v>23.285434089258978</v>
      </c>
    </row>
    <row r="1647" spans="1:9" x14ac:dyDescent="0.2">
      <c r="A1647" s="319" t="s">
        <v>30</v>
      </c>
      <c r="B1647" s="313">
        <v>0</v>
      </c>
      <c r="C1647" s="313">
        <v>0</v>
      </c>
      <c r="D1647" s="313">
        <v>0</v>
      </c>
      <c r="E1647" s="313">
        <v>0</v>
      </c>
      <c r="F1647" s="194">
        <f t="shared" si="101"/>
        <v>0</v>
      </c>
      <c r="G1647" s="388">
        <f t="shared" si="102"/>
        <v>0</v>
      </c>
      <c r="H1647" s="388">
        <f t="shared" si="103"/>
        <v>0</v>
      </c>
      <c r="I1647" s="388">
        <f t="shared" si="100"/>
        <v>0</v>
      </c>
    </row>
    <row r="1648" spans="1:9" x14ac:dyDescent="0.2">
      <c r="A1648" s="391" t="s">
        <v>115</v>
      </c>
      <c r="B1648" s="392">
        <v>0</v>
      </c>
      <c r="C1648" s="392">
        <v>0</v>
      </c>
      <c r="D1648" s="392">
        <v>0</v>
      </c>
      <c r="E1648" s="392">
        <v>0</v>
      </c>
      <c r="F1648" s="393">
        <f t="shared" si="101"/>
        <v>0</v>
      </c>
      <c r="G1648" s="394">
        <f t="shared" si="102"/>
        <v>0</v>
      </c>
      <c r="H1648" s="394">
        <f t="shared" si="103"/>
        <v>0</v>
      </c>
      <c r="I1648" s="394">
        <f t="shared" si="100"/>
        <v>0</v>
      </c>
    </row>
    <row r="1649" spans="1:9" x14ac:dyDescent="0.2">
      <c r="A1649" s="319" t="s">
        <v>127</v>
      </c>
      <c r="B1649" s="313">
        <v>2415331762</v>
      </c>
      <c r="C1649" s="313">
        <v>2079060664.3699999</v>
      </c>
      <c r="D1649" s="313">
        <v>2079060664.3699999</v>
      </c>
      <c r="E1649" s="313">
        <v>2079060664.3699999</v>
      </c>
      <c r="F1649" s="194">
        <f t="shared" si="101"/>
        <v>336271097.63000011</v>
      </c>
      <c r="G1649" s="388">
        <f t="shared" si="102"/>
        <v>86.077643538643613</v>
      </c>
      <c r="H1649" s="388">
        <f t="shared" si="103"/>
        <v>86.077643538643613</v>
      </c>
      <c r="I1649" s="388">
        <f t="shared" si="100"/>
        <v>86.077643538643613</v>
      </c>
    </row>
    <row r="1650" spans="1:9" x14ac:dyDescent="0.2">
      <c r="A1650" s="391" t="s">
        <v>128</v>
      </c>
      <c r="B1650" s="392">
        <v>2389219372</v>
      </c>
      <c r="C1650" s="392">
        <v>2056867644.3699999</v>
      </c>
      <c r="D1650" s="392">
        <v>2056867644.3699999</v>
      </c>
      <c r="E1650" s="392">
        <v>2056867644.3699999</v>
      </c>
      <c r="F1650" s="155">
        <f t="shared" si="101"/>
        <v>332351727.63000011</v>
      </c>
      <c r="G1650" s="394">
        <f t="shared" si="102"/>
        <v>86.089526498699414</v>
      </c>
      <c r="H1650" s="394">
        <f t="shared" si="103"/>
        <v>86.089526498699414</v>
      </c>
      <c r="I1650" s="394">
        <f t="shared" si="100"/>
        <v>86.089526498699414</v>
      </c>
    </row>
    <row r="1651" spans="1:9" x14ac:dyDescent="0.2">
      <c r="A1651" s="391" t="s">
        <v>1370</v>
      </c>
      <c r="B1651" s="392">
        <v>7884390</v>
      </c>
      <c r="C1651" s="392">
        <v>6203851</v>
      </c>
      <c r="D1651" s="392">
        <v>6203851</v>
      </c>
      <c r="E1651" s="392">
        <v>6203851</v>
      </c>
      <c r="F1651" s="393">
        <f t="shared" si="101"/>
        <v>1680539</v>
      </c>
      <c r="G1651" s="394">
        <f t="shared" si="102"/>
        <v>78.685237538985263</v>
      </c>
      <c r="H1651" s="394">
        <f t="shared" si="103"/>
        <v>78.685237538985263</v>
      </c>
      <c r="I1651" s="394">
        <f t="shared" si="100"/>
        <v>78.685237538985263</v>
      </c>
    </row>
    <row r="1652" spans="1:9" x14ac:dyDescent="0.2">
      <c r="A1652" s="391" t="s">
        <v>393</v>
      </c>
      <c r="B1652" s="392">
        <v>720000</v>
      </c>
      <c r="C1652" s="392">
        <v>674169</v>
      </c>
      <c r="D1652" s="392">
        <v>674169</v>
      </c>
      <c r="E1652" s="392">
        <v>674169</v>
      </c>
      <c r="F1652" s="393">
        <f t="shared" si="101"/>
        <v>45831</v>
      </c>
      <c r="G1652" s="394">
        <f t="shared" si="102"/>
        <v>93.634583333333339</v>
      </c>
      <c r="H1652" s="394">
        <f t="shared" si="103"/>
        <v>93.634583333333339</v>
      </c>
      <c r="I1652" s="394">
        <f t="shared" si="100"/>
        <v>93.634583333333339</v>
      </c>
    </row>
    <row r="1653" spans="1:9" x14ac:dyDescent="0.2">
      <c r="A1653" s="391" t="s">
        <v>188</v>
      </c>
      <c r="B1653" s="392">
        <v>17508000</v>
      </c>
      <c r="C1653" s="392">
        <v>15315000</v>
      </c>
      <c r="D1653" s="392">
        <v>15315000</v>
      </c>
      <c r="E1653" s="392">
        <v>15315000</v>
      </c>
      <c r="F1653" s="396">
        <f t="shared" si="101"/>
        <v>2193000</v>
      </c>
      <c r="G1653" s="397">
        <f t="shared" si="102"/>
        <v>87.474297464016445</v>
      </c>
      <c r="H1653" s="397">
        <f t="shared" si="103"/>
        <v>87.474297464016445</v>
      </c>
      <c r="I1653" s="397">
        <f t="shared" si="100"/>
        <v>87.474297464016445</v>
      </c>
    </row>
    <row r="1654" spans="1:9" x14ac:dyDescent="0.2">
      <c r="A1654" s="319" t="s">
        <v>131</v>
      </c>
      <c r="B1654" s="313">
        <v>25642716254</v>
      </c>
      <c r="C1654" s="313">
        <v>3500000000</v>
      </c>
      <c r="D1654" s="313">
        <v>657428226.34000003</v>
      </c>
      <c r="E1654" s="313">
        <v>657428226.34000003</v>
      </c>
      <c r="F1654" s="194">
        <f t="shared" si="101"/>
        <v>22142716254</v>
      </c>
      <c r="G1654" s="388">
        <f t="shared" si="102"/>
        <v>13.649100061519558</v>
      </c>
      <c r="H1654" s="388">
        <f t="shared" si="103"/>
        <v>2.5638010413091399</v>
      </c>
      <c r="I1654" s="388">
        <f t="shared" si="100"/>
        <v>2.5638010413091399</v>
      </c>
    </row>
    <row r="1655" spans="1:9" x14ac:dyDescent="0.2">
      <c r="A1655" s="319" t="s">
        <v>1651</v>
      </c>
      <c r="B1655" s="313">
        <v>25642716254</v>
      </c>
      <c r="C1655" s="313">
        <v>3500000000</v>
      </c>
      <c r="D1655" s="313">
        <v>657428226.34000003</v>
      </c>
      <c r="E1655" s="313">
        <v>657428226.34000003</v>
      </c>
      <c r="F1655" s="194">
        <f t="shared" si="101"/>
        <v>22142716254</v>
      </c>
      <c r="G1655" s="388">
        <f t="shared" si="102"/>
        <v>13.649100061519558</v>
      </c>
      <c r="H1655" s="388">
        <f t="shared" si="103"/>
        <v>2.5638010413091399</v>
      </c>
      <c r="I1655" s="388">
        <f t="shared" si="100"/>
        <v>2.5638010413091399</v>
      </c>
    </row>
    <row r="1656" spans="1:9" x14ac:dyDescent="0.2">
      <c r="A1656" s="391" t="s">
        <v>459</v>
      </c>
      <c r="B1656" s="392">
        <v>11500000000</v>
      </c>
      <c r="C1656" s="392">
        <v>0</v>
      </c>
      <c r="D1656" s="392">
        <v>0</v>
      </c>
      <c r="E1656" s="392">
        <v>0</v>
      </c>
      <c r="F1656" s="393">
        <f t="shared" si="101"/>
        <v>11500000000</v>
      </c>
      <c r="G1656" s="394">
        <f t="shared" si="102"/>
        <v>0</v>
      </c>
      <c r="H1656" s="394">
        <f t="shared" si="103"/>
        <v>0</v>
      </c>
      <c r="I1656" s="394">
        <f t="shared" si="100"/>
        <v>0</v>
      </c>
    </row>
    <row r="1657" spans="1:9" x14ac:dyDescent="0.2">
      <c r="A1657" s="391" t="s">
        <v>474</v>
      </c>
      <c r="B1657" s="392">
        <v>14142716254</v>
      </c>
      <c r="C1657" s="392">
        <v>3500000000</v>
      </c>
      <c r="D1657" s="392">
        <v>657428226.34000003</v>
      </c>
      <c r="E1657" s="392">
        <v>657428226.34000003</v>
      </c>
      <c r="F1657" s="396">
        <f t="shared" si="101"/>
        <v>10642716254</v>
      </c>
      <c r="G1657" s="397">
        <f t="shared" si="102"/>
        <v>24.747721280274508</v>
      </c>
      <c r="H1657" s="397">
        <f t="shared" si="103"/>
        <v>4.6485287163564415</v>
      </c>
      <c r="I1657" s="397">
        <f t="shared" si="100"/>
        <v>4.6485287163564415</v>
      </c>
    </row>
    <row r="1658" spans="1:9" x14ac:dyDescent="0.2">
      <c r="A1658" s="319" t="s">
        <v>86</v>
      </c>
      <c r="B1658" s="313">
        <v>1364340146323</v>
      </c>
      <c r="C1658" s="313">
        <v>523700948123.54993</v>
      </c>
      <c r="D1658" s="313">
        <v>234843207196.72</v>
      </c>
      <c r="E1658" s="313">
        <v>234830207196.72</v>
      </c>
      <c r="F1658" s="194">
        <f t="shared" si="101"/>
        <v>840639198199.45007</v>
      </c>
      <c r="G1658" s="385">
        <f t="shared" si="102"/>
        <v>38.384925455353901</v>
      </c>
      <c r="H1658" s="385">
        <f t="shared" si="103"/>
        <v>17.212951464459962</v>
      </c>
      <c r="I1658" s="385">
        <f t="shared" si="100"/>
        <v>17.21199862289512</v>
      </c>
    </row>
    <row r="1659" spans="1:9" x14ac:dyDescent="0.2">
      <c r="A1659" s="319" t="s">
        <v>1769</v>
      </c>
      <c r="B1659" s="313">
        <v>1364340146323</v>
      </c>
      <c r="C1659" s="313">
        <v>523700948123.54993</v>
      </c>
      <c r="D1659" s="313">
        <v>234843207196.72</v>
      </c>
      <c r="E1659" s="313">
        <v>234830207196.72</v>
      </c>
      <c r="F1659" s="194">
        <f t="shared" si="101"/>
        <v>840639198199.45007</v>
      </c>
      <c r="G1659" s="388">
        <f t="shared" si="102"/>
        <v>38.384925455353901</v>
      </c>
      <c r="H1659" s="388">
        <f t="shared" si="103"/>
        <v>17.212951464459962</v>
      </c>
      <c r="I1659" s="388">
        <f t="shared" si="100"/>
        <v>17.21199862289512</v>
      </c>
    </row>
    <row r="1660" spans="1:9" x14ac:dyDescent="0.2">
      <c r="A1660" s="319" t="s">
        <v>109</v>
      </c>
      <c r="B1660" s="313">
        <v>63347885666</v>
      </c>
      <c r="C1660" s="313">
        <v>36554286754.720001</v>
      </c>
      <c r="D1660" s="313">
        <v>34589094882.790001</v>
      </c>
      <c r="E1660" s="313">
        <v>34576094882.790001</v>
      </c>
      <c r="F1660" s="194">
        <f t="shared" si="101"/>
        <v>26793598911.279999</v>
      </c>
      <c r="G1660" s="388">
        <f t="shared" si="102"/>
        <v>57.70403600753383</v>
      </c>
      <c r="H1660" s="388">
        <f t="shared" si="103"/>
        <v>54.60181428179002</v>
      </c>
      <c r="I1660" s="388">
        <f t="shared" si="100"/>
        <v>54.581292681324079</v>
      </c>
    </row>
    <row r="1661" spans="1:9" x14ac:dyDescent="0.2">
      <c r="A1661" s="319" t="s">
        <v>28</v>
      </c>
      <c r="B1661" s="313">
        <v>24472473222</v>
      </c>
      <c r="C1661" s="313">
        <v>16903415837</v>
      </c>
      <c r="D1661" s="313">
        <v>16903415837</v>
      </c>
      <c r="E1661" s="313">
        <v>16903415837</v>
      </c>
      <c r="F1661" s="194">
        <f t="shared" si="101"/>
        <v>7569057385</v>
      </c>
      <c r="G1661" s="388">
        <f t="shared" si="102"/>
        <v>69.071138350677003</v>
      </c>
      <c r="H1661" s="388">
        <f t="shared" si="103"/>
        <v>69.071138350677003</v>
      </c>
      <c r="I1661" s="388">
        <f t="shared" si="100"/>
        <v>69.071138350677003</v>
      </c>
    </row>
    <row r="1662" spans="1:9" x14ac:dyDescent="0.2">
      <c r="A1662" s="391" t="s">
        <v>110</v>
      </c>
      <c r="B1662" s="392">
        <v>16545941396</v>
      </c>
      <c r="C1662" s="392">
        <v>10985274766</v>
      </c>
      <c r="D1662" s="392">
        <v>10985274766</v>
      </c>
      <c r="E1662" s="392">
        <v>10985274766</v>
      </c>
      <c r="F1662" s="393">
        <f t="shared" si="101"/>
        <v>5560666630</v>
      </c>
      <c r="G1662" s="394">
        <f t="shared" si="102"/>
        <v>66.392564213092768</v>
      </c>
      <c r="H1662" s="394">
        <f t="shared" si="103"/>
        <v>66.392564213092768</v>
      </c>
      <c r="I1662" s="394">
        <f t="shared" si="100"/>
        <v>66.392564213092768</v>
      </c>
    </row>
    <row r="1663" spans="1:9" x14ac:dyDescent="0.2">
      <c r="A1663" s="391" t="s">
        <v>111</v>
      </c>
      <c r="B1663" s="392">
        <v>5776499704</v>
      </c>
      <c r="C1663" s="392">
        <v>4338406986</v>
      </c>
      <c r="D1663" s="392">
        <v>4338406986</v>
      </c>
      <c r="E1663" s="392">
        <v>4338406986</v>
      </c>
      <c r="F1663" s="393">
        <f t="shared" si="101"/>
        <v>1438092718</v>
      </c>
      <c r="G1663" s="394">
        <f t="shared" si="102"/>
        <v>75.104426699716143</v>
      </c>
      <c r="H1663" s="394">
        <f t="shared" si="103"/>
        <v>75.104426699716143</v>
      </c>
      <c r="I1663" s="394">
        <f t="shared" si="100"/>
        <v>75.104426699716143</v>
      </c>
    </row>
    <row r="1664" spans="1:9" x14ac:dyDescent="0.2">
      <c r="A1664" s="391" t="s">
        <v>112</v>
      </c>
      <c r="B1664" s="392">
        <v>2150032122</v>
      </c>
      <c r="C1664" s="392">
        <v>1579734085</v>
      </c>
      <c r="D1664" s="392">
        <v>1579734085</v>
      </c>
      <c r="E1664" s="392">
        <v>1579734085</v>
      </c>
      <c r="F1664" s="393">
        <f t="shared" si="101"/>
        <v>570298037</v>
      </c>
      <c r="G1664" s="394">
        <f t="shared" si="102"/>
        <v>73.474906204215301</v>
      </c>
      <c r="H1664" s="394">
        <f t="shared" si="103"/>
        <v>73.474906204215301</v>
      </c>
      <c r="I1664" s="394">
        <f t="shared" si="100"/>
        <v>73.474906204215301</v>
      </c>
    </row>
    <row r="1665" spans="1:9" x14ac:dyDescent="0.2">
      <c r="A1665" s="319" t="s">
        <v>29</v>
      </c>
      <c r="B1665" s="313">
        <v>7967841118</v>
      </c>
      <c r="C1665" s="313">
        <v>5322811326.7200003</v>
      </c>
      <c r="D1665" s="313">
        <v>3363275278.79</v>
      </c>
      <c r="E1665" s="313">
        <v>3350275278.79</v>
      </c>
      <c r="F1665" s="194">
        <f t="shared" si="101"/>
        <v>2645029791.2799997</v>
      </c>
      <c r="G1665" s="388">
        <f t="shared" si="102"/>
        <v>66.803683054062617</v>
      </c>
      <c r="H1665" s="388">
        <f t="shared" si="103"/>
        <v>42.210621785518384</v>
      </c>
      <c r="I1665" s="388">
        <f t="shared" si="100"/>
        <v>42.047465921747062</v>
      </c>
    </row>
    <row r="1666" spans="1:9" x14ac:dyDescent="0.2">
      <c r="A1666" s="391" t="s">
        <v>113</v>
      </c>
      <c r="B1666" s="392">
        <v>7967841118</v>
      </c>
      <c r="C1666" s="392">
        <v>5322811326.7200003</v>
      </c>
      <c r="D1666" s="392">
        <v>3363275278.79</v>
      </c>
      <c r="E1666" s="392">
        <v>3350275278.79</v>
      </c>
      <c r="F1666" s="393">
        <f t="shared" si="101"/>
        <v>2645029791.2799997</v>
      </c>
      <c r="G1666" s="394">
        <f t="shared" si="102"/>
        <v>66.803683054062617</v>
      </c>
      <c r="H1666" s="394">
        <f t="shared" si="103"/>
        <v>42.210621785518384</v>
      </c>
      <c r="I1666" s="394">
        <f t="shared" si="100"/>
        <v>42.047465921747062</v>
      </c>
    </row>
    <row r="1667" spans="1:9" x14ac:dyDescent="0.2">
      <c r="A1667" s="319" t="s">
        <v>30</v>
      </c>
      <c r="B1667" s="313">
        <v>28660599781</v>
      </c>
      <c r="C1667" s="313">
        <v>14326527591</v>
      </c>
      <c r="D1667" s="313">
        <v>14320871767</v>
      </c>
      <c r="E1667" s="313">
        <v>14320871767</v>
      </c>
      <c r="F1667" s="194">
        <f t="shared" si="101"/>
        <v>14334072190</v>
      </c>
      <c r="G1667" s="388">
        <f t="shared" si="102"/>
        <v>49.986838030156996</v>
      </c>
      <c r="H1667" s="388">
        <f t="shared" si="103"/>
        <v>49.96710423517986</v>
      </c>
      <c r="I1667" s="388">
        <f t="shared" si="100"/>
        <v>49.96710423517986</v>
      </c>
    </row>
    <row r="1668" spans="1:9" x14ac:dyDescent="0.2">
      <c r="A1668" s="391" t="s">
        <v>475</v>
      </c>
      <c r="B1668" s="392">
        <v>26947653333</v>
      </c>
      <c r="C1668" s="392">
        <v>13473826666</v>
      </c>
      <c r="D1668" s="392">
        <v>13473826666</v>
      </c>
      <c r="E1668" s="392">
        <v>13473826666</v>
      </c>
      <c r="F1668" s="393">
        <f t="shared" si="101"/>
        <v>13473826667</v>
      </c>
      <c r="G1668" s="394">
        <f t="shared" si="102"/>
        <v>49.999999998144553</v>
      </c>
      <c r="H1668" s="394">
        <f t="shared" si="103"/>
        <v>49.999999998144553</v>
      </c>
      <c r="I1668" s="394">
        <f t="shared" si="100"/>
        <v>49.999999998144553</v>
      </c>
    </row>
    <row r="1669" spans="1:9" x14ac:dyDescent="0.2">
      <c r="A1669" s="391" t="s">
        <v>152</v>
      </c>
      <c r="B1669" s="392">
        <v>505128446</v>
      </c>
      <c r="C1669" s="392">
        <v>351562930</v>
      </c>
      <c r="D1669" s="392">
        <v>351379081</v>
      </c>
      <c r="E1669" s="392">
        <v>351379081</v>
      </c>
      <c r="F1669" s="396">
        <f t="shared" si="101"/>
        <v>153565516</v>
      </c>
      <c r="G1669" s="397">
        <f t="shared" si="102"/>
        <v>69.598719451250219</v>
      </c>
      <c r="H1669" s="397">
        <f t="shared" si="103"/>
        <v>69.562322966067924</v>
      </c>
      <c r="I1669" s="397">
        <f t="shared" si="100"/>
        <v>69.562322966067924</v>
      </c>
    </row>
    <row r="1670" spans="1:9" x14ac:dyDescent="0.2">
      <c r="A1670" s="391" t="s">
        <v>153</v>
      </c>
      <c r="B1670" s="392">
        <v>1100569974</v>
      </c>
      <c r="C1670" s="392">
        <v>441100723</v>
      </c>
      <c r="D1670" s="392">
        <v>441100723</v>
      </c>
      <c r="E1670" s="392">
        <v>441100723</v>
      </c>
      <c r="F1670" s="393">
        <f t="shared" si="101"/>
        <v>659469251</v>
      </c>
      <c r="G1670" s="394">
        <f t="shared" si="102"/>
        <v>40.079298310931385</v>
      </c>
      <c r="H1670" s="394">
        <f t="shared" si="103"/>
        <v>40.079298310931385</v>
      </c>
      <c r="I1670" s="394">
        <f t="shared" si="100"/>
        <v>40.079298310931385</v>
      </c>
    </row>
    <row r="1671" spans="1:9" x14ac:dyDescent="0.2">
      <c r="A1671" s="391" t="s">
        <v>118</v>
      </c>
      <c r="B1671" s="392">
        <v>65248028</v>
      </c>
      <c r="C1671" s="392">
        <v>56457622</v>
      </c>
      <c r="D1671" s="392">
        <v>50985647</v>
      </c>
      <c r="E1671" s="392">
        <v>50985647</v>
      </c>
      <c r="F1671" s="393">
        <f t="shared" si="101"/>
        <v>8790406</v>
      </c>
      <c r="G1671" s="394">
        <f t="shared" si="102"/>
        <v>86.527706247306043</v>
      </c>
      <c r="H1671" s="394">
        <f t="shared" si="103"/>
        <v>78.141284208620064</v>
      </c>
      <c r="I1671" s="394">
        <f t="shared" ref="I1671:I1734" si="104">IFERROR(IF(E1671&gt;0,+E1671/B1671*100,0),0)</f>
        <v>78.141284208620064</v>
      </c>
    </row>
    <row r="1672" spans="1:9" x14ac:dyDescent="0.2">
      <c r="A1672" s="391" t="s">
        <v>124</v>
      </c>
      <c r="B1672" s="392">
        <v>42000000</v>
      </c>
      <c r="C1672" s="392">
        <v>3579650</v>
      </c>
      <c r="D1672" s="392">
        <v>3579650</v>
      </c>
      <c r="E1672" s="392">
        <v>3579650</v>
      </c>
      <c r="F1672" s="393">
        <f t="shared" si="101"/>
        <v>38420350</v>
      </c>
      <c r="G1672" s="394">
        <f t="shared" si="102"/>
        <v>8.5229761904761911</v>
      </c>
      <c r="H1672" s="394">
        <f t="shared" si="103"/>
        <v>8.5229761904761911</v>
      </c>
      <c r="I1672" s="394">
        <f t="shared" si="104"/>
        <v>8.5229761904761911</v>
      </c>
    </row>
    <row r="1673" spans="1:9" x14ac:dyDescent="0.2">
      <c r="A1673" s="319" t="s">
        <v>127</v>
      </c>
      <c r="B1673" s="313">
        <v>2246971545</v>
      </c>
      <c r="C1673" s="313">
        <v>1532000</v>
      </c>
      <c r="D1673" s="313">
        <v>1532000</v>
      </c>
      <c r="E1673" s="313">
        <v>1532000</v>
      </c>
      <c r="F1673" s="194">
        <f t="shared" ref="F1673:F1736" si="105">+B1673-C1673</f>
        <v>2245439545</v>
      </c>
      <c r="G1673" s="388">
        <f t="shared" ref="G1673:G1736" si="106">IFERROR(IF(C1673&gt;0,+C1673/B1673*100,0),0)</f>
        <v>6.8180658691874979E-2</v>
      </c>
      <c r="H1673" s="388">
        <f t="shared" ref="H1673:H1736" si="107">IFERROR(IF(D1673&gt;0,+D1673/B1673*100,0),0)</f>
        <v>6.8180658691874979E-2</v>
      </c>
      <c r="I1673" s="388">
        <f t="shared" si="104"/>
        <v>6.8180658691874979E-2</v>
      </c>
    </row>
    <row r="1674" spans="1:9" x14ac:dyDescent="0.2">
      <c r="A1674" s="391" t="s">
        <v>128</v>
      </c>
      <c r="B1674" s="392">
        <v>39308247</v>
      </c>
      <c r="C1674" s="392">
        <v>1532000</v>
      </c>
      <c r="D1674" s="392">
        <v>1532000</v>
      </c>
      <c r="E1674" s="392">
        <v>1532000</v>
      </c>
      <c r="F1674" s="393">
        <f t="shared" si="105"/>
        <v>37776247</v>
      </c>
      <c r="G1674" s="394">
        <f t="shared" si="106"/>
        <v>3.8974009703358181</v>
      </c>
      <c r="H1674" s="394">
        <f t="shared" si="107"/>
        <v>3.8974009703358181</v>
      </c>
      <c r="I1674" s="394">
        <f t="shared" si="104"/>
        <v>3.8974009703358181</v>
      </c>
    </row>
    <row r="1675" spans="1:9" x14ac:dyDescent="0.2">
      <c r="A1675" s="391" t="s">
        <v>129</v>
      </c>
      <c r="B1675" s="392">
        <v>13433498</v>
      </c>
      <c r="C1675" s="392">
        <v>0</v>
      </c>
      <c r="D1675" s="392">
        <v>0</v>
      </c>
      <c r="E1675" s="392">
        <v>0</v>
      </c>
      <c r="F1675" s="393">
        <f t="shared" si="105"/>
        <v>13433498</v>
      </c>
      <c r="G1675" s="394">
        <f t="shared" si="106"/>
        <v>0</v>
      </c>
      <c r="H1675" s="394">
        <f t="shared" si="107"/>
        <v>0</v>
      </c>
      <c r="I1675" s="394">
        <f t="shared" si="104"/>
        <v>0</v>
      </c>
    </row>
    <row r="1676" spans="1:9" x14ac:dyDescent="0.2">
      <c r="A1676" s="391" t="s">
        <v>130</v>
      </c>
      <c r="B1676" s="392">
        <v>2194229800</v>
      </c>
      <c r="C1676" s="392">
        <v>0</v>
      </c>
      <c r="D1676" s="392">
        <v>0</v>
      </c>
      <c r="E1676" s="392">
        <v>0</v>
      </c>
      <c r="F1676" s="393">
        <f t="shared" si="105"/>
        <v>2194229800</v>
      </c>
      <c r="G1676" s="394">
        <f t="shared" si="106"/>
        <v>0</v>
      </c>
      <c r="H1676" s="394">
        <f t="shared" si="107"/>
        <v>0</v>
      </c>
      <c r="I1676" s="394">
        <f t="shared" si="104"/>
        <v>0</v>
      </c>
    </row>
    <row r="1677" spans="1:9" x14ac:dyDescent="0.2">
      <c r="A1677" s="319" t="s">
        <v>131</v>
      </c>
      <c r="B1677" s="313">
        <v>1300992260657</v>
      </c>
      <c r="C1677" s="313">
        <v>487146661368.82996</v>
      </c>
      <c r="D1677" s="313">
        <v>200254112313.93002</v>
      </c>
      <c r="E1677" s="313">
        <v>200254112313.93002</v>
      </c>
      <c r="F1677" s="194">
        <f t="shared" si="105"/>
        <v>813845599288.17004</v>
      </c>
      <c r="G1677" s="388">
        <f t="shared" si="106"/>
        <v>37.444239762258178</v>
      </c>
      <c r="H1677" s="388">
        <f t="shared" si="107"/>
        <v>15.39241380366105</v>
      </c>
      <c r="I1677" s="388">
        <f t="shared" si="104"/>
        <v>15.39241380366105</v>
      </c>
    </row>
    <row r="1678" spans="1:9" x14ac:dyDescent="0.2">
      <c r="A1678" s="319" t="s">
        <v>1651</v>
      </c>
      <c r="B1678" s="313">
        <v>1300992260657</v>
      </c>
      <c r="C1678" s="313">
        <v>487146661368.82996</v>
      </c>
      <c r="D1678" s="313">
        <v>200254112313.93002</v>
      </c>
      <c r="E1678" s="313">
        <v>200254112313.93002</v>
      </c>
      <c r="F1678" s="194">
        <f t="shared" si="105"/>
        <v>813845599288.17004</v>
      </c>
      <c r="G1678" s="388">
        <f t="shared" si="106"/>
        <v>37.444239762258178</v>
      </c>
      <c r="H1678" s="388">
        <f t="shared" si="107"/>
        <v>15.39241380366105</v>
      </c>
      <c r="I1678" s="388">
        <f t="shared" si="104"/>
        <v>15.39241380366105</v>
      </c>
    </row>
    <row r="1679" spans="1:9" x14ac:dyDescent="0.2">
      <c r="A1679" s="391" t="s">
        <v>476</v>
      </c>
      <c r="B1679" s="392">
        <v>299816088655</v>
      </c>
      <c r="C1679" s="392">
        <v>86188907642</v>
      </c>
      <c r="D1679" s="392">
        <v>14615849674</v>
      </c>
      <c r="E1679" s="392">
        <v>14615849674</v>
      </c>
      <c r="F1679" s="393">
        <f t="shared" si="105"/>
        <v>213627181013</v>
      </c>
      <c r="G1679" s="394">
        <f t="shared" si="106"/>
        <v>28.747259037582218</v>
      </c>
      <c r="H1679" s="394">
        <f t="shared" si="107"/>
        <v>4.8749384129343838</v>
      </c>
      <c r="I1679" s="394">
        <f t="shared" si="104"/>
        <v>4.8749384129343838</v>
      </c>
    </row>
    <row r="1680" spans="1:9" x14ac:dyDescent="0.2">
      <c r="A1680" s="391" t="s">
        <v>477</v>
      </c>
      <c r="B1680" s="392">
        <v>87677412793</v>
      </c>
      <c r="C1680" s="392">
        <v>7141297857</v>
      </c>
      <c r="D1680" s="392">
        <v>2011155009.6700001</v>
      </c>
      <c r="E1680" s="392">
        <v>2011155009.6700001</v>
      </c>
      <c r="F1680" s="393">
        <f t="shared" si="105"/>
        <v>80536114936</v>
      </c>
      <c r="G1680" s="394">
        <f t="shared" si="106"/>
        <v>8.144968731981276</v>
      </c>
      <c r="H1680" s="394">
        <f t="shared" si="107"/>
        <v>2.2938119928540672</v>
      </c>
      <c r="I1680" s="394">
        <f t="shared" si="104"/>
        <v>2.2938119928540672</v>
      </c>
    </row>
    <row r="1681" spans="1:9" x14ac:dyDescent="0.2">
      <c r="A1681" s="391" t="s">
        <v>478</v>
      </c>
      <c r="B1681" s="392">
        <v>6350933568</v>
      </c>
      <c r="C1681" s="392">
        <v>4352619407</v>
      </c>
      <c r="D1681" s="392">
        <v>2257946151.3299999</v>
      </c>
      <c r="E1681" s="392">
        <v>2257946151.3299999</v>
      </c>
      <c r="F1681" s="393">
        <f t="shared" si="105"/>
        <v>1998314161</v>
      </c>
      <c r="G1681" s="394">
        <f t="shared" si="106"/>
        <v>68.535111576843377</v>
      </c>
      <c r="H1681" s="394">
        <f t="shared" si="107"/>
        <v>35.552980158806157</v>
      </c>
      <c r="I1681" s="394">
        <f t="shared" si="104"/>
        <v>35.552980158806157</v>
      </c>
    </row>
    <row r="1682" spans="1:9" x14ac:dyDescent="0.2">
      <c r="A1682" s="391" t="s">
        <v>479</v>
      </c>
      <c r="B1682" s="392">
        <v>3387164569</v>
      </c>
      <c r="C1682" s="392">
        <v>3145133737</v>
      </c>
      <c r="D1682" s="392">
        <v>1660319021.5</v>
      </c>
      <c r="E1682" s="392">
        <v>1660319021.5</v>
      </c>
      <c r="F1682" s="393">
        <f t="shared" si="105"/>
        <v>242030832</v>
      </c>
      <c r="G1682" s="394">
        <f t="shared" si="106"/>
        <v>92.85447083926438</v>
      </c>
      <c r="H1682" s="394">
        <f t="shared" si="107"/>
        <v>49.01796141514847</v>
      </c>
      <c r="I1682" s="394">
        <f t="shared" si="104"/>
        <v>49.01796141514847</v>
      </c>
    </row>
    <row r="1683" spans="1:9" x14ac:dyDescent="0.2">
      <c r="A1683" s="391" t="s">
        <v>480</v>
      </c>
      <c r="B1683" s="392">
        <v>252966609440</v>
      </c>
      <c r="C1683" s="392">
        <v>190026447418</v>
      </c>
      <c r="D1683" s="392">
        <v>131475837025.64</v>
      </c>
      <c r="E1683" s="392">
        <v>131475837025.64</v>
      </c>
      <c r="F1683" s="155">
        <f t="shared" si="105"/>
        <v>62940162022</v>
      </c>
      <c r="G1683" s="394">
        <f t="shared" si="106"/>
        <v>75.119181870946292</v>
      </c>
      <c r="H1683" s="394">
        <f t="shared" si="107"/>
        <v>51.973593399022946</v>
      </c>
      <c r="I1683" s="394">
        <f t="shared" si="104"/>
        <v>51.973593399022946</v>
      </c>
    </row>
    <row r="1684" spans="1:9" ht="11.25" customHeight="1" x14ac:dyDescent="0.2">
      <c r="A1684" s="391" t="s">
        <v>481</v>
      </c>
      <c r="B1684" s="392">
        <v>9314702566</v>
      </c>
      <c r="C1684" s="392">
        <v>0</v>
      </c>
      <c r="D1684" s="392">
        <v>0</v>
      </c>
      <c r="E1684" s="392">
        <v>0</v>
      </c>
      <c r="F1684" s="396">
        <f t="shared" si="105"/>
        <v>9314702566</v>
      </c>
      <c r="G1684" s="397">
        <f t="shared" si="106"/>
        <v>0</v>
      </c>
      <c r="H1684" s="397">
        <f t="shared" si="107"/>
        <v>0</v>
      </c>
      <c r="I1684" s="397">
        <f t="shared" si="104"/>
        <v>0</v>
      </c>
    </row>
    <row r="1685" spans="1:9" x14ac:dyDescent="0.2">
      <c r="A1685" s="391" t="s">
        <v>482</v>
      </c>
      <c r="B1685" s="392">
        <v>422328945633</v>
      </c>
      <c r="C1685" s="392">
        <v>66388564604</v>
      </c>
      <c r="D1685" s="392">
        <v>5029183973.96</v>
      </c>
      <c r="E1685" s="392">
        <v>5029183973.96</v>
      </c>
      <c r="F1685" s="396">
        <f t="shared" si="105"/>
        <v>355940381029</v>
      </c>
      <c r="G1685" s="397">
        <f t="shared" si="106"/>
        <v>15.719634017624513</v>
      </c>
      <c r="H1685" s="397">
        <f t="shared" si="107"/>
        <v>1.1908215209881245</v>
      </c>
      <c r="I1685" s="397">
        <f t="shared" si="104"/>
        <v>1.1908215209881245</v>
      </c>
    </row>
    <row r="1686" spans="1:9" x14ac:dyDescent="0.2">
      <c r="A1686" s="391" t="s">
        <v>483</v>
      </c>
      <c r="B1686" s="392">
        <v>156734838079</v>
      </c>
      <c r="C1686" s="392">
        <v>110404245191</v>
      </c>
      <c r="D1686" s="392">
        <v>33094927823</v>
      </c>
      <c r="E1686" s="392">
        <v>33094927823</v>
      </c>
      <c r="F1686" s="396">
        <f t="shared" si="105"/>
        <v>46330592888</v>
      </c>
      <c r="G1686" s="397">
        <f t="shared" si="106"/>
        <v>70.440143712881678</v>
      </c>
      <c r="H1686" s="397">
        <f t="shared" si="107"/>
        <v>21.115234001976617</v>
      </c>
      <c r="I1686" s="397">
        <f t="shared" si="104"/>
        <v>21.115234001976617</v>
      </c>
    </row>
    <row r="1687" spans="1:9" x14ac:dyDescent="0.2">
      <c r="A1687" s="391" t="s">
        <v>484</v>
      </c>
      <c r="B1687" s="392">
        <v>28536861498</v>
      </c>
      <c r="C1687" s="392">
        <v>8017390653.7399998</v>
      </c>
      <c r="D1687" s="392">
        <v>4389442920.5100002</v>
      </c>
      <c r="E1687" s="392">
        <v>4389442920.5100002</v>
      </c>
      <c r="F1687" s="393">
        <f t="shared" si="105"/>
        <v>20519470844.260002</v>
      </c>
      <c r="G1687" s="394">
        <f t="shared" si="106"/>
        <v>28.094857783508875</v>
      </c>
      <c r="H1687" s="394">
        <f t="shared" si="107"/>
        <v>15.381659685377921</v>
      </c>
      <c r="I1687" s="394">
        <f t="shared" si="104"/>
        <v>15.381659685377921</v>
      </c>
    </row>
    <row r="1688" spans="1:9" x14ac:dyDescent="0.2">
      <c r="A1688" s="391" t="s">
        <v>485</v>
      </c>
      <c r="B1688" s="392">
        <v>17875455725</v>
      </c>
      <c r="C1688" s="392">
        <v>10690444011.85</v>
      </c>
      <c r="D1688" s="392">
        <v>5538212409</v>
      </c>
      <c r="E1688" s="392">
        <v>5538212409</v>
      </c>
      <c r="F1688" s="393">
        <f t="shared" si="105"/>
        <v>7185011713.1499996</v>
      </c>
      <c r="G1688" s="394">
        <f t="shared" si="106"/>
        <v>59.805155047872219</v>
      </c>
      <c r="H1688" s="394">
        <f t="shared" si="107"/>
        <v>30.982216589054261</v>
      </c>
      <c r="I1688" s="394">
        <f t="shared" si="104"/>
        <v>30.982216589054261</v>
      </c>
    </row>
    <row r="1689" spans="1:9" x14ac:dyDescent="0.2">
      <c r="A1689" s="391" t="s">
        <v>1726</v>
      </c>
      <c r="B1689" s="392">
        <v>10070327916</v>
      </c>
      <c r="C1689" s="392">
        <v>162000000</v>
      </c>
      <c r="D1689" s="392">
        <v>0</v>
      </c>
      <c r="E1689" s="392">
        <v>0</v>
      </c>
      <c r="F1689" s="393">
        <f t="shared" si="105"/>
        <v>9908327916</v>
      </c>
      <c r="G1689" s="394">
        <f t="shared" si="106"/>
        <v>1.6086864434931674</v>
      </c>
      <c r="H1689" s="394">
        <f t="shared" si="107"/>
        <v>0</v>
      </c>
      <c r="I1689" s="394">
        <f t="shared" si="104"/>
        <v>0</v>
      </c>
    </row>
    <row r="1690" spans="1:9" x14ac:dyDescent="0.2">
      <c r="A1690" s="391" t="s">
        <v>1727</v>
      </c>
      <c r="B1690" s="392">
        <v>5932920215</v>
      </c>
      <c r="C1690" s="392">
        <v>629610847.24000001</v>
      </c>
      <c r="D1690" s="392">
        <v>181238305.31999999</v>
      </c>
      <c r="E1690" s="392">
        <v>181238305.31999999</v>
      </c>
      <c r="F1690" s="393">
        <f t="shared" si="105"/>
        <v>5303309367.7600002</v>
      </c>
      <c r="G1690" s="394">
        <f t="shared" si="106"/>
        <v>10.612157663070816</v>
      </c>
      <c r="H1690" s="394">
        <f t="shared" si="107"/>
        <v>3.0547908745137233</v>
      </c>
      <c r="I1690" s="394">
        <f t="shared" si="104"/>
        <v>3.0547908745137233</v>
      </c>
    </row>
    <row r="1691" spans="1:9" x14ac:dyDescent="0.2">
      <c r="A1691" s="319" t="s">
        <v>61</v>
      </c>
      <c r="B1691" s="313">
        <v>70448756151855</v>
      </c>
      <c r="C1691" s="313">
        <v>52472316819917.344</v>
      </c>
      <c r="D1691" s="313">
        <v>50149368312422.453</v>
      </c>
      <c r="E1691" s="313">
        <v>49389986249444.594</v>
      </c>
      <c r="F1691" s="158">
        <f t="shared" si="105"/>
        <v>17976439331937.656</v>
      </c>
      <c r="G1691" s="388">
        <f t="shared" si="106"/>
        <v>74.482957096944688</v>
      </c>
      <c r="H1691" s="388">
        <f t="shared" si="107"/>
        <v>71.185597946291011</v>
      </c>
      <c r="I1691" s="388">
        <f t="shared" si="104"/>
        <v>70.107676767184628</v>
      </c>
    </row>
    <row r="1692" spans="1:9" x14ac:dyDescent="0.2">
      <c r="A1692" s="319" t="s">
        <v>486</v>
      </c>
      <c r="B1692" s="313">
        <v>62072154890059</v>
      </c>
      <c r="C1692" s="313">
        <v>44648746312535.211</v>
      </c>
      <c r="D1692" s="313">
        <v>43188045744368.992</v>
      </c>
      <c r="E1692" s="313">
        <v>43066390668984.992</v>
      </c>
      <c r="F1692" s="158">
        <f t="shared" si="105"/>
        <v>17423408577523.789</v>
      </c>
      <c r="G1692" s="385">
        <f t="shared" si="106"/>
        <v>71.930395185435742</v>
      </c>
      <c r="H1692" s="385">
        <f t="shared" si="107"/>
        <v>69.577165189226676</v>
      </c>
      <c r="I1692" s="385">
        <f t="shared" si="104"/>
        <v>69.38117541635755</v>
      </c>
    </row>
    <row r="1693" spans="1:9" x14ac:dyDescent="0.2">
      <c r="A1693" s="319" t="s">
        <v>109</v>
      </c>
      <c r="B1693" s="313">
        <v>55852112105647</v>
      </c>
      <c r="C1693" s="313">
        <v>40638865825730.203</v>
      </c>
      <c r="D1693" s="313">
        <v>40420520045267.922</v>
      </c>
      <c r="E1693" s="313">
        <v>40419458405255.922</v>
      </c>
      <c r="F1693" s="194">
        <f t="shared" si="105"/>
        <v>15213246279916.797</v>
      </c>
      <c r="G1693" s="388">
        <f t="shared" si="106"/>
        <v>72.761555997846244</v>
      </c>
      <c r="H1693" s="388">
        <f t="shared" si="107"/>
        <v>72.370620414158253</v>
      </c>
      <c r="I1693" s="388">
        <f t="shared" si="104"/>
        <v>72.368719608670375</v>
      </c>
    </row>
    <row r="1694" spans="1:9" ht="11.25" customHeight="1" x14ac:dyDescent="0.2">
      <c r="A1694" s="319" t="s">
        <v>28</v>
      </c>
      <c r="B1694" s="313">
        <v>82756818039</v>
      </c>
      <c r="C1694" s="313">
        <v>51647650360</v>
      </c>
      <c r="D1694" s="313">
        <v>51641671196</v>
      </c>
      <c r="E1694" s="313">
        <v>51633094396</v>
      </c>
      <c r="F1694" s="158">
        <f t="shared" si="105"/>
        <v>31109167679</v>
      </c>
      <c r="G1694" s="385">
        <f t="shared" si="106"/>
        <v>62.408936911591397</v>
      </c>
      <c r="H1694" s="385">
        <f t="shared" si="107"/>
        <v>62.401711931049995</v>
      </c>
      <c r="I1694" s="385">
        <f t="shared" si="104"/>
        <v>62.391348071970789</v>
      </c>
    </row>
    <row r="1695" spans="1:9" x14ac:dyDescent="0.2">
      <c r="A1695" s="391" t="s">
        <v>110</v>
      </c>
      <c r="B1695" s="392">
        <v>55822933448</v>
      </c>
      <c r="C1695" s="392">
        <v>34349926824</v>
      </c>
      <c r="D1695" s="392">
        <v>34349926824</v>
      </c>
      <c r="E1695" s="392">
        <v>34349926824</v>
      </c>
      <c r="F1695" s="393">
        <f t="shared" si="105"/>
        <v>21473006624</v>
      </c>
      <c r="G1695" s="394">
        <f t="shared" si="106"/>
        <v>61.533718674955573</v>
      </c>
      <c r="H1695" s="394">
        <f t="shared" si="107"/>
        <v>61.533718674955573</v>
      </c>
      <c r="I1695" s="394">
        <f t="shared" si="104"/>
        <v>61.533718674955573</v>
      </c>
    </row>
    <row r="1696" spans="1:9" x14ac:dyDescent="0.2">
      <c r="A1696" s="391" t="s">
        <v>111</v>
      </c>
      <c r="B1696" s="392">
        <v>19862463595</v>
      </c>
      <c r="C1696" s="392">
        <v>13028013632</v>
      </c>
      <c r="D1696" s="392">
        <v>13022034468</v>
      </c>
      <c r="E1696" s="392">
        <v>13013457668</v>
      </c>
      <c r="F1696" s="393">
        <f t="shared" si="105"/>
        <v>6834449963</v>
      </c>
      <c r="G1696" s="394">
        <f t="shared" si="106"/>
        <v>65.591126547260515</v>
      </c>
      <c r="H1696" s="394">
        <f t="shared" si="107"/>
        <v>65.56102371549747</v>
      </c>
      <c r="I1696" s="394">
        <f t="shared" si="104"/>
        <v>65.517842767882499</v>
      </c>
    </row>
    <row r="1697" spans="1:9" x14ac:dyDescent="0.2">
      <c r="A1697" s="391" t="s">
        <v>112</v>
      </c>
      <c r="B1697" s="392">
        <v>6687086675</v>
      </c>
      <c r="C1697" s="392">
        <v>4237577682</v>
      </c>
      <c r="D1697" s="392">
        <v>4237577682</v>
      </c>
      <c r="E1697" s="392">
        <v>4237577682</v>
      </c>
      <c r="F1697" s="393">
        <f t="shared" si="105"/>
        <v>2449508993</v>
      </c>
      <c r="G1697" s="394">
        <f t="shared" si="106"/>
        <v>63.369564175717819</v>
      </c>
      <c r="H1697" s="394">
        <f t="shared" si="107"/>
        <v>63.369564175717819</v>
      </c>
      <c r="I1697" s="394">
        <f t="shared" si="104"/>
        <v>63.369564175717819</v>
      </c>
    </row>
    <row r="1698" spans="1:9" x14ac:dyDescent="0.2">
      <c r="A1698" s="391" t="s">
        <v>149</v>
      </c>
      <c r="B1698" s="392">
        <v>263685683</v>
      </c>
      <c r="C1698" s="392">
        <v>22933085</v>
      </c>
      <c r="D1698" s="392">
        <v>22933085</v>
      </c>
      <c r="E1698" s="392">
        <v>22933085</v>
      </c>
      <c r="F1698" s="393">
        <f t="shared" si="105"/>
        <v>240752598</v>
      </c>
      <c r="G1698" s="394">
        <f t="shared" si="106"/>
        <v>8.6971293773276273</v>
      </c>
      <c r="H1698" s="394">
        <f t="shared" si="107"/>
        <v>8.6971293773276273</v>
      </c>
      <c r="I1698" s="394">
        <f t="shared" si="104"/>
        <v>8.6971293773276273</v>
      </c>
    </row>
    <row r="1699" spans="1:9" ht="11.25" customHeight="1" x14ac:dyDescent="0.2">
      <c r="A1699" s="391" t="s">
        <v>150</v>
      </c>
      <c r="B1699" s="392">
        <v>9950403</v>
      </c>
      <c r="C1699" s="392">
        <v>586332</v>
      </c>
      <c r="D1699" s="392">
        <v>586332</v>
      </c>
      <c r="E1699" s="392">
        <v>586332</v>
      </c>
      <c r="F1699" s="396">
        <f t="shared" si="105"/>
        <v>9364071</v>
      </c>
      <c r="G1699" s="397">
        <f t="shared" si="106"/>
        <v>5.8925452567097034</v>
      </c>
      <c r="H1699" s="397">
        <f t="shared" si="107"/>
        <v>5.8925452567097034</v>
      </c>
      <c r="I1699" s="397">
        <f t="shared" si="104"/>
        <v>5.8925452567097034</v>
      </c>
    </row>
    <row r="1700" spans="1:9" x14ac:dyDescent="0.2">
      <c r="A1700" s="391" t="s">
        <v>151</v>
      </c>
      <c r="B1700" s="392">
        <v>110698235</v>
      </c>
      <c r="C1700" s="392">
        <v>8612805</v>
      </c>
      <c r="D1700" s="392">
        <v>8612805</v>
      </c>
      <c r="E1700" s="392">
        <v>8612805</v>
      </c>
      <c r="F1700" s="393">
        <f t="shared" si="105"/>
        <v>102085430</v>
      </c>
      <c r="G1700" s="394">
        <f t="shared" si="106"/>
        <v>7.7804357043271741</v>
      </c>
      <c r="H1700" s="394">
        <f t="shared" si="107"/>
        <v>7.7804357043271741</v>
      </c>
      <c r="I1700" s="394">
        <f t="shared" si="104"/>
        <v>7.7804357043271741</v>
      </c>
    </row>
    <row r="1701" spans="1:9" x14ac:dyDescent="0.2">
      <c r="A1701" s="319" t="s">
        <v>29</v>
      </c>
      <c r="B1701" s="313">
        <v>68349064992</v>
      </c>
      <c r="C1701" s="313">
        <v>63080244302.740005</v>
      </c>
      <c r="D1701" s="313">
        <v>28457716065.459999</v>
      </c>
      <c r="E1701" s="313">
        <v>27461836878.459999</v>
      </c>
      <c r="F1701" s="158">
        <f t="shared" si="105"/>
        <v>5268820689.2599945</v>
      </c>
      <c r="G1701" s="385">
        <f t="shared" si="106"/>
        <v>92.291305389654283</v>
      </c>
      <c r="H1701" s="385">
        <f t="shared" si="107"/>
        <v>41.635852763736949</v>
      </c>
      <c r="I1701" s="385">
        <f t="shared" si="104"/>
        <v>40.178804028517881</v>
      </c>
    </row>
    <row r="1702" spans="1:9" x14ac:dyDescent="0.2">
      <c r="A1702" s="391" t="s">
        <v>113</v>
      </c>
      <c r="B1702" s="392">
        <v>68349064992</v>
      </c>
      <c r="C1702" s="392">
        <v>63080244302.740005</v>
      </c>
      <c r="D1702" s="392">
        <v>28457716065.459999</v>
      </c>
      <c r="E1702" s="392">
        <v>27461836878.459999</v>
      </c>
      <c r="F1702" s="393">
        <f t="shared" si="105"/>
        <v>5268820689.2599945</v>
      </c>
      <c r="G1702" s="394">
        <f t="shared" si="106"/>
        <v>92.291305389654283</v>
      </c>
      <c r="H1702" s="394">
        <f t="shared" si="107"/>
        <v>41.635852763736949</v>
      </c>
      <c r="I1702" s="394">
        <f t="shared" si="104"/>
        <v>40.178804028517881</v>
      </c>
    </row>
    <row r="1703" spans="1:9" x14ac:dyDescent="0.2">
      <c r="A1703" s="319" t="s">
        <v>30</v>
      </c>
      <c r="B1703" s="313">
        <v>55580738820890</v>
      </c>
      <c r="C1703" s="313">
        <v>40523566219067.461</v>
      </c>
      <c r="D1703" s="313">
        <v>40339848946006.461</v>
      </c>
      <c r="E1703" s="313">
        <v>40339791761981.461</v>
      </c>
      <c r="F1703" s="194">
        <f t="shared" si="105"/>
        <v>15057172601822.539</v>
      </c>
      <c r="G1703" s="388">
        <f t="shared" si="106"/>
        <v>72.909369466381918</v>
      </c>
      <c r="H1703" s="388">
        <f t="shared" si="107"/>
        <v>72.578828208819601</v>
      </c>
      <c r="I1703" s="388">
        <f t="shared" si="104"/>
        <v>72.578725324212073</v>
      </c>
    </row>
    <row r="1704" spans="1:9" x14ac:dyDescent="0.2">
      <c r="A1704" s="391" t="s">
        <v>487</v>
      </c>
      <c r="B1704" s="392">
        <v>878499449</v>
      </c>
      <c r="C1704" s="392">
        <v>878499449</v>
      </c>
      <c r="D1704" s="392">
        <v>0</v>
      </c>
      <c r="E1704" s="392">
        <v>0</v>
      </c>
      <c r="F1704" s="393">
        <f t="shared" si="105"/>
        <v>0</v>
      </c>
      <c r="G1704" s="394">
        <f t="shared" si="106"/>
        <v>100</v>
      </c>
      <c r="H1704" s="394">
        <f t="shared" si="107"/>
        <v>0</v>
      </c>
      <c r="I1704" s="394">
        <f t="shared" si="104"/>
        <v>0</v>
      </c>
    </row>
    <row r="1705" spans="1:9" x14ac:dyDescent="0.2">
      <c r="A1705" s="391" t="s">
        <v>488</v>
      </c>
      <c r="B1705" s="392">
        <v>362210253</v>
      </c>
      <c r="C1705" s="392">
        <v>0</v>
      </c>
      <c r="D1705" s="392">
        <v>0</v>
      </c>
      <c r="E1705" s="392">
        <v>0</v>
      </c>
      <c r="F1705" s="396">
        <f t="shared" si="105"/>
        <v>362210253</v>
      </c>
      <c r="G1705" s="397">
        <f t="shared" si="106"/>
        <v>0</v>
      </c>
      <c r="H1705" s="397">
        <f t="shared" si="107"/>
        <v>0</v>
      </c>
      <c r="I1705" s="397">
        <f t="shared" si="104"/>
        <v>0</v>
      </c>
    </row>
    <row r="1706" spans="1:9" x14ac:dyDescent="0.2">
      <c r="A1706" s="391" t="s">
        <v>115</v>
      </c>
      <c r="B1706" s="392">
        <v>54953658152</v>
      </c>
      <c r="C1706" s="392">
        <v>0</v>
      </c>
      <c r="D1706" s="392">
        <v>0</v>
      </c>
      <c r="E1706" s="392">
        <v>0</v>
      </c>
      <c r="F1706" s="396">
        <f t="shared" si="105"/>
        <v>54953658152</v>
      </c>
      <c r="G1706" s="397">
        <f t="shared" si="106"/>
        <v>0</v>
      </c>
      <c r="H1706" s="397">
        <f t="shared" si="107"/>
        <v>0</v>
      </c>
      <c r="I1706" s="397">
        <f t="shared" si="104"/>
        <v>0</v>
      </c>
    </row>
    <row r="1707" spans="1:9" x14ac:dyDescent="0.2">
      <c r="A1707" s="391" t="s">
        <v>489</v>
      </c>
      <c r="B1707" s="392">
        <v>3841113629</v>
      </c>
      <c r="C1707" s="392">
        <v>3841113629</v>
      </c>
      <c r="D1707" s="392">
        <v>2880835218</v>
      </c>
      <c r="E1707" s="392">
        <v>2880835218</v>
      </c>
      <c r="F1707" s="393">
        <f t="shared" si="105"/>
        <v>0</v>
      </c>
      <c r="G1707" s="394">
        <f t="shared" si="106"/>
        <v>100</v>
      </c>
      <c r="H1707" s="394">
        <f t="shared" si="107"/>
        <v>74.999999902372068</v>
      </c>
      <c r="I1707" s="394">
        <f t="shared" si="104"/>
        <v>74.999999902372068</v>
      </c>
    </row>
    <row r="1708" spans="1:9" x14ac:dyDescent="0.2">
      <c r="A1708" s="391" t="s">
        <v>490</v>
      </c>
      <c r="B1708" s="392">
        <v>631402917</v>
      </c>
      <c r="C1708" s="392">
        <v>631402917</v>
      </c>
      <c r="D1708" s="392">
        <v>631402917</v>
      </c>
      <c r="E1708" s="392">
        <v>631402917</v>
      </c>
      <c r="F1708" s="393">
        <f t="shared" si="105"/>
        <v>0</v>
      </c>
      <c r="G1708" s="394">
        <f t="shared" si="106"/>
        <v>100</v>
      </c>
      <c r="H1708" s="394">
        <f t="shared" si="107"/>
        <v>100</v>
      </c>
      <c r="I1708" s="394">
        <f t="shared" si="104"/>
        <v>100</v>
      </c>
    </row>
    <row r="1709" spans="1:9" x14ac:dyDescent="0.2">
      <c r="A1709" s="391" t="s">
        <v>491</v>
      </c>
      <c r="B1709" s="392">
        <v>10161155712</v>
      </c>
      <c r="C1709" s="392">
        <v>10161155712</v>
      </c>
      <c r="D1709" s="392">
        <v>7622261523</v>
      </c>
      <c r="E1709" s="392">
        <v>7622261523</v>
      </c>
      <c r="F1709" s="393">
        <f t="shared" si="105"/>
        <v>0</v>
      </c>
      <c r="G1709" s="394">
        <f t="shared" si="106"/>
        <v>100</v>
      </c>
      <c r="H1709" s="394">
        <f t="shared" si="107"/>
        <v>75.013726184693269</v>
      </c>
      <c r="I1709" s="394">
        <f t="shared" si="104"/>
        <v>75.013726184693269</v>
      </c>
    </row>
    <row r="1710" spans="1:9" x14ac:dyDescent="0.2">
      <c r="A1710" s="391" t="s">
        <v>492</v>
      </c>
      <c r="B1710" s="392">
        <v>98823502492</v>
      </c>
      <c r="C1710" s="392">
        <v>98823502492</v>
      </c>
      <c r="D1710" s="392">
        <v>98823502492</v>
      </c>
      <c r="E1710" s="392">
        <v>98823502492</v>
      </c>
      <c r="F1710" s="396">
        <f t="shared" si="105"/>
        <v>0</v>
      </c>
      <c r="G1710" s="397">
        <f t="shared" si="106"/>
        <v>100</v>
      </c>
      <c r="H1710" s="397">
        <f t="shared" si="107"/>
        <v>100</v>
      </c>
      <c r="I1710" s="397">
        <f t="shared" si="104"/>
        <v>100</v>
      </c>
    </row>
    <row r="1711" spans="1:9" x14ac:dyDescent="0.2">
      <c r="A1711" s="391" t="s">
        <v>493</v>
      </c>
      <c r="B1711" s="392">
        <v>12708445662</v>
      </c>
      <c r="C1711" s="392">
        <v>12708445662</v>
      </c>
      <c r="D1711" s="392">
        <v>12708445662</v>
      </c>
      <c r="E1711" s="392">
        <v>12708445662</v>
      </c>
      <c r="F1711" s="396">
        <f t="shared" si="105"/>
        <v>0</v>
      </c>
      <c r="G1711" s="397">
        <f t="shared" si="106"/>
        <v>100</v>
      </c>
      <c r="H1711" s="397">
        <f t="shared" si="107"/>
        <v>100</v>
      </c>
      <c r="I1711" s="397">
        <f t="shared" si="104"/>
        <v>100</v>
      </c>
    </row>
    <row r="1712" spans="1:9" x14ac:dyDescent="0.2">
      <c r="A1712" s="391" t="s">
        <v>494</v>
      </c>
      <c r="B1712" s="392">
        <v>39685898906154</v>
      </c>
      <c r="C1712" s="392">
        <v>29139573190999</v>
      </c>
      <c r="D1712" s="392">
        <v>29139573190999</v>
      </c>
      <c r="E1712" s="392">
        <v>29139573190999</v>
      </c>
      <c r="F1712" s="396">
        <f t="shared" si="105"/>
        <v>10546325715155</v>
      </c>
      <c r="G1712" s="397">
        <f t="shared" si="106"/>
        <v>73.425508793201089</v>
      </c>
      <c r="H1712" s="397">
        <f t="shared" si="107"/>
        <v>73.425508793201089</v>
      </c>
      <c r="I1712" s="397">
        <f t="shared" si="104"/>
        <v>73.425508793201089</v>
      </c>
    </row>
    <row r="1713" spans="1:9" x14ac:dyDescent="0.2">
      <c r="A1713" s="391" t="s">
        <v>152</v>
      </c>
      <c r="B1713" s="392">
        <v>54281116</v>
      </c>
      <c r="C1713" s="392">
        <v>11711655</v>
      </c>
      <c r="D1713" s="392">
        <v>11711655</v>
      </c>
      <c r="E1713" s="392">
        <v>11711655</v>
      </c>
      <c r="F1713" s="393">
        <f t="shared" si="105"/>
        <v>42569461</v>
      </c>
      <c r="G1713" s="394">
        <f t="shared" si="106"/>
        <v>21.575928910525715</v>
      </c>
      <c r="H1713" s="394">
        <f t="shared" si="107"/>
        <v>21.575928910525715</v>
      </c>
      <c r="I1713" s="394">
        <f t="shared" si="104"/>
        <v>21.575928910525715</v>
      </c>
    </row>
    <row r="1714" spans="1:9" x14ac:dyDescent="0.2">
      <c r="A1714" s="391" t="s">
        <v>495</v>
      </c>
      <c r="B1714" s="392">
        <v>11656433903528</v>
      </c>
      <c r="C1714" s="392">
        <v>8267264930148.3301</v>
      </c>
      <c r="D1714" s="392">
        <v>8267264930148.3301</v>
      </c>
      <c r="E1714" s="392">
        <v>8267264930148.3301</v>
      </c>
      <c r="F1714" s="393">
        <f t="shared" si="105"/>
        <v>3389168973379.6699</v>
      </c>
      <c r="G1714" s="394">
        <f t="shared" si="106"/>
        <v>70.924478262996999</v>
      </c>
      <c r="H1714" s="394">
        <f t="shared" si="107"/>
        <v>70.924478262996999</v>
      </c>
      <c r="I1714" s="394">
        <f t="shared" si="104"/>
        <v>70.924478262996999</v>
      </c>
    </row>
    <row r="1715" spans="1:9" x14ac:dyDescent="0.2">
      <c r="A1715" s="391" t="s">
        <v>118</v>
      </c>
      <c r="B1715" s="392">
        <v>460441384</v>
      </c>
      <c r="C1715" s="392">
        <v>248332315</v>
      </c>
      <c r="D1715" s="392">
        <v>248332315</v>
      </c>
      <c r="E1715" s="392">
        <v>248332315</v>
      </c>
      <c r="F1715" s="393">
        <f t="shared" si="105"/>
        <v>212109069</v>
      </c>
      <c r="G1715" s="394">
        <f t="shared" si="106"/>
        <v>53.933535001276077</v>
      </c>
      <c r="H1715" s="394">
        <f t="shared" si="107"/>
        <v>53.933535001276077</v>
      </c>
      <c r="I1715" s="394">
        <f t="shared" si="104"/>
        <v>53.933535001276077</v>
      </c>
    </row>
    <row r="1716" spans="1:9" x14ac:dyDescent="0.2">
      <c r="A1716" s="391" t="s">
        <v>496</v>
      </c>
      <c r="B1716" s="392">
        <v>2448629061914</v>
      </c>
      <c r="C1716" s="392">
        <v>1619516029801.6699</v>
      </c>
      <c r="D1716" s="392">
        <v>1619516029801.6699</v>
      </c>
      <c r="E1716" s="392">
        <v>1619516029801.6699</v>
      </c>
      <c r="F1716" s="393">
        <f t="shared" si="105"/>
        <v>829113032112.33008</v>
      </c>
      <c r="G1716" s="394">
        <f t="shared" si="106"/>
        <v>66.139704661340417</v>
      </c>
      <c r="H1716" s="394">
        <f t="shared" si="107"/>
        <v>66.139704661340417</v>
      </c>
      <c r="I1716" s="394">
        <f t="shared" si="104"/>
        <v>66.139704661340417</v>
      </c>
    </row>
    <row r="1717" spans="1:9" x14ac:dyDescent="0.2">
      <c r="A1717" s="391" t="s">
        <v>497</v>
      </c>
      <c r="B1717" s="392">
        <v>914784428111</v>
      </c>
      <c r="C1717" s="392">
        <v>686088321084</v>
      </c>
      <c r="D1717" s="392">
        <v>686088321084</v>
      </c>
      <c r="E1717" s="392">
        <v>686088321084</v>
      </c>
      <c r="F1717" s="393">
        <f t="shared" si="105"/>
        <v>228696107027</v>
      </c>
      <c r="G1717" s="394">
        <f t="shared" si="106"/>
        <v>75.000000000081997</v>
      </c>
      <c r="H1717" s="394">
        <f t="shared" si="107"/>
        <v>75.000000000081997</v>
      </c>
      <c r="I1717" s="394">
        <f t="shared" si="104"/>
        <v>75.000000000081997</v>
      </c>
    </row>
    <row r="1718" spans="1:9" x14ac:dyDescent="0.2">
      <c r="A1718" s="391" t="s">
        <v>498</v>
      </c>
      <c r="B1718" s="392">
        <v>475074727437</v>
      </c>
      <c r="C1718" s="392">
        <v>475074727437</v>
      </c>
      <c r="D1718" s="392">
        <v>328256054049</v>
      </c>
      <c r="E1718" s="392">
        <v>328256054049</v>
      </c>
      <c r="F1718" s="393">
        <f t="shared" si="105"/>
        <v>0</v>
      </c>
      <c r="G1718" s="394">
        <f t="shared" si="106"/>
        <v>100</v>
      </c>
      <c r="H1718" s="394">
        <f t="shared" si="107"/>
        <v>69.095667500547123</v>
      </c>
      <c r="I1718" s="394">
        <f t="shared" si="104"/>
        <v>69.095667500547123</v>
      </c>
    </row>
    <row r="1719" spans="1:9" x14ac:dyDescent="0.2">
      <c r="A1719" s="391" t="s">
        <v>499</v>
      </c>
      <c r="B1719" s="392">
        <v>6003172032</v>
      </c>
      <c r="C1719" s="392">
        <v>6003172032</v>
      </c>
      <c r="D1719" s="392">
        <v>4202220422</v>
      </c>
      <c r="E1719" s="392">
        <v>4202220422</v>
      </c>
      <c r="F1719" s="396">
        <f t="shared" si="105"/>
        <v>0</v>
      </c>
      <c r="G1719" s="397">
        <f t="shared" si="106"/>
        <v>100</v>
      </c>
      <c r="H1719" s="397">
        <f t="shared" si="107"/>
        <v>69.999999993336857</v>
      </c>
      <c r="I1719" s="397">
        <f t="shared" si="104"/>
        <v>69.999999993336857</v>
      </c>
    </row>
    <row r="1720" spans="1:9" x14ac:dyDescent="0.2">
      <c r="A1720" s="391" t="s">
        <v>500</v>
      </c>
      <c r="B1720" s="392">
        <v>5413552385</v>
      </c>
      <c r="C1720" s="392">
        <v>5413552385</v>
      </c>
      <c r="D1720" s="392">
        <v>5413552385</v>
      </c>
      <c r="E1720" s="392">
        <v>5413552385</v>
      </c>
      <c r="F1720" s="393">
        <f t="shared" si="105"/>
        <v>0</v>
      </c>
      <c r="G1720" s="394">
        <f t="shared" si="106"/>
        <v>100</v>
      </c>
      <c r="H1720" s="394">
        <f t="shared" si="107"/>
        <v>100</v>
      </c>
      <c r="I1720" s="394">
        <f t="shared" si="104"/>
        <v>100</v>
      </c>
    </row>
    <row r="1721" spans="1:9" x14ac:dyDescent="0.2">
      <c r="A1721" s="391" t="s">
        <v>501</v>
      </c>
      <c r="B1721" s="392">
        <v>7042973241</v>
      </c>
      <c r="C1721" s="392">
        <v>7042973241</v>
      </c>
      <c r="D1721" s="392">
        <v>6338675916</v>
      </c>
      <c r="E1721" s="392">
        <v>6338675916</v>
      </c>
      <c r="F1721" s="396">
        <f t="shared" si="105"/>
        <v>0</v>
      </c>
      <c r="G1721" s="397">
        <f t="shared" si="106"/>
        <v>100</v>
      </c>
      <c r="H1721" s="397">
        <f t="shared" si="107"/>
        <v>89.999999987221301</v>
      </c>
      <c r="I1721" s="397">
        <f t="shared" si="104"/>
        <v>89.999999987221301</v>
      </c>
    </row>
    <row r="1722" spans="1:9" x14ac:dyDescent="0.2">
      <c r="A1722" s="391" t="s">
        <v>123</v>
      </c>
      <c r="B1722" s="392">
        <v>2894448297</v>
      </c>
      <c r="C1722" s="392">
        <v>2613152778.2800002</v>
      </c>
      <c r="D1722" s="392">
        <v>2613152778.2800002</v>
      </c>
      <c r="E1722" s="392">
        <v>2613152778.2800002</v>
      </c>
      <c r="F1722" s="393">
        <f t="shared" si="105"/>
        <v>281295518.71999979</v>
      </c>
      <c r="G1722" s="394">
        <f t="shared" si="106"/>
        <v>90.281549716692012</v>
      </c>
      <c r="H1722" s="394">
        <f t="shared" si="107"/>
        <v>90.281549716692012</v>
      </c>
      <c r="I1722" s="394">
        <f t="shared" si="104"/>
        <v>90.281549716692012</v>
      </c>
    </row>
    <row r="1723" spans="1:9" x14ac:dyDescent="0.2">
      <c r="A1723" s="391" t="s">
        <v>124</v>
      </c>
      <c r="B1723" s="392">
        <v>3735541600</v>
      </c>
      <c r="C1723" s="392">
        <v>597517964.70000005</v>
      </c>
      <c r="D1723" s="392">
        <v>591599924.70000005</v>
      </c>
      <c r="E1723" s="392">
        <v>591599924.70000005</v>
      </c>
      <c r="F1723" s="393">
        <f t="shared" si="105"/>
        <v>3138023635.3000002</v>
      </c>
      <c r="G1723" s="394">
        <f t="shared" si="106"/>
        <v>15.995484154158532</v>
      </c>
      <c r="H1723" s="394">
        <f t="shared" si="107"/>
        <v>15.837058934104764</v>
      </c>
      <c r="I1723" s="394">
        <f t="shared" si="104"/>
        <v>15.837058934104764</v>
      </c>
    </row>
    <row r="1724" spans="1:9" x14ac:dyDescent="0.2">
      <c r="A1724" s="391" t="s">
        <v>502</v>
      </c>
      <c r="B1724" s="392">
        <v>166420746669</v>
      </c>
      <c r="C1724" s="392">
        <v>165215322215</v>
      </c>
      <c r="D1724" s="392">
        <v>140650829195</v>
      </c>
      <c r="E1724" s="392">
        <v>140650829195</v>
      </c>
      <c r="F1724" s="393">
        <f t="shared" si="105"/>
        <v>1205424454</v>
      </c>
      <c r="G1724" s="394">
        <f t="shared" si="106"/>
        <v>99.275676573908484</v>
      </c>
      <c r="H1724" s="394">
        <f t="shared" si="107"/>
        <v>84.515201385765522</v>
      </c>
      <c r="I1724" s="394">
        <f t="shared" si="104"/>
        <v>84.515201385765522</v>
      </c>
    </row>
    <row r="1725" spans="1:9" x14ac:dyDescent="0.2">
      <c r="A1725" s="391" t="s">
        <v>503</v>
      </c>
      <c r="B1725" s="392">
        <v>25532648756</v>
      </c>
      <c r="C1725" s="392">
        <v>21859165150.48</v>
      </c>
      <c r="D1725" s="392">
        <v>16413897521.48</v>
      </c>
      <c r="E1725" s="392">
        <v>16356713496.48</v>
      </c>
      <c r="F1725" s="396">
        <f t="shared" si="105"/>
        <v>3673483605.5200005</v>
      </c>
      <c r="G1725" s="397">
        <f t="shared" si="106"/>
        <v>85.612602747857267</v>
      </c>
      <c r="H1725" s="397">
        <f t="shared" si="107"/>
        <v>64.285917525978746</v>
      </c>
      <c r="I1725" s="397">
        <f t="shared" si="104"/>
        <v>64.061953198789382</v>
      </c>
    </row>
    <row r="1726" spans="1:9" x14ac:dyDescent="0.2">
      <c r="A1726" s="319" t="s">
        <v>127</v>
      </c>
      <c r="B1726" s="313">
        <v>120267401726</v>
      </c>
      <c r="C1726" s="313">
        <v>571712000</v>
      </c>
      <c r="D1726" s="313">
        <v>571712000</v>
      </c>
      <c r="E1726" s="313">
        <v>571712000</v>
      </c>
      <c r="F1726" s="194">
        <f t="shared" si="105"/>
        <v>119695689726</v>
      </c>
      <c r="G1726" s="388">
        <f t="shared" si="106"/>
        <v>0.47536738284452723</v>
      </c>
      <c r="H1726" s="388">
        <f t="shared" si="107"/>
        <v>0.47536738284452723</v>
      </c>
      <c r="I1726" s="388">
        <f t="shared" si="104"/>
        <v>0.47536738284452723</v>
      </c>
    </row>
    <row r="1727" spans="1:9" x14ac:dyDescent="0.2">
      <c r="A1727" s="391" t="s">
        <v>128</v>
      </c>
      <c r="B1727" s="392">
        <v>591108470</v>
      </c>
      <c r="C1727" s="392">
        <v>571712000</v>
      </c>
      <c r="D1727" s="392">
        <v>571712000</v>
      </c>
      <c r="E1727" s="392">
        <v>571712000</v>
      </c>
      <c r="F1727" s="396">
        <f t="shared" si="105"/>
        <v>19396470</v>
      </c>
      <c r="G1727" s="397">
        <f t="shared" si="106"/>
        <v>96.718627631913307</v>
      </c>
      <c r="H1727" s="397">
        <f t="shared" si="107"/>
        <v>96.718627631913307</v>
      </c>
      <c r="I1727" s="397">
        <f t="shared" si="104"/>
        <v>96.718627631913307</v>
      </c>
    </row>
    <row r="1728" spans="1:9" x14ac:dyDescent="0.2">
      <c r="A1728" s="391" t="s">
        <v>129</v>
      </c>
      <c r="B1728" s="392">
        <v>5031456</v>
      </c>
      <c r="C1728" s="392">
        <v>0</v>
      </c>
      <c r="D1728" s="392">
        <v>0</v>
      </c>
      <c r="E1728" s="392">
        <v>0</v>
      </c>
      <c r="F1728" s="396">
        <f t="shared" si="105"/>
        <v>5031456</v>
      </c>
      <c r="G1728" s="397">
        <f t="shared" si="106"/>
        <v>0</v>
      </c>
      <c r="H1728" s="397">
        <f t="shared" si="107"/>
        <v>0</v>
      </c>
      <c r="I1728" s="397">
        <f t="shared" si="104"/>
        <v>0</v>
      </c>
    </row>
    <row r="1729" spans="1:9" x14ac:dyDescent="0.2">
      <c r="A1729" s="391" t="s">
        <v>130</v>
      </c>
      <c r="B1729" s="392">
        <v>119671261800</v>
      </c>
      <c r="C1729" s="392">
        <v>0</v>
      </c>
      <c r="D1729" s="392">
        <v>0</v>
      </c>
      <c r="E1729" s="392">
        <v>0</v>
      </c>
      <c r="F1729" s="393">
        <f t="shared" si="105"/>
        <v>119671261800</v>
      </c>
      <c r="G1729" s="394">
        <f t="shared" si="106"/>
        <v>0</v>
      </c>
      <c r="H1729" s="394">
        <f t="shared" si="107"/>
        <v>0</v>
      </c>
      <c r="I1729" s="394">
        <f t="shared" si="104"/>
        <v>0</v>
      </c>
    </row>
    <row r="1730" spans="1:9" x14ac:dyDescent="0.2">
      <c r="A1730" s="319" t="s">
        <v>131</v>
      </c>
      <c r="B1730" s="313">
        <v>6220042784412</v>
      </c>
      <c r="C1730" s="313">
        <v>4009880486805.0103</v>
      </c>
      <c r="D1730" s="313">
        <v>2767525699101.0703</v>
      </c>
      <c r="E1730" s="313">
        <v>2646932263729.0703</v>
      </c>
      <c r="F1730" s="158">
        <f t="shared" si="105"/>
        <v>2210162297606.9897</v>
      </c>
      <c r="G1730" s="385">
        <f t="shared" si="106"/>
        <v>64.467088503862698</v>
      </c>
      <c r="H1730" s="385">
        <f t="shared" si="107"/>
        <v>44.493676249892438</v>
      </c>
      <c r="I1730" s="385">
        <f t="shared" si="104"/>
        <v>42.554888374120615</v>
      </c>
    </row>
    <row r="1731" spans="1:9" x14ac:dyDescent="0.2">
      <c r="A1731" s="319" t="s">
        <v>1651</v>
      </c>
      <c r="B1731" s="313">
        <v>6220042784412</v>
      </c>
      <c r="C1731" s="313">
        <v>4009880486805.0103</v>
      </c>
      <c r="D1731" s="313">
        <v>2767525699101.0703</v>
      </c>
      <c r="E1731" s="313">
        <v>2646932263729.0703</v>
      </c>
      <c r="F1731" s="158">
        <f t="shared" si="105"/>
        <v>2210162297606.9897</v>
      </c>
      <c r="G1731" s="385">
        <f t="shared" si="106"/>
        <v>64.467088503862698</v>
      </c>
      <c r="H1731" s="385">
        <f t="shared" si="107"/>
        <v>44.493676249892438</v>
      </c>
      <c r="I1731" s="385">
        <f t="shared" si="104"/>
        <v>42.554888374120615</v>
      </c>
    </row>
    <row r="1732" spans="1:9" x14ac:dyDescent="0.2">
      <c r="A1732" s="391" t="s">
        <v>504</v>
      </c>
      <c r="B1732" s="392">
        <v>559940439089</v>
      </c>
      <c r="C1732" s="392">
        <v>362097511079.25</v>
      </c>
      <c r="D1732" s="392">
        <v>286370516259</v>
      </c>
      <c r="E1732" s="392">
        <v>286349491605</v>
      </c>
      <c r="F1732" s="396">
        <f t="shared" si="105"/>
        <v>197842928009.75</v>
      </c>
      <c r="G1732" s="397">
        <f t="shared" si="106"/>
        <v>64.667147753851779</v>
      </c>
      <c r="H1732" s="397">
        <f t="shared" si="107"/>
        <v>51.143031699034459</v>
      </c>
      <c r="I1732" s="397">
        <f t="shared" si="104"/>
        <v>51.139276897178355</v>
      </c>
    </row>
    <row r="1733" spans="1:9" x14ac:dyDescent="0.2">
      <c r="A1733" s="391" t="s">
        <v>505</v>
      </c>
      <c r="B1733" s="392">
        <v>32633362531</v>
      </c>
      <c r="C1733" s="392">
        <v>8107146033</v>
      </c>
      <c r="D1733" s="392">
        <v>2395181879</v>
      </c>
      <c r="E1733" s="392">
        <v>2363727770</v>
      </c>
      <c r="F1733" s="393">
        <f t="shared" si="105"/>
        <v>24526216498</v>
      </c>
      <c r="G1733" s="394">
        <f t="shared" si="106"/>
        <v>24.843121898022712</v>
      </c>
      <c r="H1733" s="394">
        <f t="shared" si="107"/>
        <v>7.3396723268241262</v>
      </c>
      <c r="I1733" s="394">
        <f t="shared" si="104"/>
        <v>7.2432859707747905</v>
      </c>
    </row>
    <row r="1734" spans="1:9" x14ac:dyDescent="0.2">
      <c r="A1734" s="391" t="s">
        <v>506</v>
      </c>
      <c r="B1734" s="392">
        <v>207429894152</v>
      </c>
      <c r="C1734" s="392">
        <v>162042082720</v>
      </c>
      <c r="D1734" s="392">
        <v>49782397135</v>
      </c>
      <c r="E1734" s="392">
        <v>49754770181</v>
      </c>
      <c r="F1734" s="393">
        <f t="shared" si="105"/>
        <v>45387811432</v>
      </c>
      <c r="G1734" s="394">
        <f t="shared" si="106"/>
        <v>78.118963220055051</v>
      </c>
      <c r="H1734" s="394">
        <f t="shared" si="107"/>
        <v>23.999625193136612</v>
      </c>
      <c r="I1734" s="394">
        <f t="shared" si="104"/>
        <v>23.986306498590224</v>
      </c>
    </row>
    <row r="1735" spans="1:9" x14ac:dyDescent="0.2">
      <c r="A1735" s="391" t="s">
        <v>507</v>
      </c>
      <c r="B1735" s="392">
        <v>14000000000</v>
      </c>
      <c r="C1735" s="392">
        <v>7379533239</v>
      </c>
      <c r="D1735" s="392">
        <v>2461676685</v>
      </c>
      <c r="E1735" s="392">
        <v>2408708685</v>
      </c>
      <c r="F1735" s="393">
        <f t="shared" si="105"/>
        <v>6620466761</v>
      </c>
      <c r="G1735" s="394">
        <f t="shared" si="106"/>
        <v>52.710951707142861</v>
      </c>
      <c r="H1735" s="394">
        <f t="shared" si="107"/>
        <v>17.583404892857143</v>
      </c>
      <c r="I1735" s="394">
        <f t="shared" ref="I1735:I1798" si="108">IFERROR(IF(E1735&gt;0,+E1735/B1735*100,0),0)</f>
        <v>17.205062035714285</v>
      </c>
    </row>
    <row r="1736" spans="1:9" x14ac:dyDescent="0.2">
      <c r="A1736" s="391" t="s">
        <v>508</v>
      </c>
      <c r="B1736" s="392">
        <v>6239772000</v>
      </c>
      <c r="C1736" s="392">
        <v>2272982698</v>
      </c>
      <c r="D1736" s="392">
        <v>0</v>
      </c>
      <c r="E1736" s="392">
        <v>0</v>
      </c>
      <c r="F1736" s="393">
        <f t="shared" si="105"/>
        <v>3966789302</v>
      </c>
      <c r="G1736" s="394">
        <f t="shared" si="106"/>
        <v>36.427335774448167</v>
      </c>
      <c r="H1736" s="394">
        <f t="shared" si="107"/>
        <v>0</v>
      </c>
      <c r="I1736" s="394">
        <f t="shared" si="108"/>
        <v>0</v>
      </c>
    </row>
    <row r="1737" spans="1:9" x14ac:dyDescent="0.2">
      <c r="A1737" s="391" t="s">
        <v>509</v>
      </c>
      <c r="B1737" s="392">
        <v>16000000000</v>
      </c>
      <c r="C1737" s="392">
        <v>15922122430</v>
      </c>
      <c r="D1737" s="392">
        <v>4250053328</v>
      </c>
      <c r="E1737" s="392">
        <v>4250053328</v>
      </c>
      <c r="F1737" s="393">
        <f t="shared" ref="F1737:F1800" si="109">+B1737-C1737</f>
        <v>77877570</v>
      </c>
      <c r="G1737" s="394">
        <f t="shared" ref="G1737:G1800" si="110">IFERROR(IF(C1737&gt;0,+C1737/B1737*100,0),0)</f>
        <v>99.513265187499997</v>
      </c>
      <c r="H1737" s="394">
        <f t="shared" ref="H1737:H1800" si="111">IFERROR(IF(D1737&gt;0,+D1737/B1737*100,0),0)</f>
        <v>26.562833300000001</v>
      </c>
      <c r="I1737" s="394">
        <f t="shared" si="108"/>
        <v>26.562833300000001</v>
      </c>
    </row>
    <row r="1738" spans="1:9" x14ac:dyDescent="0.2">
      <c r="A1738" s="391" t="s">
        <v>510</v>
      </c>
      <c r="B1738" s="392">
        <v>117337900000</v>
      </c>
      <c r="C1738" s="392">
        <v>45264613710</v>
      </c>
      <c r="D1738" s="392">
        <v>24022144719</v>
      </c>
      <c r="E1738" s="392">
        <v>23918593267</v>
      </c>
      <c r="F1738" s="393">
        <f t="shared" si="109"/>
        <v>72073286290</v>
      </c>
      <c r="G1738" s="394">
        <f t="shared" si="110"/>
        <v>38.576294368656669</v>
      </c>
      <c r="H1738" s="394">
        <f t="shared" si="111"/>
        <v>20.472621990848651</v>
      </c>
      <c r="I1738" s="394">
        <f t="shared" si="108"/>
        <v>20.384371347194726</v>
      </c>
    </row>
    <row r="1739" spans="1:9" x14ac:dyDescent="0.2">
      <c r="A1739" s="391" t="s">
        <v>511</v>
      </c>
      <c r="B1739" s="392">
        <v>28421173658</v>
      </c>
      <c r="C1739" s="392">
        <v>1436603875</v>
      </c>
      <c r="D1739" s="392">
        <v>115005000</v>
      </c>
      <c r="E1739" s="392">
        <v>115005000</v>
      </c>
      <c r="F1739" s="396">
        <f t="shared" si="109"/>
        <v>26984569783</v>
      </c>
      <c r="G1739" s="397">
        <f t="shared" si="110"/>
        <v>5.0546958133645701</v>
      </c>
      <c r="H1739" s="397">
        <f t="shared" si="111"/>
        <v>0.40464549910530651</v>
      </c>
      <c r="I1739" s="397">
        <f t="shared" si="108"/>
        <v>0.40464549910530651</v>
      </c>
    </row>
    <row r="1740" spans="1:9" x14ac:dyDescent="0.2">
      <c r="A1740" s="391" t="s">
        <v>512</v>
      </c>
      <c r="B1740" s="392">
        <v>73544188249</v>
      </c>
      <c r="C1740" s="392">
        <v>43352973778.389999</v>
      </c>
      <c r="D1740" s="392">
        <v>13575580121</v>
      </c>
      <c r="E1740" s="392">
        <v>13559505996</v>
      </c>
      <c r="F1740" s="393">
        <f t="shared" si="109"/>
        <v>30191214470.610001</v>
      </c>
      <c r="G1740" s="394">
        <f t="shared" si="110"/>
        <v>58.948198097732742</v>
      </c>
      <c r="H1740" s="394">
        <f t="shared" si="111"/>
        <v>18.459079424518077</v>
      </c>
      <c r="I1740" s="394">
        <f t="shared" si="108"/>
        <v>18.437223006787857</v>
      </c>
    </row>
    <row r="1741" spans="1:9" x14ac:dyDescent="0.2">
      <c r="A1741" s="391" t="s">
        <v>513</v>
      </c>
      <c r="B1741" s="392">
        <v>5000000000</v>
      </c>
      <c r="C1741" s="392">
        <v>5000000000</v>
      </c>
      <c r="D1741" s="392">
        <v>0</v>
      </c>
      <c r="E1741" s="392">
        <v>0</v>
      </c>
      <c r="F1741" s="396">
        <f t="shared" si="109"/>
        <v>0</v>
      </c>
      <c r="G1741" s="397">
        <f t="shared" si="110"/>
        <v>100</v>
      </c>
      <c r="H1741" s="397">
        <f t="shared" si="111"/>
        <v>0</v>
      </c>
      <c r="I1741" s="397">
        <f t="shared" si="108"/>
        <v>0</v>
      </c>
    </row>
    <row r="1742" spans="1:9" x14ac:dyDescent="0.2">
      <c r="A1742" s="391" t="s">
        <v>1746</v>
      </c>
      <c r="B1742" s="392">
        <v>0</v>
      </c>
      <c r="C1742" s="392">
        <v>0</v>
      </c>
      <c r="D1742" s="392">
        <v>0</v>
      </c>
      <c r="E1742" s="392">
        <v>0</v>
      </c>
      <c r="F1742" s="393">
        <f t="shared" si="109"/>
        <v>0</v>
      </c>
      <c r="G1742" s="394">
        <f t="shared" si="110"/>
        <v>0</v>
      </c>
      <c r="H1742" s="394">
        <f t="shared" si="111"/>
        <v>0</v>
      </c>
      <c r="I1742" s="394">
        <f t="shared" si="108"/>
        <v>0</v>
      </c>
    </row>
    <row r="1743" spans="1:9" x14ac:dyDescent="0.2">
      <c r="A1743" s="391" t="s">
        <v>1747</v>
      </c>
      <c r="B1743" s="392">
        <v>0</v>
      </c>
      <c r="C1743" s="392">
        <v>0</v>
      </c>
      <c r="D1743" s="392">
        <v>0</v>
      </c>
      <c r="E1743" s="392">
        <v>0</v>
      </c>
      <c r="F1743" s="393">
        <f t="shared" si="109"/>
        <v>0</v>
      </c>
      <c r="G1743" s="394">
        <f t="shared" si="110"/>
        <v>0</v>
      </c>
      <c r="H1743" s="394">
        <f t="shared" si="111"/>
        <v>0</v>
      </c>
      <c r="I1743" s="394">
        <f t="shared" si="108"/>
        <v>0</v>
      </c>
    </row>
    <row r="1744" spans="1:9" x14ac:dyDescent="0.2">
      <c r="A1744" s="391" t="s">
        <v>1748</v>
      </c>
      <c r="B1744" s="392">
        <v>0</v>
      </c>
      <c r="C1744" s="392">
        <v>0</v>
      </c>
      <c r="D1744" s="392">
        <v>0</v>
      </c>
      <c r="E1744" s="392">
        <v>0</v>
      </c>
      <c r="F1744" s="393">
        <f t="shared" si="109"/>
        <v>0</v>
      </c>
      <c r="G1744" s="394">
        <f t="shared" si="110"/>
        <v>0</v>
      </c>
      <c r="H1744" s="394">
        <f t="shared" si="111"/>
        <v>0</v>
      </c>
      <c r="I1744" s="394">
        <f t="shared" si="108"/>
        <v>0</v>
      </c>
    </row>
    <row r="1745" spans="1:9" x14ac:dyDescent="0.2">
      <c r="A1745" s="391" t="s">
        <v>1749</v>
      </c>
      <c r="B1745" s="392">
        <v>0</v>
      </c>
      <c r="C1745" s="392">
        <v>0</v>
      </c>
      <c r="D1745" s="392">
        <v>0</v>
      </c>
      <c r="E1745" s="392">
        <v>0</v>
      </c>
      <c r="F1745" s="396">
        <f t="shared" si="109"/>
        <v>0</v>
      </c>
      <c r="G1745" s="397">
        <f t="shared" si="110"/>
        <v>0</v>
      </c>
      <c r="H1745" s="397">
        <f t="shared" si="111"/>
        <v>0</v>
      </c>
      <c r="I1745" s="397">
        <f t="shared" si="108"/>
        <v>0</v>
      </c>
    </row>
    <row r="1746" spans="1:9" x14ac:dyDescent="0.2">
      <c r="A1746" s="391" t="s">
        <v>514</v>
      </c>
      <c r="B1746" s="392">
        <v>977427576024</v>
      </c>
      <c r="C1746" s="392">
        <v>323880541032</v>
      </c>
      <c r="D1746" s="392">
        <v>161940270516</v>
      </c>
      <c r="E1746" s="392">
        <v>161940270516</v>
      </c>
      <c r="F1746" s="393">
        <f t="shared" si="109"/>
        <v>653547034992</v>
      </c>
      <c r="G1746" s="394">
        <f t="shared" si="110"/>
        <v>33.136014266088942</v>
      </c>
      <c r="H1746" s="394">
        <f t="shared" si="111"/>
        <v>16.568007133044471</v>
      </c>
      <c r="I1746" s="394">
        <f t="shared" si="108"/>
        <v>16.568007133044471</v>
      </c>
    </row>
    <row r="1747" spans="1:9" x14ac:dyDescent="0.2">
      <c r="A1747" s="391" t="s">
        <v>515</v>
      </c>
      <c r="B1747" s="392">
        <v>800000000000</v>
      </c>
      <c r="C1747" s="392">
        <v>804615726</v>
      </c>
      <c r="D1747" s="392">
        <v>0</v>
      </c>
      <c r="E1747" s="392">
        <v>0</v>
      </c>
      <c r="F1747" s="393">
        <f t="shared" si="109"/>
        <v>799195384274</v>
      </c>
      <c r="G1747" s="394">
        <f t="shared" si="110"/>
        <v>0.10057696575000001</v>
      </c>
      <c r="H1747" s="394">
        <f t="shared" si="111"/>
        <v>0</v>
      </c>
      <c r="I1747" s="394">
        <f t="shared" si="108"/>
        <v>0</v>
      </c>
    </row>
    <row r="1748" spans="1:9" x14ac:dyDescent="0.2">
      <c r="A1748" s="391" t="s">
        <v>516</v>
      </c>
      <c r="B1748" s="392">
        <v>110000000000</v>
      </c>
      <c r="C1748" s="392">
        <v>110000000000</v>
      </c>
      <c r="D1748" s="392">
        <v>110000000000</v>
      </c>
      <c r="E1748" s="392">
        <v>110000000000</v>
      </c>
      <c r="F1748" s="396">
        <f t="shared" si="109"/>
        <v>0</v>
      </c>
      <c r="G1748" s="397">
        <f t="shared" si="110"/>
        <v>100</v>
      </c>
      <c r="H1748" s="397">
        <f t="shared" si="111"/>
        <v>100</v>
      </c>
      <c r="I1748" s="397">
        <f t="shared" si="108"/>
        <v>100</v>
      </c>
    </row>
    <row r="1749" spans="1:9" ht="11.25" customHeight="1" x14ac:dyDescent="0.2">
      <c r="A1749" s="391" t="s">
        <v>517</v>
      </c>
      <c r="B1749" s="392">
        <v>300000000000</v>
      </c>
      <c r="C1749" s="392">
        <v>0</v>
      </c>
      <c r="D1749" s="392">
        <v>0</v>
      </c>
      <c r="E1749" s="392">
        <v>0</v>
      </c>
      <c r="F1749" s="396">
        <f t="shared" si="109"/>
        <v>300000000000</v>
      </c>
      <c r="G1749" s="397">
        <f t="shared" si="110"/>
        <v>0</v>
      </c>
      <c r="H1749" s="397">
        <f t="shared" si="111"/>
        <v>0</v>
      </c>
      <c r="I1749" s="397">
        <f t="shared" si="108"/>
        <v>0</v>
      </c>
    </row>
    <row r="1750" spans="1:9" x14ac:dyDescent="0.2">
      <c r="A1750" s="391" t="s">
        <v>518</v>
      </c>
      <c r="B1750" s="392">
        <v>45849387332</v>
      </c>
      <c r="C1750" s="392">
        <v>22154333549</v>
      </c>
      <c r="D1750" s="392">
        <v>8113475040.6000004</v>
      </c>
      <c r="E1750" s="392">
        <v>8058021710.6000004</v>
      </c>
      <c r="F1750" s="393">
        <f t="shared" si="109"/>
        <v>23695053783</v>
      </c>
      <c r="G1750" s="394">
        <f t="shared" si="110"/>
        <v>48.319802811274783</v>
      </c>
      <c r="H1750" s="394">
        <f t="shared" si="111"/>
        <v>17.695929024851555</v>
      </c>
      <c r="I1750" s="394">
        <f t="shared" si="108"/>
        <v>17.574982305109245</v>
      </c>
    </row>
    <row r="1751" spans="1:9" x14ac:dyDescent="0.2">
      <c r="A1751" s="391" t="s">
        <v>519</v>
      </c>
      <c r="B1751" s="392">
        <v>34077346276</v>
      </c>
      <c r="C1751" s="392">
        <v>16156907253.870001</v>
      </c>
      <c r="D1751" s="392">
        <v>4222774774</v>
      </c>
      <c r="E1751" s="392">
        <v>4046714408</v>
      </c>
      <c r="F1751" s="396">
        <f t="shared" si="109"/>
        <v>17920439022.129997</v>
      </c>
      <c r="G1751" s="397">
        <f t="shared" si="110"/>
        <v>47.412457305247948</v>
      </c>
      <c r="H1751" s="397">
        <f t="shared" si="111"/>
        <v>12.391735963824203</v>
      </c>
      <c r="I1751" s="397">
        <f t="shared" si="108"/>
        <v>11.875086678477722</v>
      </c>
    </row>
    <row r="1752" spans="1:9" x14ac:dyDescent="0.2">
      <c r="A1752" s="391" t="s">
        <v>520</v>
      </c>
      <c r="B1752" s="392">
        <v>2857660507392</v>
      </c>
      <c r="C1752" s="392">
        <v>2850479632773</v>
      </c>
      <c r="D1752" s="392">
        <v>2079519297272</v>
      </c>
      <c r="E1752" s="392">
        <v>1959519297272</v>
      </c>
      <c r="F1752" s="396">
        <f t="shared" si="109"/>
        <v>7180874619</v>
      </c>
      <c r="G1752" s="397">
        <f t="shared" si="110"/>
        <v>99.748714915560299</v>
      </c>
      <c r="H1752" s="397">
        <f t="shared" si="111"/>
        <v>72.769991113109569</v>
      </c>
      <c r="I1752" s="397">
        <f t="shared" si="108"/>
        <v>68.570751921134445</v>
      </c>
    </row>
    <row r="1753" spans="1:9" x14ac:dyDescent="0.2">
      <c r="A1753" s="391" t="s">
        <v>521</v>
      </c>
      <c r="B1753" s="392">
        <v>2000000000</v>
      </c>
      <c r="C1753" s="392">
        <v>1952356250</v>
      </c>
      <c r="D1753" s="392">
        <v>1270145000</v>
      </c>
      <c r="E1753" s="392">
        <v>1241035000</v>
      </c>
      <c r="F1753" s="396">
        <f t="shared" si="109"/>
        <v>47643750</v>
      </c>
      <c r="G1753" s="397">
        <f t="shared" si="110"/>
        <v>97.617812499999999</v>
      </c>
      <c r="H1753" s="397">
        <f t="shared" si="111"/>
        <v>63.507250000000006</v>
      </c>
      <c r="I1753" s="397">
        <f t="shared" si="108"/>
        <v>62.051750000000006</v>
      </c>
    </row>
    <row r="1754" spans="1:9" x14ac:dyDescent="0.2">
      <c r="A1754" s="391" t="s">
        <v>522</v>
      </c>
      <c r="B1754" s="392">
        <v>3300000000</v>
      </c>
      <c r="C1754" s="392">
        <v>3274530601</v>
      </c>
      <c r="D1754" s="392">
        <v>1930609460.97</v>
      </c>
      <c r="E1754" s="392">
        <v>1930609460.97</v>
      </c>
      <c r="F1754" s="393">
        <f t="shared" si="109"/>
        <v>25469399</v>
      </c>
      <c r="G1754" s="394">
        <f t="shared" si="110"/>
        <v>99.228200030303029</v>
      </c>
      <c r="H1754" s="394">
        <f t="shared" si="111"/>
        <v>58.503316999090913</v>
      </c>
      <c r="I1754" s="394">
        <f t="shared" si="108"/>
        <v>58.503316999090913</v>
      </c>
    </row>
    <row r="1755" spans="1:9" x14ac:dyDescent="0.2">
      <c r="A1755" s="391" t="s">
        <v>523</v>
      </c>
      <c r="B1755" s="392">
        <v>3900000000</v>
      </c>
      <c r="C1755" s="392">
        <v>3787271023</v>
      </c>
      <c r="D1755" s="392">
        <v>2709896283</v>
      </c>
      <c r="E1755" s="392">
        <v>2701816087</v>
      </c>
      <c r="F1755" s="393">
        <f t="shared" si="109"/>
        <v>112728977</v>
      </c>
      <c r="G1755" s="394">
        <f t="shared" si="110"/>
        <v>97.109513410256412</v>
      </c>
      <c r="H1755" s="394">
        <f t="shared" si="111"/>
        <v>69.484520076923076</v>
      </c>
      <c r="I1755" s="394">
        <f t="shared" si="108"/>
        <v>69.277335564102557</v>
      </c>
    </row>
    <row r="1756" spans="1:9" x14ac:dyDescent="0.2">
      <c r="A1756" s="391" t="s">
        <v>524</v>
      </c>
      <c r="B1756" s="392">
        <v>7485686974</v>
      </c>
      <c r="C1756" s="392">
        <v>6823913106.5</v>
      </c>
      <c r="D1756" s="392">
        <v>2977646466.5</v>
      </c>
      <c r="E1756" s="392">
        <v>2930123991.5</v>
      </c>
      <c r="F1756" s="393">
        <f t="shared" si="109"/>
        <v>661773867.5</v>
      </c>
      <c r="G1756" s="394">
        <f t="shared" si="110"/>
        <v>91.159477148877102</v>
      </c>
      <c r="H1756" s="394">
        <f t="shared" si="111"/>
        <v>39.777865102324547</v>
      </c>
      <c r="I1756" s="394">
        <f t="shared" si="108"/>
        <v>39.143020562804523</v>
      </c>
    </row>
    <row r="1757" spans="1:9" x14ac:dyDescent="0.2">
      <c r="A1757" s="391" t="s">
        <v>525</v>
      </c>
      <c r="B1757" s="392">
        <v>17295550735</v>
      </c>
      <c r="C1757" s="392">
        <v>17197804678</v>
      </c>
      <c r="D1757" s="392">
        <v>11619580585</v>
      </c>
      <c r="E1757" s="392">
        <v>11595070874</v>
      </c>
      <c r="F1757" s="393">
        <f t="shared" si="109"/>
        <v>97746057</v>
      </c>
      <c r="G1757" s="394">
        <f t="shared" si="110"/>
        <v>99.434848542855619</v>
      </c>
      <c r="H1757" s="394">
        <f t="shared" si="111"/>
        <v>67.182483882899035</v>
      </c>
      <c r="I1757" s="394">
        <f t="shared" si="108"/>
        <v>67.04077280716902</v>
      </c>
    </row>
    <row r="1758" spans="1:9" x14ac:dyDescent="0.2">
      <c r="A1758" s="391" t="s">
        <v>526</v>
      </c>
      <c r="B1758" s="392">
        <v>200000000</v>
      </c>
      <c r="C1758" s="392">
        <v>200000000</v>
      </c>
      <c r="D1758" s="392">
        <v>80241077</v>
      </c>
      <c r="E1758" s="392">
        <v>80241077</v>
      </c>
      <c r="F1758" s="393">
        <f t="shared" si="109"/>
        <v>0</v>
      </c>
      <c r="G1758" s="394">
        <f t="shared" si="110"/>
        <v>100</v>
      </c>
      <c r="H1758" s="394">
        <f t="shared" si="111"/>
        <v>40.120538500000002</v>
      </c>
      <c r="I1758" s="394">
        <f t="shared" si="108"/>
        <v>40.120538500000002</v>
      </c>
    </row>
    <row r="1759" spans="1:9" x14ac:dyDescent="0.2">
      <c r="A1759" s="391" t="s">
        <v>527</v>
      </c>
      <c r="B1759" s="392">
        <v>100000000</v>
      </c>
      <c r="C1759" s="392">
        <v>100000000</v>
      </c>
      <c r="D1759" s="392">
        <v>100000000</v>
      </c>
      <c r="E1759" s="392">
        <v>100000000</v>
      </c>
      <c r="F1759" s="393">
        <f t="shared" si="109"/>
        <v>0</v>
      </c>
      <c r="G1759" s="394">
        <f t="shared" si="110"/>
        <v>100</v>
      </c>
      <c r="H1759" s="394">
        <f t="shared" si="111"/>
        <v>100</v>
      </c>
      <c r="I1759" s="394">
        <f t="shared" si="108"/>
        <v>100</v>
      </c>
    </row>
    <row r="1760" spans="1:9" x14ac:dyDescent="0.2">
      <c r="A1760" s="391" t="s">
        <v>528</v>
      </c>
      <c r="B1760" s="392">
        <v>200000000</v>
      </c>
      <c r="C1760" s="392">
        <v>193011250</v>
      </c>
      <c r="D1760" s="392">
        <v>69207500</v>
      </c>
      <c r="E1760" s="392">
        <v>69207500</v>
      </c>
      <c r="F1760" s="396">
        <f t="shared" si="109"/>
        <v>6988750</v>
      </c>
      <c r="G1760" s="397">
        <f t="shared" si="110"/>
        <v>96.505624999999995</v>
      </c>
      <c r="H1760" s="397">
        <f t="shared" si="111"/>
        <v>34.603749999999998</v>
      </c>
      <c r="I1760" s="397">
        <f t="shared" si="108"/>
        <v>34.603749999999998</v>
      </c>
    </row>
    <row r="1761" spans="1:9" x14ac:dyDescent="0.2">
      <c r="A1761" s="319" t="s">
        <v>529</v>
      </c>
      <c r="B1761" s="313">
        <v>60093627174</v>
      </c>
      <c r="C1761" s="313">
        <v>33183305237.029995</v>
      </c>
      <c r="D1761" s="313">
        <v>29304400641.52</v>
      </c>
      <c r="E1761" s="313">
        <v>29250158098.52</v>
      </c>
      <c r="F1761" s="194">
        <f t="shared" si="109"/>
        <v>26910321936.970005</v>
      </c>
      <c r="G1761" s="388">
        <f t="shared" si="110"/>
        <v>55.219341546730639</v>
      </c>
      <c r="H1761" s="388">
        <f t="shared" si="111"/>
        <v>48.764572916641633</v>
      </c>
      <c r="I1761" s="388">
        <f t="shared" si="108"/>
        <v>48.674309530071639</v>
      </c>
    </row>
    <row r="1762" spans="1:9" x14ac:dyDescent="0.2">
      <c r="A1762" s="319" t="s">
        <v>109</v>
      </c>
      <c r="B1762" s="313">
        <v>45792134760</v>
      </c>
      <c r="C1762" s="313">
        <v>25941439918.239998</v>
      </c>
      <c r="D1762" s="313">
        <v>24700834302.880001</v>
      </c>
      <c r="E1762" s="313">
        <v>24673573056.880001</v>
      </c>
      <c r="F1762" s="158">
        <f t="shared" si="109"/>
        <v>19850694841.760002</v>
      </c>
      <c r="G1762" s="385">
        <f t="shared" si="110"/>
        <v>56.650427096707809</v>
      </c>
      <c r="H1762" s="385">
        <f t="shared" si="111"/>
        <v>53.941215958458635</v>
      </c>
      <c r="I1762" s="385">
        <f t="shared" si="108"/>
        <v>53.881683363739299</v>
      </c>
    </row>
    <row r="1763" spans="1:9" x14ac:dyDescent="0.2">
      <c r="A1763" s="319" t="s">
        <v>28</v>
      </c>
      <c r="B1763" s="313">
        <v>26877440609</v>
      </c>
      <c r="C1763" s="313">
        <v>20268349949.23</v>
      </c>
      <c r="D1763" s="313">
        <v>20262060039.23</v>
      </c>
      <c r="E1763" s="313">
        <v>20245928426.23</v>
      </c>
      <c r="F1763" s="194">
        <f t="shared" si="109"/>
        <v>6609090659.7700005</v>
      </c>
      <c r="G1763" s="388">
        <f t="shared" si="110"/>
        <v>75.410267830498242</v>
      </c>
      <c r="H1763" s="388">
        <f t="shared" si="111"/>
        <v>75.386865639450747</v>
      </c>
      <c r="I1763" s="388">
        <f t="shared" si="108"/>
        <v>75.32684648348021</v>
      </c>
    </row>
    <row r="1764" spans="1:9" x14ac:dyDescent="0.2">
      <c r="A1764" s="391" t="s">
        <v>110</v>
      </c>
      <c r="B1764" s="392">
        <v>14857412525</v>
      </c>
      <c r="C1764" s="392">
        <v>11178929982.23</v>
      </c>
      <c r="D1764" s="392">
        <v>11177287931.23</v>
      </c>
      <c r="E1764" s="392">
        <v>11174902607.23</v>
      </c>
      <c r="F1764" s="393">
        <f t="shared" si="109"/>
        <v>3678482542.7700005</v>
      </c>
      <c r="G1764" s="394">
        <f t="shared" si="110"/>
        <v>75.241432271060944</v>
      </c>
      <c r="H1764" s="394">
        <f t="shared" si="111"/>
        <v>75.230380205317744</v>
      </c>
      <c r="I1764" s="394">
        <f t="shared" si="108"/>
        <v>75.214325431338864</v>
      </c>
    </row>
    <row r="1765" spans="1:9" x14ac:dyDescent="0.2">
      <c r="A1765" s="391" t="s">
        <v>111</v>
      </c>
      <c r="B1765" s="392">
        <v>4955511096</v>
      </c>
      <c r="C1765" s="392">
        <v>4346057581</v>
      </c>
      <c r="D1765" s="392">
        <v>4346057581</v>
      </c>
      <c r="E1765" s="392">
        <v>4333288381</v>
      </c>
      <c r="F1765" s="393">
        <f t="shared" si="109"/>
        <v>609453515</v>
      </c>
      <c r="G1765" s="394">
        <f t="shared" si="110"/>
        <v>87.701500345909025</v>
      </c>
      <c r="H1765" s="394">
        <f t="shared" si="111"/>
        <v>87.701500345909025</v>
      </c>
      <c r="I1765" s="394">
        <f t="shared" si="108"/>
        <v>87.443823594659136</v>
      </c>
    </row>
    <row r="1766" spans="1:9" x14ac:dyDescent="0.2">
      <c r="A1766" s="391" t="s">
        <v>112</v>
      </c>
      <c r="B1766" s="392">
        <v>779900655</v>
      </c>
      <c r="C1766" s="392">
        <v>276313669</v>
      </c>
      <c r="D1766" s="392">
        <v>275510563</v>
      </c>
      <c r="E1766" s="392">
        <v>274533474</v>
      </c>
      <c r="F1766" s="396">
        <f t="shared" si="109"/>
        <v>503586986</v>
      </c>
      <c r="G1766" s="397">
        <f t="shared" si="110"/>
        <v>35.429341830723295</v>
      </c>
      <c r="H1766" s="397">
        <f t="shared" si="111"/>
        <v>35.326366407526614</v>
      </c>
      <c r="I1766" s="397">
        <f t="shared" si="108"/>
        <v>35.201082630197305</v>
      </c>
    </row>
    <row r="1767" spans="1:9" x14ac:dyDescent="0.2">
      <c r="A1767" s="391" t="s">
        <v>149</v>
      </c>
      <c r="B1767" s="392">
        <v>5382953770</v>
      </c>
      <c r="C1767" s="392">
        <v>3720075917</v>
      </c>
      <c r="D1767" s="392">
        <v>3716693664</v>
      </c>
      <c r="E1767" s="392">
        <v>3716693664</v>
      </c>
      <c r="F1767" s="393">
        <f t="shared" si="109"/>
        <v>1662877853</v>
      </c>
      <c r="G1767" s="394">
        <f t="shared" si="110"/>
        <v>69.108450043404332</v>
      </c>
      <c r="H1767" s="394">
        <f t="shared" si="111"/>
        <v>69.045617384152266</v>
      </c>
      <c r="I1767" s="394">
        <f t="shared" si="108"/>
        <v>69.045617384152266</v>
      </c>
    </row>
    <row r="1768" spans="1:9" ht="11.25" customHeight="1" x14ac:dyDescent="0.2">
      <c r="A1768" s="391" t="s">
        <v>151</v>
      </c>
      <c r="B1768" s="392">
        <v>901662563</v>
      </c>
      <c r="C1768" s="392">
        <v>746972800</v>
      </c>
      <c r="D1768" s="392">
        <v>746510300</v>
      </c>
      <c r="E1768" s="392">
        <v>746510300</v>
      </c>
      <c r="F1768" s="396">
        <f t="shared" si="109"/>
        <v>154689763</v>
      </c>
      <c r="G1768" s="397">
        <f t="shared" si="110"/>
        <v>82.843940810260747</v>
      </c>
      <c r="H1768" s="397">
        <f t="shared" si="111"/>
        <v>82.792646676625964</v>
      </c>
      <c r="I1768" s="397">
        <f t="shared" si="108"/>
        <v>82.792646676625964</v>
      </c>
    </row>
    <row r="1769" spans="1:9" x14ac:dyDescent="0.2">
      <c r="A1769" s="319" t="s">
        <v>29</v>
      </c>
      <c r="B1769" s="313">
        <v>7548508539</v>
      </c>
      <c r="C1769" s="313">
        <v>4440039533.0100002</v>
      </c>
      <c r="D1769" s="313">
        <v>3546238924.6500001</v>
      </c>
      <c r="E1769" s="313">
        <v>3541109291.6500001</v>
      </c>
      <c r="F1769" s="194">
        <f t="shared" si="109"/>
        <v>3108469005.9899998</v>
      </c>
      <c r="G1769" s="388">
        <f t="shared" si="110"/>
        <v>58.820090221401557</v>
      </c>
      <c r="H1769" s="388">
        <f t="shared" si="111"/>
        <v>46.979332491022042</v>
      </c>
      <c r="I1769" s="388">
        <f t="shared" si="108"/>
        <v>46.91137690782972</v>
      </c>
    </row>
    <row r="1770" spans="1:9" x14ac:dyDescent="0.2">
      <c r="A1770" s="391" t="s">
        <v>113</v>
      </c>
      <c r="B1770" s="392">
        <v>7548508539</v>
      </c>
      <c r="C1770" s="392">
        <v>4440039533.0100002</v>
      </c>
      <c r="D1770" s="392">
        <v>3546238924.6500001</v>
      </c>
      <c r="E1770" s="392">
        <v>3541109291.6500001</v>
      </c>
      <c r="F1770" s="393">
        <f t="shared" si="109"/>
        <v>3108469005.9899998</v>
      </c>
      <c r="G1770" s="394">
        <f t="shared" si="110"/>
        <v>58.820090221401557</v>
      </c>
      <c r="H1770" s="394">
        <f t="shared" si="111"/>
        <v>46.979332491022042</v>
      </c>
      <c r="I1770" s="394">
        <f t="shared" si="108"/>
        <v>46.91137690782972</v>
      </c>
    </row>
    <row r="1771" spans="1:9" x14ac:dyDescent="0.2">
      <c r="A1771" s="319" t="s">
        <v>30</v>
      </c>
      <c r="B1771" s="313">
        <v>10006334412</v>
      </c>
      <c r="C1771" s="313">
        <v>597306541</v>
      </c>
      <c r="D1771" s="313">
        <v>443194112</v>
      </c>
      <c r="E1771" s="313">
        <v>443194112</v>
      </c>
      <c r="F1771" s="158">
        <f t="shared" si="109"/>
        <v>9409027871</v>
      </c>
      <c r="G1771" s="385">
        <f t="shared" si="110"/>
        <v>5.9692842194408966</v>
      </c>
      <c r="H1771" s="385">
        <f t="shared" si="111"/>
        <v>4.4291355230792977</v>
      </c>
      <c r="I1771" s="385">
        <f t="shared" si="108"/>
        <v>4.4291355230792977</v>
      </c>
    </row>
    <row r="1772" spans="1:9" x14ac:dyDescent="0.2">
      <c r="A1772" s="391" t="s">
        <v>115</v>
      </c>
      <c r="B1772" s="392">
        <v>9054418412</v>
      </c>
      <c r="C1772" s="392">
        <v>0</v>
      </c>
      <c r="D1772" s="392">
        <v>0</v>
      </c>
      <c r="E1772" s="392">
        <v>0</v>
      </c>
      <c r="F1772" s="396">
        <f t="shared" si="109"/>
        <v>9054418412</v>
      </c>
      <c r="G1772" s="397">
        <f t="shared" si="110"/>
        <v>0</v>
      </c>
      <c r="H1772" s="397">
        <f t="shared" si="111"/>
        <v>0</v>
      </c>
      <c r="I1772" s="397">
        <f t="shared" si="108"/>
        <v>0</v>
      </c>
    </row>
    <row r="1773" spans="1:9" x14ac:dyDescent="0.2">
      <c r="A1773" s="391" t="s">
        <v>530</v>
      </c>
      <c r="B1773" s="392">
        <v>728015000</v>
      </c>
      <c r="C1773" s="392">
        <v>591845541</v>
      </c>
      <c r="D1773" s="392">
        <v>437733112</v>
      </c>
      <c r="E1773" s="392">
        <v>437733112</v>
      </c>
      <c r="F1773" s="393">
        <f t="shared" si="109"/>
        <v>136169459</v>
      </c>
      <c r="G1773" s="394">
        <f t="shared" si="110"/>
        <v>81.295789372471717</v>
      </c>
      <c r="H1773" s="394">
        <f t="shared" si="111"/>
        <v>60.126935846102072</v>
      </c>
      <c r="I1773" s="394">
        <f t="shared" si="108"/>
        <v>60.126935846102072</v>
      </c>
    </row>
    <row r="1774" spans="1:9" x14ac:dyDescent="0.2">
      <c r="A1774" s="391" t="s">
        <v>118</v>
      </c>
      <c r="B1774" s="392">
        <v>5461000</v>
      </c>
      <c r="C1774" s="392">
        <v>5461000</v>
      </c>
      <c r="D1774" s="392">
        <v>5461000</v>
      </c>
      <c r="E1774" s="392">
        <v>5461000</v>
      </c>
      <c r="F1774" s="393">
        <f t="shared" si="109"/>
        <v>0</v>
      </c>
      <c r="G1774" s="394">
        <f t="shared" si="110"/>
        <v>100</v>
      </c>
      <c r="H1774" s="394">
        <f t="shared" si="111"/>
        <v>100</v>
      </c>
      <c r="I1774" s="394">
        <f t="shared" si="108"/>
        <v>100</v>
      </c>
    </row>
    <row r="1775" spans="1:9" x14ac:dyDescent="0.2">
      <c r="A1775" s="391" t="s">
        <v>124</v>
      </c>
      <c r="B1775" s="392">
        <v>218440000</v>
      </c>
      <c r="C1775" s="392">
        <v>0</v>
      </c>
      <c r="D1775" s="392">
        <v>0</v>
      </c>
      <c r="E1775" s="392">
        <v>0</v>
      </c>
      <c r="F1775" s="393">
        <f t="shared" si="109"/>
        <v>218440000</v>
      </c>
      <c r="G1775" s="394">
        <f t="shared" si="110"/>
        <v>0</v>
      </c>
      <c r="H1775" s="394">
        <f t="shared" si="111"/>
        <v>0</v>
      </c>
      <c r="I1775" s="394">
        <f t="shared" si="108"/>
        <v>0</v>
      </c>
    </row>
    <row r="1776" spans="1:9" x14ac:dyDescent="0.2">
      <c r="A1776" s="319" t="s">
        <v>31</v>
      </c>
      <c r="B1776" s="313">
        <v>1200000000</v>
      </c>
      <c r="C1776" s="313">
        <v>606039895</v>
      </c>
      <c r="D1776" s="313">
        <v>419637227</v>
      </c>
      <c r="E1776" s="313">
        <v>413637227</v>
      </c>
      <c r="F1776" s="194">
        <f t="shared" si="109"/>
        <v>593960105</v>
      </c>
      <c r="G1776" s="388">
        <f t="shared" si="110"/>
        <v>50.503324583333331</v>
      </c>
      <c r="H1776" s="388">
        <f t="shared" si="111"/>
        <v>34.969768916666666</v>
      </c>
      <c r="I1776" s="388">
        <f t="shared" si="108"/>
        <v>34.469768916666666</v>
      </c>
    </row>
    <row r="1777" spans="1:9" x14ac:dyDescent="0.2">
      <c r="A1777" s="391" t="s">
        <v>427</v>
      </c>
      <c r="B1777" s="392">
        <v>1200000000</v>
      </c>
      <c r="C1777" s="392">
        <v>606039895</v>
      </c>
      <c r="D1777" s="392">
        <v>419637227</v>
      </c>
      <c r="E1777" s="392">
        <v>413637227</v>
      </c>
      <c r="F1777" s="393">
        <f t="shared" si="109"/>
        <v>593960105</v>
      </c>
      <c r="G1777" s="394">
        <f t="shared" si="110"/>
        <v>50.503324583333331</v>
      </c>
      <c r="H1777" s="394">
        <f t="shared" si="111"/>
        <v>34.969768916666666</v>
      </c>
      <c r="I1777" s="394">
        <f t="shared" si="108"/>
        <v>34.469768916666666</v>
      </c>
    </row>
    <row r="1778" spans="1:9" x14ac:dyDescent="0.2">
      <c r="A1778" s="319" t="s">
        <v>127</v>
      </c>
      <c r="B1778" s="313">
        <v>159851200</v>
      </c>
      <c r="C1778" s="313">
        <v>29704000</v>
      </c>
      <c r="D1778" s="313">
        <v>29704000</v>
      </c>
      <c r="E1778" s="313">
        <v>29704000</v>
      </c>
      <c r="F1778" s="194">
        <f t="shared" si="109"/>
        <v>130147200</v>
      </c>
      <c r="G1778" s="388">
        <f t="shared" si="110"/>
        <v>18.58228152181529</v>
      </c>
      <c r="H1778" s="388">
        <f t="shared" si="111"/>
        <v>18.58228152181529</v>
      </c>
      <c r="I1778" s="388">
        <f t="shared" si="108"/>
        <v>18.58228152181529</v>
      </c>
    </row>
    <row r="1779" spans="1:9" x14ac:dyDescent="0.2">
      <c r="A1779" s="391" t="s">
        <v>128</v>
      </c>
      <c r="B1779" s="392">
        <v>55000000</v>
      </c>
      <c r="C1779" s="392">
        <v>29704000</v>
      </c>
      <c r="D1779" s="392">
        <v>29704000</v>
      </c>
      <c r="E1779" s="392">
        <v>29704000</v>
      </c>
      <c r="F1779" s="396">
        <f t="shared" si="109"/>
        <v>25296000</v>
      </c>
      <c r="G1779" s="397">
        <f t="shared" si="110"/>
        <v>54.007272727272728</v>
      </c>
      <c r="H1779" s="397">
        <f t="shared" si="111"/>
        <v>54.007272727272728</v>
      </c>
      <c r="I1779" s="397">
        <f t="shared" si="108"/>
        <v>54.007272727272728</v>
      </c>
    </row>
    <row r="1780" spans="1:9" x14ac:dyDescent="0.2">
      <c r="A1780" s="391" t="s">
        <v>130</v>
      </c>
      <c r="B1780" s="392">
        <v>99390200</v>
      </c>
      <c r="C1780" s="392">
        <v>0</v>
      </c>
      <c r="D1780" s="392">
        <v>0</v>
      </c>
      <c r="E1780" s="392">
        <v>0</v>
      </c>
      <c r="F1780" s="396">
        <f t="shared" si="109"/>
        <v>99390200</v>
      </c>
      <c r="G1780" s="397">
        <f t="shared" si="110"/>
        <v>0</v>
      </c>
      <c r="H1780" s="397">
        <f t="shared" si="111"/>
        <v>0</v>
      </c>
      <c r="I1780" s="397">
        <f t="shared" si="108"/>
        <v>0</v>
      </c>
    </row>
    <row r="1781" spans="1:9" x14ac:dyDescent="0.2">
      <c r="A1781" s="391" t="s">
        <v>188</v>
      </c>
      <c r="B1781" s="392">
        <v>5461000</v>
      </c>
      <c r="C1781" s="392">
        <v>0</v>
      </c>
      <c r="D1781" s="392">
        <v>0</v>
      </c>
      <c r="E1781" s="392">
        <v>0</v>
      </c>
      <c r="F1781" s="398">
        <f t="shared" si="109"/>
        <v>5461000</v>
      </c>
      <c r="G1781" s="397">
        <f t="shared" si="110"/>
        <v>0</v>
      </c>
      <c r="H1781" s="397">
        <f t="shared" si="111"/>
        <v>0</v>
      </c>
      <c r="I1781" s="397">
        <f t="shared" si="108"/>
        <v>0</v>
      </c>
    </row>
    <row r="1782" spans="1:9" s="390" customFormat="1" x14ac:dyDescent="0.2">
      <c r="A1782" s="319" t="s">
        <v>131</v>
      </c>
      <c r="B1782" s="313">
        <v>14301492414</v>
      </c>
      <c r="C1782" s="313">
        <v>7241865318.7900009</v>
      </c>
      <c r="D1782" s="313">
        <v>4603566338.6399994</v>
      </c>
      <c r="E1782" s="313">
        <v>4576585041.6399994</v>
      </c>
      <c r="F1782" s="194">
        <f t="shared" si="109"/>
        <v>7059627095.2099991</v>
      </c>
      <c r="G1782" s="388">
        <f t="shared" si="110"/>
        <v>50.63713009210705</v>
      </c>
      <c r="H1782" s="388">
        <f t="shared" si="111"/>
        <v>32.189412163261238</v>
      </c>
      <c r="I1782" s="388">
        <f t="shared" si="108"/>
        <v>32.000751454162184</v>
      </c>
    </row>
    <row r="1783" spans="1:9" x14ac:dyDescent="0.2">
      <c r="A1783" s="319" t="s">
        <v>1651</v>
      </c>
      <c r="B1783" s="313">
        <v>14301492414</v>
      </c>
      <c r="C1783" s="313">
        <v>7241865318.7900009</v>
      </c>
      <c r="D1783" s="313">
        <v>4603566338.6399994</v>
      </c>
      <c r="E1783" s="313">
        <v>4576585041.6399994</v>
      </c>
      <c r="F1783" s="194">
        <f t="shared" si="109"/>
        <v>7059627095.2099991</v>
      </c>
      <c r="G1783" s="388">
        <f t="shared" si="110"/>
        <v>50.63713009210705</v>
      </c>
      <c r="H1783" s="388">
        <f t="shared" si="111"/>
        <v>32.189412163261238</v>
      </c>
      <c r="I1783" s="388">
        <f t="shared" si="108"/>
        <v>32.000751454162184</v>
      </c>
    </row>
    <row r="1784" spans="1:9" x14ac:dyDescent="0.2">
      <c r="A1784" s="391" t="s">
        <v>531</v>
      </c>
      <c r="B1784" s="392">
        <v>11301492414</v>
      </c>
      <c r="C1784" s="392">
        <v>5021714233.8900003</v>
      </c>
      <c r="D1784" s="392">
        <v>3085177757.1700001</v>
      </c>
      <c r="E1784" s="392">
        <v>3075002036.1700001</v>
      </c>
      <c r="F1784" s="393">
        <f t="shared" si="109"/>
        <v>6279778180.1099997</v>
      </c>
      <c r="G1784" s="394">
        <f t="shared" si="110"/>
        <v>44.434080473028757</v>
      </c>
      <c r="H1784" s="394">
        <f t="shared" si="111"/>
        <v>27.298852613024462</v>
      </c>
      <c r="I1784" s="394">
        <f t="shared" si="108"/>
        <v>27.208813876305101</v>
      </c>
    </row>
    <row r="1785" spans="1:9" x14ac:dyDescent="0.2">
      <c r="A1785" s="391" t="s">
        <v>532</v>
      </c>
      <c r="B1785" s="392">
        <v>1200000000</v>
      </c>
      <c r="C1785" s="392">
        <v>538406975.60000002</v>
      </c>
      <c r="D1785" s="392">
        <v>366196833.60000002</v>
      </c>
      <c r="E1785" s="392">
        <v>349391257.60000002</v>
      </c>
      <c r="F1785" s="393">
        <f t="shared" si="109"/>
        <v>661593024.39999998</v>
      </c>
      <c r="G1785" s="394">
        <f t="shared" si="110"/>
        <v>44.867247966666667</v>
      </c>
      <c r="H1785" s="394">
        <f t="shared" si="111"/>
        <v>30.516402800000002</v>
      </c>
      <c r="I1785" s="394">
        <f t="shared" si="108"/>
        <v>29.115938133333337</v>
      </c>
    </row>
    <row r="1786" spans="1:9" x14ac:dyDescent="0.2">
      <c r="A1786" s="391" t="s">
        <v>533</v>
      </c>
      <c r="B1786" s="392">
        <v>1800000000</v>
      </c>
      <c r="C1786" s="392">
        <v>1681744109.3</v>
      </c>
      <c r="D1786" s="392">
        <v>1152191747.8699999</v>
      </c>
      <c r="E1786" s="392">
        <v>1152191747.8699999</v>
      </c>
      <c r="F1786" s="393">
        <f t="shared" si="109"/>
        <v>118255890.70000005</v>
      </c>
      <c r="G1786" s="394">
        <f t="shared" si="110"/>
        <v>93.430228294444433</v>
      </c>
      <c r="H1786" s="394">
        <f t="shared" si="111"/>
        <v>64.010652659444432</v>
      </c>
      <c r="I1786" s="394">
        <f t="shared" si="108"/>
        <v>64.010652659444432</v>
      </c>
    </row>
    <row r="1787" spans="1:9" x14ac:dyDescent="0.2">
      <c r="A1787" s="319" t="s">
        <v>534</v>
      </c>
      <c r="B1787" s="313">
        <v>13695577583</v>
      </c>
      <c r="C1787" s="313">
        <v>7806085728.8000002</v>
      </c>
      <c r="D1787" s="313">
        <v>5403439356.8000002</v>
      </c>
      <c r="E1787" s="313">
        <v>5195470156.8000002</v>
      </c>
      <c r="F1787" s="158">
        <f t="shared" si="109"/>
        <v>5889491854.1999998</v>
      </c>
      <c r="G1787" s="385">
        <f t="shared" si="110"/>
        <v>56.997126857136074</v>
      </c>
      <c r="H1787" s="385">
        <f t="shared" si="111"/>
        <v>39.453899071092572</v>
      </c>
      <c r="I1787" s="385">
        <f t="shared" si="108"/>
        <v>37.935385530939683</v>
      </c>
    </row>
    <row r="1788" spans="1:9" x14ac:dyDescent="0.2">
      <c r="A1788" s="319" t="s">
        <v>109</v>
      </c>
      <c r="B1788" s="313">
        <v>9557345185</v>
      </c>
      <c r="C1788" s="313">
        <v>5182482430.8000002</v>
      </c>
      <c r="D1788" s="313">
        <v>4440735519.8000002</v>
      </c>
      <c r="E1788" s="313">
        <v>4354420295.8000002</v>
      </c>
      <c r="F1788" s="194">
        <f t="shared" si="109"/>
        <v>4374862754.1999998</v>
      </c>
      <c r="G1788" s="388">
        <f t="shared" si="110"/>
        <v>54.225125602178402</v>
      </c>
      <c r="H1788" s="388">
        <f t="shared" si="111"/>
        <v>46.464111464443256</v>
      </c>
      <c r="I1788" s="388">
        <f t="shared" si="108"/>
        <v>45.560981752905064</v>
      </c>
    </row>
    <row r="1789" spans="1:9" x14ac:dyDescent="0.2">
      <c r="A1789" s="319" t="s">
        <v>28</v>
      </c>
      <c r="B1789" s="313">
        <v>4027878159</v>
      </c>
      <c r="C1789" s="313">
        <v>2808795895.8000002</v>
      </c>
      <c r="D1789" s="313">
        <v>2562395317.8000002</v>
      </c>
      <c r="E1789" s="313">
        <v>2544756529.8000002</v>
      </c>
      <c r="F1789" s="158">
        <f t="shared" si="109"/>
        <v>1219082263.1999998</v>
      </c>
      <c r="G1789" s="385">
        <f t="shared" si="110"/>
        <v>69.733884316335406</v>
      </c>
      <c r="H1789" s="385">
        <f t="shared" si="111"/>
        <v>63.616505183368432</v>
      </c>
      <c r="I1789" s="385">
        <f t="shared" si="108"/>
        <v>63.178587567598768</v>
      </c>
    </row>
    <row r="1790" spans="1:9" x14ac:dyDescent="0.2">
      <c r="A1790" s="391" t="s">
        <v>110</v>
      </c>
      <c r="B1790" s="392">
        <v>1695449479</v>
      </c>
      <c r="C1790" s="392">
        <v>1589074080.8</v>
      </c>
      <c r="D1790" s="392">
        <v>1364383208.8</v>
      </c>
      <c r="E1790" s="392">
        <v>1363249869.8</v>
      </c>
      <c r="F1790" s="393">
        <f t="shared" si="109"/>
        <v>106375398.20000005</v>
      </c>
      <c r="G1790" s="394">
        <f t="shared" si="110"/>
        <v>93.725829078508326</v>
      </c>
      <c r="H1790" s="394">
        <f t="shared" si="111"/>
        <v>80.473244747152975</v>
      </c>
      <c r="I1790" s="394">
        <f t="shared" si="108"/>
        <v>80.406398815496644</v>
      </c>
    </row>
    <row r="1791" spans="1:9" x14ac:dyDescent="0.2">
      <c r="A1791" s="391" t="s">
        <v>111</v>
      </c>
      <c r="B1791" s="392">
        <v>771491344</v>
      </c>
      <c r="C1791" s="392">
        <v>432051995</v>
      </c>
      <c r="D1791" s="392">
        <v>431302670</v>
      </c>
      <c r="E1791" s="392">
        <v>431302670</v>
      </c>
      <c r="F1791" s="393">
        <f t="shared" si="109"/>
        <v>339439349</v>
      </c>
      <c r="G1791" s="394">
        <f t="shared" si="110"/>
        <v>56.002183091246714</v>
      </c>
      <c r="H1791" s="394">
        <f t="shared" si="111"/>
        <v>55.905056272413603</v>
      </c>
      <c r="I1791" s="394">
        <f t="shared" si="108"/>
        <v>55.905056272413603</v>
      </c>
    </row>
    <row r="1792" spans="1:9" x14ac:dyDescent="0.2">
      <c r="A1792" s="391" t="s">
        <v>112</v>
      </c>
      <c r="B1792" s="392">
        <v>198491344</v>
      </c>
      <c r="C1792" s="392">
        <v>157782717</v>
      </c>
      <c r="D1792" s="392">
        <v>139574756</v>
      </c>
      <c r="E1792" s="392">
        <v>139574756</v>
      </c>
      <c r="F1792" s="396">
        <f t="shared" si="109"/>
        <v>40708627</v>
      </c>
      <c r="G1792" s="397">
        <f t="shared" si="110"/>
        <v>79.490981228884223</v>
      </c>
      <c r="H1792" s="397">
        <f t="shared" si="111"/>
        <v>70.317804891280304</v>
      </c>
      <c r="I1792" s="397">
        <f t="shared" si="108"/>
        <v>70.317804891280304</v>
      </c>
    </row>
    <row r="1793" spans="1:9" x14ac:dyDescent="0.2">
      <c r="A1793" s="391" t="s">
        <v>149</v>
      </c>
      <c r="B1793" s="392">
        <v>1070828592</v>
      </c>
      <c r="C1793" s="392">
        <v>513649489</v>
      </c>
      <c r="D1793" s="392">
        <v>512774641</v>
      </c>
      <c r="E1793" s="392">
        <v>512345465</v>
      </c>
      <c r="F1793" s="393">
        <f t="shared" si="109"/>
        <v>557179103</v>
      </c>
      <c r="G1793" s="394">
        <f t="shared" si="110"/>
        <v>47.967479841068716</v>
      </c>
      <c r="H1793" s="394">
        <f t="shared" si="111"/>
        <v>47.885781611628836</v>
      </c>
      <c r="I1793" s="394">
        <f t="shared" si="108"/>
        <v>47.845702741564452</v>
      </c>
    </row>
    <row r="1794" spans="1:9" x14ac:dyDescent="0.2">
      <c r="A1794" s="391" t="s">
        <v>150</v>
      </c>
      <c r="B1794" s="392">
        <v>49149000</v>
      </c>
      <c r="C1794" s="392">
        <v>461163</v>
      </c>
      <c r="D1794" s="392">
        <v>461163</v>
      </c>
      <c r="E1794" s="392">
        <v>461163</v>
      </c>
      <c r="F1794" s="396">
        <f t="shared" si="109"/>
        <v>48687837</v>
      </c>
      <c r="G1794" s="397">
        <f t="shared" si="110"/>
        <v>0.93829579442104627</v>
      </c>
      <c r="H1794" s="397">
        <f t="shared" si="111"/>
        <v>0.93829579442104627</v>
      </c>
      <c r="I1794" s="397">
        <f t="shared" si="108"/>
        <v>0.93829579442104627</v>
      </c>
    </row>
    <row r="1795" spans="1:9" x14ac:dyDescent="0.2">
      <c r="A1795" s="391" t="s">
        <v>151</v>
      </c>
      <c r="B1795" s="392">
        <v>242468400</v>
      </c>
      <c r="C1795" s="392">
        <v>115776451</v>
      </c>
      <c r="D1795" s="392">
        <v>113898879</v>
      </c>
      <c r="E1795" s="392">
        <v>97822606</v>
      </c>
      <c r="F1795" s="393">
        <f t="shared" si="109"/>
        <v>126691949</v>
      </c>
      <c r="G1795" s="394">
        <f t="shared" si="110"/>
        <v>47.749088541022253</v>
      </c>
      <c r="H1795" s="394">
        <f t="shared" si="111"/>
        <v>46.974731140222808</v>
      </c>
      <c r="I1795" s="394">
        <f t="shared" si="108"/>
        <v>40.344476228654955</v>
      </c>
    </row>
    <row r="1796" spans="1:9" x14ac:dyDescent="0.2">
      <c r="A1796" s="319" t="s">
        <v>29</v>
      </c>
      <c r="B1796" s="313">
        <v>4693166117</v>
      </c>
      <c r="C1796" s="313">
        <v>2254726157</v>
      </c>
      <c r="D1796" s="313">
        <v>1760813824</v>
      </c>
      <c r="E1796" s="313">
        <v>1692137388</v>
      </c>
      <c r="F1796" s="194">
        <f t="shared" si="109"/>
        <v>2438439960</v>
      </c>
      <c r="G1796" s="388">
        <f t="shared" si="110"/>
        <v>48.042751967221704</v>
      </c>
      <c r="H1796" s="388">
        <f t="shared" si="111"/>
        <v>37.518676733427888</v>
      </c>
      <c r="I1796" s="388">
        <f t="shared" si="108"/>
        <v>36.055348262031274</v>
      </c>
    </row>
    <row r="1797" spans="1:9" x14ac:dyDescent="0.2">
      <c r="A1797" s="391" t="s">
        <v>113</v>
      </c>
      <c r="B1797" s="392">
        <v>4693166117</v>
      </c>
      <c r="C1797" s="392">
        <v>2254726157</v>
      </c>
      <c r="D1797" s="392">
        <v>1760813824</v>
      </c>
      <c r="E1797" s="392">
        <v>1692137388</v>
      </c>
      <c r="F1797" s="396">
        <f t="shared" si="109"/>
        <v>2438439960</v>
      </c>
      <c r="G1797" s="397">
        <f t="shared" si="110"/>
        <v>48.042751967221704</v>
      </c>
      <c r="H1797" s="397">
        <f t="shared" si="111"/>
        <v>37.518676733427888</v>
      </c>
      <c r="I1797" s="397">
        <f t="shared" si="108"/>
        <v>36.055348262031274</v>
      </c>
    </row>
    <row r="1798" spans="1:9" x14ac:dyDescent="0.2">
      <c r="A1798" s="319" t="s">
        <v>30</v>
      </c>
      <c r="B1798" s="313">
        <v>816641309</v>
      </c>
      <c r="C1798" s="313">
        <v>118960378</v>
      </c>
      <c r="D1798" s="313">
        <v>117526378</v>
      </c>
      <c r="E1798" s="313">
        <v>117526378</v>
      </c>
      <c r="F1798" s="158">
        <f t="shared" si="109"/>
        <v>697680931</v>
      </c>
      <c r="G1798" s="385">
        <f t="shared" si="110"/>
        <v>14.567029207188931</v>
      </c>
      <c r="H1798" s="385">
        <f t="shared" si="111"/>
        <v>14.391431918122574</v>
      </c>
      <c r="I1798" s="385">
        <f t="shared" si="108"/>
        <v>14.391431918122574</v>
      </c>
    </row>
    <row r="1799" spans="1:9" x14ac:dyDescent="0.2">
      <c r="A1799" s="391" t="s">
        <v>115</v>
      </c>
      <c r="B1799" s="392">
        <v>625148705</v>
      </c>
      <c r="C1799" s="392">
        <v>0</v>
      </c>
      <c r="D1799" s="392">
        <v>0</v>
      </c>
      <c r="E1799" s="392">
        <v>0</v>
      </c>
      <c r="F1799" s="393">
        <f t="shared" si="109"/>
        <v>625148705</v>
      </c>
      <c r="G1799" s="394">
        <f t="shared" si="110"/>
        <v>0</v>
      </c>
      <c r="H1799" s="394">
        <f t="shared" si="111"/>
        <v>0</v>
      </c>
      <c r="I1799" s="394">
        <f t="shared" ref="I1799:I1862" si="112">IFERROR(IF(E1799&gt;0,+E1799/B1799*100,0),0)</f>
        <v>0</v>
      </c>
    </row>
    <row r="1800" spans="1:9" x14ac:dyDescent="0.2">
      <c r="A1800" s="391" t="s">
        <v>530</v>
      </c>
      <c r="B1800" s="392">
        <v>181492604</v>
      </c>
      <c r="C1800" s="392">
        <v>118960378</v>
      </c>
      <c r="D1800" s="392">
        <v>117526378</v>
      </c>
      <c r="E1800" s="392">
        <v>117526378</v>
      </c>
      <c r="F1800" s="393">
        <f t="shared" si="109"/>
        <v>62532226</v>
      </c>
      <c r="G1800" s="394">
        <f t="shared" si="110"/>
        <v>65.545578926180369</v>
      </c>
      <c r="H1800" s="394">
        <f t="shared" si="111"/>
        <v>64.755464084916653</v>
      </c>
      <c r="I1800" s="394">
        <f t="shared" si="112"/>
        <v>64.755464084916653</v>
      </c>
    </row>
    <row r="1801" spans="1:9" x14ac:dyDescent="0.2">
      <c r="A1801" s="391" t="s">
        <v>124</v>
      </c>
      <c r="B1801" s="392">
        <v>10000000</v>
      </c>
      <c r="C1801" s="392">
        <v>0</v>
      </c>
      <c r="D1801" s="392">
        <v>0</v>
      </c>
      <c r="E1801" s="392">
        <v>0</v>
      </c>
      <c r="F1801" s="396">
        <f t="shared" ref="F1801:F1864" si="113">+B1801-C1801</f>
        <v>10000000</v>
      </c>
      <c r="G1801" s="397">
        <f t="shared" ref="G1801:G1864" si="114">IFERROR(IF(C1801&gt;0,+C1801/B1801*100,0),0)</f>
        <v>0</v>
      </c>
      <c r="H1801" s="397">
        <f t="shared" ref="H1801:H1864" si="115">IFERROR(IF(D1801&gt;0,+D1801/B1801*100,0),0)</f>
        <v>0</v>
      </c>
      <c r="I1801" s="397">
        <f t="shared" si="112"/>
        <v>0</v>
      </c>
    </row>
    <row r="1802" spans="1:9" x14ac:dyDescent="0.2">
      <c r="A1802" s="319" t="s">
        <v>127</v>
      </c>
      <c r="B1802" s="313">
        <v>19659600</v>
      </c>
      <c r="C1802" s="313">
        <v>0</v>
      </c>
      <c r="D1802" s="313">
        <v>0</v>
      </c>
      <c r="E1802" s="313">
        <v>0</v>
      </c>
      <c r="F1802" s="158">
        <f t="shared" si="113"/>
        <v>19659600</v>
      </c>
      <c r="G1802" s="385">
        <f t="shared" si="114"/>
        <v>0</v>
      </c>
      <c r="H1802" s="385">
        <f t="shared" si="115"/>
        <v>0</v>
      </c>
      <c r="I1802" s="385">
        <f t="shared" si="112"/>
        <v>0</v>
      </c>
    </row>
    <row r="1803" spans="1:9" x14ac:dyDescent="0.2">
      <c r="A1803" s="391" t="s">
        <v>130</v>
      </c>
      <c r="B1803" s="392">
        <v>19659600</v>
      </c>
      <c r="C1803" s="392">
        <v>0</v>
      </c>
      <c r="D1803" s="392">
        <v>0</v>
      </c>
      <c r="E1803" s="392">
        <v>0</v>
      </c>
      <c r="F1803" s="396">
        <f t="shared" si="113"/>
        <v>19659600</v>
      </c>
      <c r="G1803" s="397">
        <f t="shared" si="114"/>
        <v>0</v>
      </c>
      <c r="H1803" s="397">
        <f t="shared" si="115"/>
        <v>0</v>
      </c>
      <c r="I1803" s="397">
        <f t="shared" si="112"/>
        <v>0</v>
      </c>
    </row>
    <row r="1804" spans="1:9" x14ac:dyDescent="0.2">
      <c r="A1804" s="319" t="s">
        <v>131</v>
      </c>
      <c r="B1804" s="313">
        <v>4138232398</v>
      </c>
      <c r="C1804" s="313">
        <v>2623603298</v>
      </c>
      <c r="D1804" s="313">
        <v>962703837</v>
      </c>
      <c r="E1804" s="313">
        <v>841049861</v>
      </c>
      <c r="F1804" s="194">
        <f t="shared" si="113"/>
        <v>1514629100</v>
      </c>
      <c r="G1804" s="388">
        <f t="shared" si="114"/>
        <v>63.399129040408233</v>
      </c>
      <c r="H1804" s="388">
        <f t="shared" si="115"/>
        <v>23.263648447227688</v>
      </c>
      <c r="I1804" s="388">
        <f t="shared" si="112"/>
        <v>20.323891461641395</v>
      </c>
    </row>
    <row r="1805" spans="1:9" x14ac:dyDescent="0.2">
      <c r="A1805" s="319" t="s">
        <v>1651</v>
      </c>
      <c r="B1805" s="313">
        <v>4138232398</v>
      </c>
      <c r="C1805" s="313">
        <v>2623603298</v>
      </c>
      <c r="D1805" s="313">
        <v>962703837</v>
      </c>
      <c r="E1805" s="313">
        <v>841049861</v>
      </c>
      <c r="F1805" s="194">
        <f t="shared" si="113"/>
        <v>1514629100</v>
      </c>
      <c r="G1805" s="388">
        <f t="shared" si="114"/>
        <v>63.399129040408233</v>
      </c>
      <c r="H1805" s="388">
        <f t="shared" si="115"/>
        <v>23.263648447227688</v>
      </c>
      <c r="I1805" s="388">
        <f t="shared" si="112"/>
        <v>20.323891461641395</v>
      </c>
    </row>
    <row r="1806" spans="1:9" x14ac:dyDescent="0.2">
      <c r="A1806" s="391" t="s">
        <v>535</v>
      </c>
      <c r="B1806" s="392">
        <v>0</v>
      </c>
      <c r="C1806" s="392">
        <v>0</v>
      </c>
      <c r="D1806" s="392">
        <v>0</v>
      </c>
      <c r="E1806" s="392">
        <v>0</v>
      </c>
      <c r="F1806" s="393">
        <f t="shared" si="113"/>
        <v>0</v>
      </c>
      <c r="G1806" s="394">
        <f t="shared" si="114"/>
        <v>0</v>
      </c>
      <c r="H1806" s="394">
        <f t="shared" si="115"/>
        <v>0</v>
      </c>
      <c r="I1806" s="394">
        <f t="shared" si="112"/>
        <v>0</v>
      </c>
    </row>
    <row r="1807" spans="1:9" x14ac:dyDescent="0.2">
      <c r="A1807" s="391" t="s">
        <v>1690</v>
      </c>
      <c r="B1807" s="392">
        <v>4138232398</v>
      </c>
      <c r="C1807" s="392">
        <v>2623603298</v>
      </c>
      <c r="D1807" s="392">
        <v>962703837</v>
      </c>
      <c r="E1807" s="392">
        <v>841049861</v>
      </c>
      <c r="F1807" s="396">
        <f t="shared" si="113"/>
        <v>1514629100</v>
      </c>
      <c r="G1807" s="397">
        <f t="shared" si="114"/>
        <v>63.399129040408233</v>
      </c>
      <c r="H1807" s="397">
        <f t="shared" si="115"/>
        <v>23.263648447227688</v>
      </c>
      <c r="I1807" s="397">
        <f t="shared" si="112"/>
        <v>20.323891461641395</v>
      </c>
    </row>
    <row r="1808" spans="1:9" x14ac:dyDescent="0.2">
      <c r="A1808" s="319" t="s">
        <v>536</v>
      </c>
      <c r="B1808" s="313">
        <v>19411583603</v>
      </c>
      <c r="C1808" s="313">
        <v>10985547685.5</v>
      </c>
      <c r="D1808" s="313">
        <v>9139779442.1100006</v>
      </c>
      <c r="E1808" s="313">
        <v>9074666064.1100006</v>
      </c>
      <c r="F1808" s="194">
        <f t="shared" si="113"/>
        <v>8426035917.5</v>
      </c>
      <c r="G1808" s="388">
        <f t="shared" si="114"/>
        <v>56.592743333945293</v>
      </c>
      <c r="H1808" s="388">
        <f t="shared" si="115"/>
        <v>47.084151551125771</v>
      </c>
      <c r="I1808" s="388">
        <f t="shared" si="112"/>
        <v>46.748715868331004</v>
      </c>
    </row>
    <row r="1809" spans="1:9" x14ac:dyDescent="0.2">
      <c r="A1809" s="319" t="s">
        <v>109</v>
      </c>
      <c r="B1809" s="313">
        <v>11650796957</v>
      </c>
      <c r="C1809" s="313">
        <v>7035573836.5</v>
      </c>
      <c r="D1809" s="313">
        <v>6276277318.1599998</v>
      </c>
      <c r="E1809" s="313">
        <v>6211163940.1599998</v>
      </c>
      <c r="F1809" s="158">
        <f t="shared" si="113"/>
        <v>4615223120.5</v>
      </c>
      <c r="G1809" s="385">
        <f t="shared" si="114"/>
        <v>60.387060751864752</v>
      </c>
      <c r="H1809" s="385">
        <f t="shared" si="115"/>
        <v>53.869939896163963</v>
      </c>
      <c r="I1809" s="385">
        <f t="shared" si="112"/>
        <v>53.311065011979508</v>
      </c>
    </row>
    <row r="1810" spans="1:9" x14ac:dyDescent="0.2">
      <c r="A1810" s="319" t="s">
        <v>28</v>
      </c>
      <c r="B1810" s="313">
        <v>6138606180</v>
      </c>
      <c r="C1810" s="313">
        <v>4755171858</v>
      </c>
      <c r="D1810" s="313">
        <v>4727994477</v>
      </c>
      <c r="E1810" s="313">
        <v>4662881099</v>
      </c>
      <c r="F1810" s="194">
        <f t="shared" si="113"/>
        <v>1383434322</v>
      </c>
      <c r="G1810" s="388">
        <f t="shared" si="114"/>
        <v>77.463380424902908</v>
      </c>
      <c r="H1810" s="388">
        <f t="shared" si="115"/>
        <v>77.020651567519195</v>
      </c>
      <c r="I1810" s="388">
        <f t="shared" si="112"/>
        <v>75.959932308281751</v>
      </c>
    </row>
    <row r="1811" spans="1:9" x14ac:dyDescent="0.2">
      <c r="A1811" s="391" t="s">
        <v>110</v>
      </c>
      <c r="B1811" s="392">
        <v>3242798008</v>
      </c>
      <c r="C1811" s="392">
        <v>2635314828</v>
      </c>
      <c r="D1811" s="392">
        <v>2631784484</v>
      </c>
      <c r="E1811" s="392">
        <v>2631784484</v>
      </c>
      <c r="F1811" s="396">
        <f t="shared" si="113"/>
        <v>607483180</v>
      </c>
      <c r="G1811" s="397">
        <f t="shared" si="114"/>
        <v>81.266696892580541</v>
      </c>
      <c r="H1811" s="397">
        <f t="shared" si="115"/>
        <v>81.157829673861087</v>
      </c>
      <c r="I1811" s="397">
        <f t="shared" si="112"/>
        <v>81.157829673861087</v>
      </c>
    </row>
    <row r="1812" spans="1:9" x14ac:dyDescent="0.2">
      <c r="A1812" s="391" t="s">
        <v>111</v>
      </c>
      <c r="B1812" s="392">
        <v>1076415073</v>
      </c>
      <c r="C1812" s="392">
        <v>902602100</v>
      </c>
      <c r="D1812" s="392">
        <v>902602100</v>
      </c>
      <c r="E1812" s="392">
        <v>841478067</v>
      </c>
      <c r="F1812" s="393">
        <f t="shared" si="113"/>
        <v>173812973</v>
      </c>
      <c r="G1812" s="394">
        <f t="shared" si="114"/>
        <v>83.852606920899191</v>
      </c>
      <c r="H1812" s="394">
        <f t="shared" si="115"/>
        <v>83.852606920899191</v>
      </c>
      <c r="I1812" s="394">
        <f t="shared" si="112"/>
        <v>78.174125214985722</v>
      </c>
    </row>
    <row r="1813" spans="1:9" x14ac:dyDescent="0.2">
      <c r="A1813" s="391" t="s">
        <v>112</v>
      </c>
      <c r="B1813" s="392">
        <v>486005848</v>
      </c>
      <c r="C1813" s="392">
        <v>346783154</v>
      </c>
      <c r="D1813" s="392">
        <v>342692905</v>
      </c>
      <c r="E1813" s="392">
        <v>342692905</v>
      </c>
      <c r="F1813" s="396">
        <f t="shared" si="113"/>
        <v>139222694</v>
      </c>
      <c r="G1813" s="397">
        <f t="shared" si="114"/>
        <v>71.353699842722889</v>
      </c>
      <c r="H1813" s="397">
        <f t="shared" si="115"/>
        <v>70.512094949112623</v>
      </c>
      <c r="I1813" s="397">
        <f t="shared" si="112"/>
        <v>70.512094949112623</v>
      </c>
    </row>
    <row r="1814" spans="1:9" x14ac:dyDescent="0.2">
      <c r="A1814" s="391" t="s">
        <v>149</v>
      </c>
      <c r="B1814" s="392">
        <v>992166750</v>
      </c>
      <c r="C1814" s="392">
        <v>650274639</v>
      </c>
      <c r="D1814" s="392">
        <v>630717851</v>
      </c>
      <c r="E1814" s="392">
        <v>630717851</v>
      </c>
      <c r="F1814" s="396">
        <f t="shared" si="113"/>
        <v>341892111</v>
      </c>
      <c r="G1814" s="397">
        <f t="shared" si="114"/>
        <v>65.540861856134569</v>
      </c>
      <c r="H1814" s="397">
        <f t="shared" si="115"/>
        <v>63.569742787691688</v>
      </c>
      <c r="I1814" s="397">
        <f t="shared" si="112"/>
        <v>63.569742787691688</v>
      </c>
    </row>
    <row r="1815" spans="1:9" x14ac:dyDescent="0.2">
      <c r="A1815" s="391" t="s">
        <v>150</v>
      </c>
      <c r="B1815" s="392">
        <v>18370125</v>
      </c>
      <c r="C1815" s="392">
        <v>2411817</v>
      </c>
      <c r="D1815" s="392">
        <v>2411817</v>
      </c>
      <c r="E1815" s="392">
        <v>2411817</v>
      </c>
      <c r="F1815" s="393">
        <f t="shared" si="113"/>
        <v>15958308</v>
      </c>
      <c r="G1815" s="394">
        <f t="shared" si="114"/>
        <v>13.129017902708881</v>
      </c>
      <c r="H1815" s="394">
        <f t="shared" si="115"/>
        <v>13.129017902708881</v>
      </c>
      <c r="I1815" s="394">
        <f t="shared" si="112"/>
        <v>13.129017902708881</v>
      </c>
    </row>
    <row r="1816" spans="1:9" x14ac:dyDescent="0.2">
      <c r="A1816" s="391" t="s">
        <v>151</v>
      </c>
      <c r="B1816" s="392">
        <v>322850376</v>
      </c>
      <c r="C1816" s="392">
        <v>217785320</v>
      </c>
      <c r="D1816" s="392">
        <v>217785320</v>
      </c>
      <c r="E1816" s="392">
        <v>213795975</v>
      </c>
      <c r="F1816" s="393">
        <f t="shared" si="113"/>
        <v>105065056</v>
      </c>
      <c r="G1816" s="394">
        <f t="shared" si="114"/>
        <v>67.457043940379364</v>
      </c>
      <c r="H1816" s="394">
        <f t="shared" si="115"/>
        <v>67.457043940379364</v>
      </c>
      <c r="I1816" s="394">
        <f t="shared" si="112"/>
        <v>66.221380209883975</v>
      </c>
    </row>
    <row r="1817" spans="1:9" x14ac:dyDescent="0.2">
      <c r="A1817" s="319" t="s">
        <v>29</v>
      </c>
      <c r="B1817" s="313">
        <v>4137400056</v>
      </c>
      <c r="C1817" s="313">
        <v>2256945473.5</v>
      </c>
      <c r="D1817" s="313">
        <v>1534852732.1599998</v>
      </c>
      <c r="E1817" s="313">
        <v>1534852732.1599998</v>
      </c>
      <c r="F1817" s="158">
        <f t="shared" si="113"/>
        <v>1880454582.5</v>
      </c>
      <c r="G1817" s="385">
        <f t="shared" si="114"/>
        <v>54.549848768600683</v>
      </c>
      <c r="H1817" s="385">
        <f t="shared" si="115"/>
        <v>37.097034644599518</v>
      </c>
      <c r="I1817" s="385">
        <f t="shared" si="112"/>
        <v>37.097034644599518</v>
      </c>
    </row>
    <row r="1818" spans="1:9" x14ac:dyDescent="0.2">
      <c r="A1818" s="391" t="s">
        <v>113</v>
      </c>
      <c r="B1818" s="392">
        <v>4137400056</v>
      </c>
      <c r="C1818" s="392">
        <v>2256945473.5</v>
      </c>
      <c r="D1818" s="392">
        <v>1534852732.1599998</v>
      </c>
      <c r="E1818" s="392">
        <v>1534852732.1599998</v>
      </c>
      <c r="F1818" s="396">
        <f t="shared" si="113"/>
        <v>1880454582.5</v>
      </c>
      <c r="G1818" s="397">
        <f t="shared" si="114"/>
        <v>54.549848768600683</v>
      </c>
      <c r="H1818" s="397">
        <f t="shared" si="115"/>
        <v>37.097034644599518</v>
      </c>
      <c r="I1818" s="397">
        <f t="shared" si="112"/>
        <v>37.097034644599518</v>
      </c>
    </row>
    <row r="1819" spans="1:9" x14ac:dyDescent="0.2">
      <c r="A1819" s="319" t="s">
        <v>30</v>
      </c>
      <c r="B1819" s="313">
        <v>1338322163</v>
      </c>
      <c r="C1819" s="313">
        <v>10714455</v>
      </c>
      <c r="D1819" s="313">
        <v>688059</v>
      </c>
      <c r="E1819" s="313">
        <v>688059</v>
      </c>
      <c r="F1819" s="158">
        <f t="shared" si="113"/>
        <v>1327607708</v>
      </c>
      <c r="G1819" s="385">
        <f t="shared" si="114"/>
        <v>0.80058862478839476</v>
      </c>
      <c r="H1819" s="385">
        <f t="shared" si="115"/>
        <v>5.1412060490550207E-2</v>
      </c>
      <c r="I1819" s="385">
        <f t="shared" si="112"/>
        <v>5.1412060490550207E-2</v>
      </c>
    </row>
    <row r="1820" spans="1:9" x14ac:dyDescent="0.2">
      <c r="A1820" s="391" t="s">
        <v>115</v>
      </c>
      <c r="B1820" s="392">
        <v>1045851748</v>
      </c>
      <c r="C1820" s="392">
        <v>0</v>
      </c>
      <c r="D1820" s="392">
        <v>0</v>
      </c>
      <c r="E1820" s="392">
        <v>0</v>
      </c>
      <c r="F1820" s="393">
        <f t="shared" si="113"/>
        <v>1045851748</v>
      </c>
      <c r="G1820" s="394">
        <f t="shared" si="114"/>
        <v>0</v>
      </c>
      <c r="H1820" s="394">
        <f t="shared" si="115"/>
        <v>0</v>
      </c>
      <c r="I1820" s="394">
        <f t="shared" si="112"/>
        <v>0</v>
      </c>
    </row>
    <row r="1821" spans="1:9" x14ac:dyDescent="0.2">
      <c r="A1821" s="391" t="s">
        <v>530</v>
      </c>
      <c r="B1821" s="392">
        <v>260026396</v>
      </c>
      <c r="C1821" s="392">
        <v>10026396</v>
      </c>
      <c r="D1821" s="392">
        <v>0</v>
      </c>
      <c r="E1821" s="392">
        <v>0</v>
      </c>
      <c r="F1821" s="393">
        <f t="shared" si="113"/>
        <v>250000000</v>
      </c>
      <c r="G1821" s="394">
        <f t="shared" si="114"/>
        <v>3.8559146895225207</v>
      </c>
      <c r="H1821" s="394">
        <f t="shared" si="115"/>
        <v>0</v>
      </c>
      <c r="I1821" s="394">
        <f t="shared" si="112"/>
        <v>0</v>
      </c>
    </row>
    <row r="1822" spans="1:9" x14ac:dyDescent="0.2">
      <c r="A1822" s="391" t="s">
        <v>118</v>
      </c>
      <c r="B1822" s="392">
        <v>32444019</v>
      </c>
      <c r="C1822" s="392">
        <v>688059</v>
      </c>
      <c r="D1822" s="392">
        <v>688059</v>
      </c>
      <c r="E1822" s="392">
        <v>688059</v>
      </c>
      <c r="F1822" s="393">
        <f t="shared" si="113"/>
        <v>31755960</v>
      </c>
      <c r="G1822" s="394">
        <f t="shared" si="114"/>
        <v>2.1207576040440612</v>
      </c>
      <c r="H1822" s="394">
        <f t="shared" si="115"/>
        <v>2.1207576040440612</v>
      </c>
      <c r="I1822" s="394">
        <f t="shared" si="112"/>
        <v>2.1207576040440612</v>
      </c>
    </row>
    <row r="1823" spans="1:9" x14ac:dyDescent="0.2">
      <c r="A1823" s="319" t="s">
        <v>127</v>
      </c>
      <c r="B1823" s="313">
        <v>36468558</v>
      </c>
      <c r="C1823" s="313">
        <v>12742050</v>
      </c>
      <c r="D1823" s="313">
        <v>12742050</v>
      </c>
      <c r="E1823" s="313">
        <v>12742050</v>
      </c>
      <c r="F1823" s="158">
        <f t="shared" si="113"/>
        <v>23726508</v>
      </c>
      <c r="G1823" s="385">
        <f t="shared" si="114"/>
        <v>34.939824053366735</v>
      </c>
      <c r="H1823" s="385">
        <f t="shared" si="115"/>
        <v>34.939824053366735</v>
      </c>
      <c r="I1823" s="385">
        <f t="shared" si="112"/>
        <v>34.939824053366735</v>
      </c>
    </row>
    <row r="1824" spans="1:9" x14ac:dyDescent="0.2">
      <c r="A1824" s="391" t="s">
        <v>128</v>
      </c>
      <c r="B1824" s="392">
        <v>14624558</v>
      </c>
      <c r="C1824" s="392">
        <v>12742050</v>
      </c>
      <c r="D1824" s="392">
        <v>12742050</v>
      </c>
      <c r="E1824" s="392">
        <v>12742050</v>
      </c>
      <c r="F1824" s="396">
        <f t="shared" si="113"/>
        <v>1882508</v>
      </c>
      <c r="G1824" s="397">
        <f t="shared" si="114"/>
        <v>87.127761399694947</v>
      </c>
      <c r="H1824" s="397">
        <f t="shared" si="115"/>
        <v>87.127761399694947</v>
      </c>
      <c r="I1824" s="397">
        <f t="shared" si="112"/>
        <v>87.127761399694947</v>
      </c>
    </row>
    <row r="1825" spans="1:9" x14ac:dyDescent="0.2">
      <c r="A1825" s="391" t="s">
        <v>130</v>
      </c>
      <c r="B1825" s="392">
        <v>21844000</v>
      </c>
      <c r="C1825" s="392">
        <v>0</v>
      </c>
      <c r="D1825" s="392">
        <v>0</v>
      </c>
      <c r="E1825" s="392">
        <v>0</v>
      </c>
      <c r="F1825" s="393">
        <f t="shared" si="113"/>
        <v>21844000</v>
      </c>
      <c r="G1825" s="394">
        <f t="shared" si="114"/>
        <v>0</v>
      </c>
      <c r="H1825" s="394">
        <f t="shared" si="115"/>
        <v>0</v>
      </c>
      <c r="I1825" s="394">
        <f t="shared" si="112"/>
        <v>0</v>
      </c>
    </row>
    <row r="1826" spans="1:9" x14ac:dyDescent="0.2">
      <c r="A1826" s="319" t="s">
        <v>131</v>
      </c>
      <c r="B1826" s="313">
        <v>7760786646</v>
      </c>
      <c r="C1826" s="313">
        <v>3949973849</v>
      </c>
      <c r="D1826" s="313">
        <v>2863502123.9499998</v>
      </c>
      <c r="E1826" s="313">
        <v>2863502123.9499998</v>
      </c>
      <c r="F1826" s="158">
        <f t="shared" si="113"/>
        <v>3810812797</v>
      </c>
      <c r="G1826" s="385">
        <f t="shared" si="114"/>
        <v>50.896565376344448</v>
      </c>
      <c r="H1826" s="385">
        <f t="shared" si="115"/>
        <v>36.897060240998663</v>
      </c>
      <c r="I1826" s="385">
        <f t="shared" si="112"/>
        <v>36.897060240998663</v>
      </c>
    </row>
    <row r="1827" spans="1:9" x14ac:dyDescent="0.2">
      <c r="A1827" s="319" t="s">
        <v>1651</v>
      </c>
      <c r="B1827" s="313">
        <v>7760786646</v>
      </c>
      <c r="C1827" s="313">
        <v>3949973849</v>
      </c>
      <c r="D1827" s="313">
        <v>2863502123.9499998</v>
      </c>
      <c r="E1827" s="313">
        <v>2863502123.9499998</v>
      </c>
      <c r="F1827" s="158">
        <f t="shared" si="113"/>
        <v>3810812797</v>
      </c>
      <c r="G1827" s="385">
        <f t="shared" si="114"/>
        <v>50.896565376344448</v>
      </c>
      <c r="H1827" s="385">
        <f t="shared" si="115"/>
        <v>36.897060240998663</v>
      </c>
      <c r="I1827" s="385">
        <f t="shared" si="112"/>
        <v>36.897060240998663</v>
      </c>
    </row>
    <row r="1828" spans="1:9" x14ac:dyDescent="0.2">
      <c r="A1828" s="391" t="s">
        <v>533</v>
      </c>
      <c r="B1828" s="392">
        <v>7760786646</v>
      </c>
      <c r="C1828" s="392">
        <v>3949973849</v>
      </c>
      <c r="D1828" s="392">
        <v>2863502123.9499998</v>
      </c>
      <c r="E1828" s="392">
        <v>2863502123.9499998</v>
      </c>
      <c r="F1828" s="396">
        <f t="shared" si="113"/>
        <v>3810812797</v>
      </c>
      <c r="G1828" s="397">
        <f t="shared" si="114"/>
        <v>50.896565376344448</v>
      </c>
      <c r="H1828" s="397">
        <f t="shared" si="115"/>
        <v>36.897060240998663</v>
      </c>
      <c r="I1828" s="397">
        <f t="shared" si="112"/>
        <v>36.897060240998663</v>
      </c>
    </row>
    <row r="1829" spans="1:9" x14ac:dyDescent="0.2">
      <c r="A1829" s="319" t="s">
        <v>537</v>
      </c>
      <c r="B1829" s="313">
        <v>36237002751</v>
      </c>
      <c r="C1829" s="313">
        <v>22228697950</v>
      </c>
      <c r="D1829" s="313">
        <v>15320028069.619999</v>
      </c>
      <c r="E1829" s="313">
        <v>15255276952.619999</v>
      </c>
      <c r="F1829" s="194">
        <f t="shared" si="113"/>
        <v>14008304801</v>
      </c>
      <c r="G1829" s="388">
        <f t="shared" si="114"/>
        <v>61.342540117743525</v>
      </c>
      <c r="H1829" s="388">
        <f t="shared" si="115"/>
        <v>42.277304706712329</v>
      </c>
      <c r="I1829" s="388">
        <f t="shared" si="112"/>
        <v>42.09861686808248</v>
      </c>
    </row>
    <row r="1830" spans="1:9" x14ac:dyDescent="0.2">
      <c r="A1830" s="319" t="s">
        <v>109</v>
      </c>
      <c r="B1830" s="313">
        <v>27744712630</v>
      </c>
      <c r="C1830" s="313">
        <v>16954058538</v>
      </c>
      <c r="D1830" s="313">
        <v>13930753997.619999</v>
      </c>
      <c r="E1830" s="313">
        <v>13869057998.619999</v>
      </c>
      <c r="F1830" s="194">
        <f t="shared" si="113"/>
        <v>10790654092</v>
      </c>
      <c r="G1830" s="388">
        <f t="shared" si="114"/>
        <v>61.107349584395386</v>
      </c>
      <c r="H1830" s="388">
        <f t="shared" si="115"/>
        <v>50.210482203938398</v>
      </c>
      <c r="I1830" s="388">
        <f t="shared" si="112"/>
        <v>49.988111910099818</v>
      </c>
    </row>
    <row r="1831" spans="1:9" s="390" customFormat="1" x14ac:dyDescent="0.2">
      <c r="A1831" s="319" t="s">
        <v>28</v>
      </c>
      <c r="B1831" s="313">
        <v>15653311685</v>
      </c>
      <c r="C1831" s="313">
        <v>11409345544</v>
      </c>
      <c r="D1831" s="313">
        <v>9981223950</v>
      </c>
      <c r="E1831" s="313">
        <v>9919527951</v>
      </c>
      <c r="F1831" s="194">
        <f t="shared" si="113"/>
        <v>4243966141</v>
      </c>
      <c r="G1831" s="388">
        <f t="shared" si="114"/>
        <v>72.887742693663739</v>
      </c>
      <c r="H1831" s="388">
        <f t="shared" si="115"/>
        <v>63.764295702133403</v>
      </c>
      <c r="I1831" s="388">
        <f t="shared" si="112"/>
        <v>63.370155470075531</v>
      </c>
    </row>
    <row r="1832" spans="1:9" x14ac:dyDescent="0.2">
      <c r="A1832" s="391" t="s">
        <v>110</v>
      </c>
      <c r="B1832" s="392">
        <v>6557608844</v>
      </c>
      <c r="C1832" s="392">
        <v>4498503211</v>
      </c>
      <c r="D1832" s="392">
        <v>4498503211</v>
      </c>
      <c r="E1832" s="392">
        <v>4498503211</v>
      </c>
      <c r="F1832" s="396">
        <f t="shared" si="113"/>
        <v>2059105633</v>
      </c>
      <c r="G1832" s="397">
        <f t="shared" si="114"/>
        <v>68.599749055114572</v>
      </c>
      <c r="H1832" s="397">
        <f t="shared" si="115"/>
        <v>68.599749055114572</v>
      </c>
      <c r="I1832" s="397">
        <f t="shared" si="112"/>
        <v>68.599749055114572</v>
      </c>
    </row>
    <row r="1833" spans="1:9" x14ac:dyDescent="0.2">
      <c r="A1833" s="391" t="s">
        <v>111</v>
      </c>
      <c r="B1833" s="392">
        <v>2197352673</v>
      </c>
      <c r="C1833" s="392">
        <v>1647620640</v>
      </c>
      <c r="D1833" s="392">
        <v>1647620640</v>
      </c>
      <c r="E1833" s="392">
        <v>1647620640</v>
      </c>
      <c r="F1833" s="396">
        <f t="shared" si="113"/>
        <v>549732033</v>
      </c>
      <c r="G1833" s="397">
        <f t="shared" si="114"/>
        <v>74.982075487706652</v>
      </c>
      <c r="H1833" s="397">
        <f t="shared" si="115"/>
        <v>74.982075487706652</v>
      </c>
      <c r="I1833" s="397">
        <f t="shared" si="112"/>
        <v>74.982075487706652</v>
      </c>
    </row>
    <row r="1834" spans="1:9" x14ac:dyDescent="0.2">
      <c r="A1834" s="391" t="s">
        <v>112</v>
      </c>
      <c r="B1834" s="392">
        <v>399502515</v>
      </c>
      <c r="C1834" s="392">
        <v>248887343</v>
      </c>
      <c r="D1834" s="392">
        <v>248887343</v>
      </c>
      <c r="E1834" s="392">
        <v>248887343</v>
      </c>
      <c r="F1834" s="396">
        <f t="shared" si="113"/>
        <v>150615172</v>
      </c>
      <c r="G1834" s="397">
        <f t="shared" si="114"/>
        <v>62.299318190775345</v>
      </c>
      <c r="H1834" s="397">
        <f t="shared" si="115"/>
        <v>62.299318190775345</v>
      </c>
      <c r="I1834" s="397">
        <f t="shared" si="112"/>
        <v>62.299318190775345</v>
      </c>
    </row>
    <row r="1835" spans="1:9" x14ac:dyDescent="0.2">
      <c r="A1835" s="391" t="s">
        <v>149</v>
      </c>
      <c r="B1835" s="392">
        <v>5340631379</v>
      </c>
      <c r="C1835" s="392">
        <v>4385555853</v>
      </c>
      <c r="D1835" s="392">
        <v>3008532001</v>
      </c>
      <c r="E1835" s="392">
        <v>3008411436</v>
      </c>
      <c r="F1835" s="393">
        <f t="shared" si="113"/>
        <v>955075526</v>
      </c>
      <c r="G1835" s="394">
        <f t="shared" si="114"/>
        <v>82.116804957640937</v>
      </c>
      <c r="H1835" s="394">
        <f t="shared" si="115"/>
        <v>56.332890018021217</v>
      </c>
      <c r="I1835" s="394">
        <f t="shared" si="112"/>
        <v>56.330632513403437</v>
      </c>
    </row>
    <row r="1836" spans="1:9" x14ac:dyDescent="0.2">
      <c r="A1836" s="391" t="s">
        <v>150</v>
      </c>
      <c r="B1836" s="392">
        <v>144823844</v>
      </c>
      <c r="C1836" s="392">
        <v>104910441</v>
      </c>
      <c r="D1836" s="392">
        <v>88340415</v>
      </c>
      <c r="E1836" s="392">
        <v>88294171</v>
      </c>
      <c r="F1836" s="393">
        <f t="shared" si="113"/>
        <v>39913403</v>
      </c>
      <c r="G1836" s="394">
        <f t="shared" si="114"/>
        <v>72.440033424330323</v>
      </c>
      <c r="H1836" s="394">
        <f t="shared" si="115"/>
        <v>60.998529358190488</v>
      </c>
      <c r="I1836" s="394">
        <f t="shared" si="112"/>
        <v>60.966598152166164</v>
      </c>
    </row>
    <row r="1837" spans="1:9" x14ac:dyDescent="0.2">
      <c r="A1837" s="391" t="s">
        <v>151</v>
      </c>
      <c r="B1837" s="392">
        <v>1013392430</v>
      </c>
      <c r="C1837" s="392">
        <v>523868056</v>
      </c>
      <c r="D1837" s="392">
        <v>489340340</v>
      </c>
      <c r="E1837" s="392">
        <v>427811150</v>
      </c>
      <c r="F1837" s="393">
        <f t="shared" si="113"/>
        <v>489524374</v>
      </c>
      <c r="G1837" s="394">
        <f t="shared" si="114"/>
        <v>51.694490751228528</v>
      </c>
      <c r="H1837" s="394">
        <f t="shared" si="115"/>
        <v>48.287349057857085</v>
      </c>
      <c r="I1837" s="394">
        <f t="shared" si="112"/>
        <v>42.215743608820915</v>
      </c>
    </row>
    <row r="1838" spans="1:9" x14ac:dyDescent="0.2">
      <c r="A1838" s="319" t="s">
        <v>29</v>
      </c>
      <c r="B1838" s="313">
        <v>8862790727</v>
      </c>
      <c r="C1838" s="313">
        <v>4862479626</v>
      </c>
      <c r="D1838" s="313">
        <v>3390442133.6199999</v>
      </c>
      <c r="E1838" s="313">
        <v>3390442133.6199999</v>
      </c>
      <c r="F1838" s="158">
        <f t="shared" si="113"/>
        <v>4000311101</v>
      </c>
      <c r="G1838" s="385">
        <f t="shared" si="114"/>
        <v>54.863978805081402</v>
      </c>
      <c r="H1838" s="385">
        <f t="shared" si="115"/>
        <v>38.25479172481424</v>
      </c>
      <c r="I1838" s="385">
        <f t="shared" si="112"/>
        <v>38.25479172481424</v>
      </c>
    </row>
    <row r="1839" spans="1:9" x14ac:dyDescent="0.2">
      <c r="A1839" s="391" t="s">
        <v>113</v>
      </c>
      <c r="B1839" s="392">
        <v>8862790727</v>
      </c>
      <c r="C1839" s="392">
        <v>4862479626</v>
      </c>
      <c r="D1839" s="392">
        <v>3390442133.6199999</v>
      </c>
      <c r="E1839" s="392">
        <v>3390442133.6199999</v>
      </c>
      <c r="F1839" s="396">
        <f t="shared" si="113"/>
        <v>4000311101</v>
      </c>
      <c r="G1839" s="397">
        <f t="shared" si="114"/>
        <v>54.863978805081402</v>
      </c>
      <c r="H1839" s="397">
        <f t="shared" si="115"/>
        <v>38.25479172481424</v>
      </c>
      <c r="I1839" s="397">
        <f t="shared" si="112"/>
        <v>38.25479172481424</v>
      </c>
    </row>
    <row r="1840" spans="1:9" x14ac:dyDescent="0.2">
      <c r="A1840" s="319" t="s">
        <v>30</v>
      </c>
      <c r="B1840" s="313">
        <v>2882277663</v>
      </c>
      <c r="C1840" s="313">
        <v>561532996</v>
      </c>
      <c r="D1840" s="313">
        <v>440315921</v>
      </c>
      <c r="E1840" s="313">
        <v>440315921</v>
      </c>
      <c r="F1840" s="158">
        <f t="shared" si="113"/>
        <v>2320744667</v>
      </c>
      <c r="G1840" s="385">
        <f t="shared" si="114"/>
        <v>19.482265820827685</v>
      </c>
      <c r="H1840" s="385">
        <f t="shared" si="115"/>
        <v>15.276665626367864</v>
      </c>
      <c r="I1840" s="385">
        <f t="shared" si="112"/>
        <v>15.276665626367864</v>
      </c>
    </row>
    <row r="1841" spans="1:9" x14ac:dyDescent="0.2">
      <c r="A1841" s="391" t="s">
        <v>115</v>
      </c>
      <c r="B1841" s="392">
        <v>2253997335</v>
      </c>
      <c r="C1841" s="392">
        <v>0</v>
      </c>
      <c r="D1841" s="392">
        <v>0</v>
      </c>
      <c r="E1841" s="392">
        <v>0</v>
      </c>
      <c r="F1841" s="393">
        <f t="shared" si="113"/>
        <v>2253997335</v>
      </c>
      <c r="G1841" s="394">
        <f t="shared" si="114"/>
        <v>0</v>
      </c>
      <c r="H1841" s="394">
        <f t="shared" si="115"/>
        <v>0</v>
      </c>
      <c r="I1841" s="394">
        <f t="shared" si="112"/>
        <v>0</v>
      </c>
    </row>
    <row r="1842" spans="1:9" x14ac:dyDescent="0.2">
      <c r="A1842" s="391" t="s">
        <v>530</v>
      </c>
      <c r="B1842" s="392">
        <v>594105390</v>
      </c>
      <c r="C1842" s="392">
        <v>560032996</v>
      </c>
      <c r="D1842" s="392">
        <v>438815921</v>
      </c>
      <c r="E1842" s="392">
        <v>438815921</v>
      </c>
      <c r="F1842" s="393">
        <f t="shared" si="113"/>
        <v>34072394</v>
      </c>
      <c r="G1842" s="394">
        <f t="shared" si="114"/>
        <v>94.26492427547241</v>
      </c>
      <c r="H1842" s="394">
        <f t="shared" si="115"/>
        <v>73.861629331455831</v>
      </c>
      <c r="I1842" s="394">
        <f t="shared" si="112"/>
        <v>73.861629331455831</v>
      </c>
    </row>
    <row r="1843" spans="1:9" x14ac:dyDescent="0.2">
      <c r="A1843" s="391" t="s">
        <v>124</v>
      </c>
      <c r="B1843" s="392">
        <v>34174938</v>
      </c>
      <c r="C1843" s="392">
        <v>1500000</v>
      </c>
      <c r="D1843" s="392">
        <v>1500000</v>
      </c>
      <c r="E1843" s="392">
        <v>1500000</v>
      </c>
      <c r="F1843" s="393">
        <f t="shared" si="113"/>
        <v>32674938</v>
      </c>
      <c r="G1843" s="394">
        <f t="shared" si="114"/>
        <v>4.3891813351643822</v>
      </c>
      <c r="H1843" s="394">
        <f t="shared" si="115"/>
        <v>4.3891813351643822</v>
      </c>
      <c r="I1843" s="394">
        <f t="shared" si="112"/>
        <v>4.3891813351643822</v>
      </c>
    </row>
    <row r="1844" spans="1:9" x14ac:dyDescent="0.2">
      <c r="A1844" s="319" t="s">
        <v>31</v>
      </c>
      <c r="B1844" s="313">
        <v>242882195</v>
      </c>
      <c r="C1844" s="313">
        <v>120700372</v>
      </c>
      <c r="D1844" s="313">
        <v>118771993</v>
      </c>
      <c r="E1844" s="313">
        <v>118771993</v>
      </c>
      <c r="F1844" s="158">
        <f t="shared" si="113"/>
        <v>122181823</v>
      </c>
      <c r="G1844" s="385">
        <f t="shared" si="114"/>
        <v>49.695026842128136</v>
      </c>
      <c r="H1844" s="385">
        <f t="shared" si="115"/>
        <v>48.901070331647816</v>
      </c>
      <c r="I1844" s="385">
        <f t="shared" si="112"/>
        <v>48.901070331647816</v>
      </c>
    </row>
    <row r="1845" spans="1:9" x14ac:dyDescent="0.2">
      <c r="A1845" s="391" t="s">
        <v>427</v>
      </c>
      <c r="B1845" s="392">
        <v>242882195</v>
      </c>
      <c r="C1845" s="392">
        <v>120700372</v>
      </c>
      <c r="D1845" s="392">
        <v>118771993</v>
      </c>
      <c r="E1845" s="392">
        <v>118771993</v>
      </c>
      <c r="F1845" s="396">
        <f t="shared" si="113"/>
        <v>122181823</v>
      </c>
      <c r="G1845" s="397">
        <f t="shared" si="114"/>
        <v>49.695026842128136</v>
      </c>
      <c r="H1845" s="397">
        <f t="shared" si="115"/>
        <v>48.901070331647816</v>
      </c>
      <c r="I1845" s="397">
        <f t="shared" si="112"/>
        <v>48.901070331647816</v>
      </c>
    </row>
    <row r="1846" spans="1:9" x14ac:dyDescent="0.2">
      <c r="A1846" s="319" t="s">
        <v>127</v>
      </c>
      <c r="B1846" s="313">
        <v>103450360</v>
      </c>
      <c r="C1846" s="313">
        <v>0</v>
      </c>
      <c r="D1846" s="313">
        <v>0</v>
      </c>
      <c r="E1846" s="313">
        <v>0</v>
      </c>
      <c r="F1846" s="158">
        <f t="shared" si="113"/>
        <v>103450360</v>
      </c>
      <c r="G1846" s="385">
        <f t="shared" si="114"/>
        <v>0</v>
      </c>
      <c r="H1846" s="385">
        <f t="shared" si="115"/>
        <v>0</v>
      </c>
      <c r="I1846" s="385">
        <f t="shared" si="112"/>
        <v>0</v>
      </c>
    </row>
    <row r="1847" spans="1:9" x14ac:dyDescent="0.2">
      <c r="A1847" s="391" t="s">
        <v>128</v>
      </c>
      <c r="B1847" s="392">
        <v>35733960</v>
      </c>
      <c r="C1847" s="392">
        <v>0</v>
      </c>
      <c r="D1847" s="392">
        <v>0</v>
      </c>
      <c r="E1847" s="392">
        <v>0</v>
      </c>
      <c r="F1847" s="393">
        <f t="shared" si="113"/>
        <v>35733960</v>
      </c>
      <c r="G1847" s="394">
        <f t="shared" si="114"/>
        <v>0</v>
      </c>
      <c r="H1847" s="394">
        <f t="shared" si="115"/>
        <v>0</v>
      </c>
      <c r="I1847" s="394">
        <f t="shared" si="112"/>
        <v>0</v>
      </c>
    </row>
    <row r="1848" spans="1:9" x14ac:dyDescent="0.2">
      <c r="A1848" s="391" t="s">
        <v>130</v>
      </c>
      <c r="B1848" s="392">
        <v>67716400</v>
      </c>
      <c r="C1848" s="392">
        <v>0</v>
      </c>
      <c r="D1848" s="392">
        <v>0</v>
      </c>
      <c r="E1848" s="392">
        <v>0</v>
      </c>
      <c r="F1848" s="393">
        <f t="shared" si="113"/>
        <v>67716400</v>
      </c>
      <c r="G1848" s="394">
        <f t="shared" si="114"/>
        <v>0</v>
      </c>
      <c r="H1848" s="394">
        <f t="shared" si="115"/>
        <v>0</v>
      </c>
      <c r="I1848" s="394">
        <f t="shared" si="112"/>
        <v>0</v>
      </c>
    </row>
    <row r="1849" spans="1:9" ht="13.5" customHeight="1" x14ac:dyDescent="0.2">
      <c r="A1849" s="319" t="s">
        <v>131</v>
      </c>
      <c r="B1849" s="313">
        <v>8492290121</v>
      </c>
      <c r="C1849" s="313">
        <v>5274639412</v>
      </c>
      <c r="D1849" s="313">
        <v>1389274072</v>
      </c>
      <c r="E1849" s="313">
        <v>1386218954</v>
      </c>
      <c r="F1849" s="194">
        <f t="shared" si="113"/>
        <v>3217650709</v>
      </c>
      <c r="G1849" s="388">
        <f t="shared" si="114"/>
        <v>62.11091869031543</v>
      </c>
      <c r="H1849" s="388">
        <f t="shared" si="115"/>
        <v>16.359239406630252</v>
      </c>
      <c r="I1849" s="388">
        <f t="shared" si="112"/>
        <v>16.323264210817698</v>
      </c>
    </row>
    <row r="1850" spans="1:9" x14ac:dyDescent="0.2">
      <c r="A1850" s="319" t="s">
        <v>1651</v>
      </c>
      <c r="B1850" s="313">
        <v>8492290121</v>
      </c>
      <c r="C1850" s="313">
        <v>5274639412</v>
      </c>
      <c r="D1850" s="313">
        <v>1389274072</v>
      </c>
      <c r="E1850" s="313">
        <v>1386218954</v>
      </c>
      <c r="F1850" s="158">
        <f t="shared" si="113"/>
        <v>3217650709</v>
      </c>
      <c r="G1850" s="385">
        <f t="shared" si="114"/>
        <v>62.11091869031543</v>
      </c>
      <c r="H1850" s="385">
        <f t="shared" si="115"/>
        <v>16.359239406630252</v>
      </c>
      <c r="I1850" s="385">
        <f t="shared" si="112"/>
        <v>16.323264210817698</v>
      </c>
    </row>
    <row r="1851" spans="1:9" x14ac:dyDescent="0.2">
      <c r="A1851" s="391" t="s">
        <v>531</v>
      </c>
      <c r="B1851" s="392">
        <v>2000000000</v>
      </c>
      <c r="C1851" s="392">
        <v>1799968901</v>
      </c>
      <c r="D1851" s="392">
        <v>0</v>
      </c>
      <c r="E1851" s="392">
        <v>0</v>
      </c>
      <c r="F1851" s="396">
        <f t="shared" si="113"/>
        <v>200031099</v>
      </c>
      <c r="G1851" s="397">
        <f t="shared" si="114"/>
        <v>89.998445050000001</v>
      </c>
      <c r="H1851" s="397">
        <f t="shared" si="115"/>
        <v>0</v>
      </c>
      <c r="I1851" s="397">
        <f t="shared" si="112"/>
        <v>0</v>
      </c>
    </row>
    <row r="1852" spans="1:9" x14ac:dyDescent="0.2">
      <c r="A1852" s="391" t="s">
        <v>532</v>
      </c>
      <c r="B1852" s="392">
        <v>1250000000</v>
      </c>
      <c r="C1852" s="392">
        <v>1227584595</v>
      </c>
      <c r="D1852" s="392">
        <v>492176309</v>
      </c>
      <c r="E1852" s="392">
        <v>489121191</v>
      </c>
      <c r="F1852" s="393">
        <f t="shared" si="113"/>
        <v>22415405</v>
      </c>
      <c r="G1852" s="394">
        <f t="shared" si="114"/>
        <v>98.206767600000006</v>
      </c>
      <c r="H1852" s="394">
        <f t="shared" si="115"/>
        <v>39.374104720000005</v>
      </c>
      <c r="I1852" s="394">
        <f t="shared" si="112"/>
        <v>39.12969528</v>
      </c>
    </row>
    <row r="1853" spans="1:9" x14ac:dyDescent="0.2">
      <c r="A1853" s="391" t="s">
        <v>533</v>
      </c>
      <c r="B1853" s="392">
        <v>1200000000</v>
      </c>
      <c r="C1853" s="392">
        <v>1195699710</v>
      </c>
      <c r="D1853" s="392">
        <v>607591000</v>
      </c>
      <c r="E1853" s="392">
        <v>607591000</v>
      </c>
      <c r="F1853" s="396">
        <f t="shared" si="113"/>
        <v>4300290</v>
      </c>
      <c r="G1853" s="397">
        <f t="shared" si="114"/>
        <v>99.641642500000003</v>
      </c>
      <c r="H1853" s="397">
        <f t="shared" si="115"/>
        <v>50.632583333333336</v>
      </c>
      <c r="I1853" s="397">
        <f t="shared" si="112"/>
        <v>50.632583333333336</v>
      </c>
    </row>
    <row r="1854" spans="1:9" x14ac:dyDescent="0.2">
      <c r="A1854" s="391" t="s">
        <v>538</v>
      </c>
      <c r="B1854" s="392">
        <v>350000000</v>
      </c>
      <c r="C1854" s="392">
        <v>0</v>
      </c>
      <c r="D1854" s="392">
        <v>0</v>
      </c>
      <c r="E1854" s="392">
        <v>0</v>
      </c>
      <c r="F1854" s="396">
        <f t="shared" si="113"/>
        <v>350000000</v>
      </c>
      <c r="G1854" s="397">
        <f t="shared" si="114"/>
        <v>0</v>
      </c>
      <c r="H1854" s="397">
        <f t="shared" si="115"/>
        <v>0</v>
      </c>
      <c r="I1854" s="397">
        <f t="shared" si="112"/>
        <v>0</v>
      </c>
    </row>
    <row r="1855" spans="1:9" x14ac:dyDescent="0.2">
      <c r="A1855" s="391" t="s">
        <v>539</v>
      </c>
      <c r="B1855" s="392">
        <v>500000000</v>
      </c>
      <c r="C1855" s="392">
        <v>421743725</v>
      </c>
      <c r="D1855" s="392">
        <v>289506763</v>
      </c>
      <c r="E1855" s="392">
        <v>289506763</v>
      </c>
      <c r="F1855" s="396">
        <f t="shared" si="113"/>
        <v>78256275</v>
      </c>
      <c r="G1855" s="397">
        <f t="shared" si="114"/>
        <v>84.348745000000008</v>
      </c>
      <c r="H1855" s="397">
        <f t="shared" si="115"/>
        <v>57.901352600000003</v>
      </c>
      <c r="I1855" s="397">
        <f t="shared" si="112"/>
        <v>57.901352600000003</v>
      </c>
    </row>
    <row r="1856" spans="1:9" x14ac:dyDescent="0.2">
      <c r="A1856" s="391" t="s">
        <v>540</v>
      </c>
      <c r="B1856" s="392">
        <v>3192290121</v>
      </c>
      <c r="C1856" s="392">
        <v>629642481</v>
      </c>
      <c r="D1856" s="392">
        <v>0</v>
      </c>
      <c r="E1856" s="392">
        <v>0</v>
      </c>
      <c r="F1856" s="393">
        <f t="shared" si="113"/>
        <v>2562647640</v>
      </c>
      <c r="G1856" s="394">
        <f t="shared" si="114"/>
        <v>19.72384893396724</v>
      </c>
      <c r="H1856" s="394">
        <f t="shared" si="115"/>
        <v>0</v>
      </c>
      <c r="I1856" s="394">
        <f t="shared" si="112"/>
        <v>0</v>
      </c>
    </row>
    <row r="1857" spans="1:9" x14ac:dyDescent="0.2">
      <c r="A1857" s="319" t="s">
        <v>541</v>
      </c>
      <c r="B1857" s="313">
        <v>23055013285</v>
      </c>
      <c r="C1857" s="313">
        <v>17852482408.599998</v>
      </c>
      <c r="D1857" s="313">
        <v>15808673026.98</v>
      </c>
      <c r="E1857" s="313">
        <v>15803389674.98</v>
      </c>
      <c r="F1857" s="194">
        <f t="shared" si="113"/>
        <v>5202530876.4000015</v>
      </c>
      <c r="G1857" s="388">
        <f t="shared" si="114"/>
        <v>77.434275087644991</v>
      </c>
      <c r="H1857" s="388">
        <f t="shared" si="115"/>
        <v>68.569351192980662</v>
      </c>
      <c r="I1857" s="388">
        <f t="shared" si="112"/>
        <v>68.546434910371374</v>
      </c>
    </row>
    <row r="1858" spans="1:9" x14ac:dyDescent="0.2">
      <c r="A1858" s="319" t="s">
        <v>109</v>
      </c>
      <c r="B1858" s="313">
        <v>15435013285</v>
      </c>
      <c r="C1858" s="313">
        <v>10301451104.68</v>
      </c>
      <c r="D1858" s="313">
        <v>9502024528.6000004</v>
      </c>
      <c r="E1858" s="313">
        <v>9496741176.6000004</v>
      </c>
      <c r="F1858" s="194">
        <f t="shared" si="113"/>
        <v>5133562180.3199997</v>
      </c>
      <c r="G1858" s="388">
        <f t="shared" si="114"/>
        <v>66.740798433203295</v>
      </c>
      <c r="H1858" s="388">
        <f t="shared" si="115"/>
        <v>61.561492388440143</v>
      </c>
      <c r="I1858" s="388">
        <f t="shared" si="112"/>
        <v>61.527262732122743</v>
      </c>
    </row>
    <row r="1859" spans="1:9" x14ac:dyDescent="0.2">
      <c r="A1859" s="319" t="s">
        <v>28</v>
      </c>
      <c r="B1859" s="313">
        <v>11500543843</v>
      </c>
      <c r="C1859" s="313">
        <v>8354348428.2900009</v>
      </c>
      <c r="D1859" s="313">
        <v>8144169831.4899998</v>
      </c>
      <c r="E1859" s="313">
        <v>8144169831.4899998</v>
      </c>
      <c r="F1859" s="158">
        <f t="shared" si="113"/>
        <v>3146195414.7099991</v>
      </c>
      <c r="G1859" s="385">
        <f t="shared" si="114"/>
        <v>72.643072730643226</v>
      </c>
      <c r="H1859" s="385">
        <f t="shared" si="115"/>
        <v>70.815519184747828</v>
      </c>
      <c r="I1859" s="385">
        <f t="shared" si="112"/>
        <v>70.815519184747828</v>
      </c>
    </row>
    <row r="1860" spans="1:9" x14ac:dyDescent="0.2">
      <c r="A1860" s="391" t="s">
        <v>110</v>
      </c>
      <c r="B1860" s="392">
        <v>3483013583</v>
      </c>
      <c r="C1860" s="392">
        <v>2728123439</v>
      </c>
      <c r="D1860" s="392">
        <v>2721078871</v>
      </c>
      <c r="E1860" s="392">
        <v>2721078871</v>
      </c>
      <c r="F1860" s="396">
        <f t="shared" si="113"/>
        <v>754890144</v>
      </c>
      <c r="G1860" s="397">
        <f t="shared" si="114"/>
        <v>78.326523109628653</v>
      </c>
      <c r="H1860" s="397">
        <f t="shared" si="115"/>
        <v>78.124268141850649</v>
      </c>
      <c r="I1860" s="397">
        <f t="shared" si="112"/>
        <v>78.124268141850649</v>
      </c>
    </row>
    <row r="1861" spans="1:9" x14ac:dyDescent="0.2">
      <c r="A1861" s="391" t="s">
        <v>111</v>
      </c>
      <c r="B1861" s="392">
        <v>1175126835</v>
      </c>
      <c r="C1861" s="392">
        <v>935187730.60000002</v>
      </c>
      <c r="D1861" s="392">
        <v>935187729.79999995</v>
      </c>
      <c r="E1861" s="392">
        <v>935187729.79999995</v>
      </c>
      <c r="F1861" s="396">
        <f t="shared" si="113"/>
        <v>239939104.39999998</v>
      </c>
      <c r="G1861" s="397">
        <f t="shared" si="114"/>
        <v>79.581854719537574</v>
      </c>
      <c r="H1861" s="397">
        <f t="shared" si="115"/>
        <v>79.581854651459821</v>
      </c>
      <c r="I1861" s="397">
        <f t="shared" si="112"/>
        <v>79.581854651459821</v>
      </c>
    </row>
    <row r="1862" spans="1:9" x14ac:dyDescent="0.2">
      <c r="A1862" s="391" t="s">
        <v>112</v>
      </c>
      <c r="B1862" s="392">
        <v>246099830</v>
      </c>
      <c r="C1862" s="392">
        <v>234443730</v>
      </c>
      <c r="D1862" s="392">
        <v>234443730</v>
      </c>
      <c r="E1862" s="392">
        <v>234443730</v>
      </c>
      <c r="F1862" s="393">
        <f t="shared" si="113"/>
        <v>11656100</v>
      </c>
      <c r="G1862" s="394">
        <f t="shared" si="114"/>
        <v>95.263670031791577</v>
      </c>
      <c r="H1862" s="394">
        <f t="shared" si="115"/>
        <v>95.263670031791577</v>
      </c>
      <c r="I1862" s="394">
        <f t="shared" si="112"/>
        <v>95.263670031791577</v>
      </c>
    </row>
    <row r="1863" spans="1:9" x14ac:dyDescent="0.2">
      <c r="A1863" s="391" t="s">
        <v>149</v>
      </c>
      <c r="B1863" s="392">
        <v>5879723857</v>
      </c>
      <c r="C1863" s="392">
        <v>4328330751.6900005</v>
      </c>
      <c r="D1863" s="392">
        <v>4125196733.6900001</v>
      </c>
      <c r="E1863" s="392">
        <v>4125196733.6900001</v>
      </c>
      <c r="F1863" s="393">
        <f t="shared" si="113"/>
        <v>1551393105.3099995</v>
      </c>
      <c r="G1863" s="394">
        <f t="shared" si="114"/>
        <v>73.614524371531218</v>
      </c>
      <c r="H1863" s="394">
        <f t="shared" si="115"/>
        <v>70.159701952308879</v>
      </c>
      <c r="I1863" s="394">
        <f t="shared" ref="I1863:I1926" si="116">IFERROR(IF(E1863&gt;0,+E1863/B1863*100,0),0)</f>
        <v>70.159701952308879</v>
      </c>
    </row>
    <row r="1864" spans="1:9" x14ac:dyDescent="0.2">
      <c r="A1864" s="391" t="s">
        <v>151</v>
      </c>
      <c r="B1864" s="392">
        <v>716579738</v>
      </c>
      <c r="C1864" s="392">
        <v>128262777</v>
      </c>
      <c r="D1864" s="392">
        <v>128262767</v>
      </c>
      <c r="E1864" s="392">
        <v>128262767</v>
      </c>
      <c r="F1864" s="393">
        <f t="shared" si="113"/>
        <v>588316961</v>
      </c>
      <c r="G1864" s="394">
        <f t="shared" si="114"/>
        <v>17.899302784919101</v>
      </c>
      <c r="H1864" s="394">
        <f t="shared" si="115"/>
        <v>17.899301389400993</v>
      </c>
      <c r="I1864" s="394">
        <f t="shared" si="116"/>
        <v>17.899301389400993</v>
      </c>
    </row>
    <row r="1865" spans="1:9" x14ac:dyDescent="0.2">
      <c r="A1865" s="319" t="s">
        <v>29</v>
      </c>
      <c r="B1865" s="313">
        <v>2552081754</v>
      </c>
      <c r="C1865" s="313">
        <v>1698250855.3899999</v>
      </c>
      <c r="D1865" s="313">
        <v>1226660571.1100001</v>
      </c>
      <c r="E1865" s="313">
        <v>1225986736.1100001</v>
      </c>
      <c r="F1865" s="158">
        <f t="shared" ref="F1865:F1928" si="117">+B1865-C1865</f>
        <v>853830898.61000013</v>
      </c>
      <c r="G1865" s="385">
        <f t="shared" ref="G1865:G1928" si="118">IFERROR(IF(C1865&gt;0,+C1865/B1865*100,0),0)</f>
        <v>66.54374816669764</v>
      </c>
      <c r="H1865" s="385">
        <f t="shared" ref="H1865:H1928" si="119">IFERROR(IF(D1865&gt;0,+D1865/B1865*100,0),0)</f>
        <v>48.065097020790823</v>
      </c>
      <c r="I1865" s="385">
        <f t="shared" si="116"/>
        <v>48.038693673839106</v>
      </c>
    </row>
    <row r="1866" spans="1:9" x14ac:dyDescent="0.2">
      <c r="A1866" s="391" t="s">
        <v>113</v>
      </c>
      <c r="B1866" s="392">
        <v>2552081754</v>
      </c>
      <c r="C1866" s="392">
        <v>1698250855.3899999</v>
      </c>
      <c r="D1866" s="392">
        <v>1226660571.1100001</v>
      </c>
      <c r="E1866" s="392">
        <v>1225986736.1100001</v>
      </c>
      <c r="F1866" s="396">
        <f t="shared" si="117"/>
        <v>853830898.61000013</v>
      </c>
      <c r="G1866" s="397">
        <f t="shared" si="118"/>
        <v>66.54374816669764</v>
      </c>
      <c r="H1866" s="397">
        <f t="shared" si="119"/>
        <v>48.065097020790823</v>
      </c>
      <c r="I1866" s="397">
        <f t="shared" si="116"/>
        <v>48.038693673839106</v>
      </c>
    </row>
    <row r="1867" spans="1:9" x14ac:dyDescent="0.2">
      <c r="A1867" s="319" t="s">
        <v>30</v>
      </c>
      <c r="B1867" s="313">
        <v>905784535</v>
      </c>
      <c r="C1867" s="313">
        <v>172859817</v>
      </c>
      <c r="D1867" s="313">
        <v>55202122</v>
      </c>
      <c r="E1867" s="313">
        <v>50592605</v>
      </c>
      <c r="F1867" s="158">
        <f t="shared" si="117"/>
        <v>732924718</v>
      </c>
      <c r="G1867" s="385">
        <f t="shared" si="118"/>
        <v>19.083988555843469</v>
      </c>
      <c r="H1867" s="385">
        <f t="shared" si="119"/>
        <v>6.0943988185887941</v>
      </c>
      <c r="I1867" s="385">
        <f t="shared" si="116"/>
        <v>5.5855010816672861</v>
      </c>
    </row>
    <row r="1868" spans="1:9" x14ac:dyDescent="0.2">
      <c r="A1868" s="391" t="s">
        <v>115</v>
      </c>
      <c r="B1868" s="392">
        <v>594107795</v>
      </c>
      <c r="C1868" s="392">
        <v>0</v>
      </c>
      <c r="D1868" s="392">
        <v>0</v>
      </c>
      <c r="E1868" s="392">
        <v>0</v>
      </c>
      <c r="F1868" s="393">
        <f t="shared" si="117"/>
        <v>594107795</v>
      </c>
      <c r="G1868" s="394">
        <f t="shared" si="118"/>
        <v>0</v>
      </c>
      <c r="H1868" s="394">
        <f t="shared" si="119"/>
        <v>0</v>
      </c>
      <c r="I1868" s="394">
        <f t="shared" si="116"/>
        <v>0</v>
      </c>
    </row>
    <row r="1869" spans="1:9" x14ac:dyDescent="0.2">
      <c r="A1869" s="391" t="s">
        <v>530</v>
      </c>
      <c r="B1869" s="392">
        <v>311676740</v>
      </c>
      <c r="C1869" s="392">
        <v>172859817</v>
      </c>
      <c r="D1869" s="392">
        <v>55202122</v>
      </c>
      <c r="E1869" s="392">
        <v>50592605</v>
      </c>
      <c r="F1869" s="393">
        <f t="shared" si="117"/>
        <v>138816923</v>
      </c>
      <c r="G1869" s="394">
        <f t="shared" si="118"/>
        <v>55.461250332636304</v>
      </c>
      <c r="H1869" s="394">
        <f t="shared" si="119"/>
        <v>17.711338356529268</v>
      </c>
      <c r="I1869" s="394">
        <f t="shared" si="116"/>
        <v>16.23239674542284</v>
      </c>
    </row>
    <row r="1870" spans="1:9" x14ac:dyDescent="0.2">
      <c r="A1870" s="319" t="s">
        <v>31</v>
      </c>
      <c r="B1870" s="313">
        <v>365660749</v>
      </c>
      <c r="C1870" s="313">
        <v>0</v>
      </c>
      <c r="D1870" s="313">
        <v>0</v>
      </c>
      <c r="E1870" s="313">
        <v>0</v>
      </c>
      <c r="F1870" s="158">
        <f t="shared" si="117"/>
        <v>365660749</v>
      </c>
      <c r="G1870" s="385">
        <f t="shared" si="118"/>
        <v>0</v>
      </c>
      <c r="H1870" s="385">
        <f t="shared" si="119"/>
        <v>0</v>
      </c>
      <c r="I1870" s="385">
        <f t="shared" si="116"/>
        <v>0</v>
      </c>
    </row>
    <row r="1871" spans="1:9" ht="11.45" customHeight="1" x14ac:dyDescent="0.2">
      <c r="A1871" s="391" t="s">
        <v>427</v>
      </c>
      <c r="B1871" s="392">
        <v>365660749</v>
      </c>
      <c r="C1871" s="392">
        <v>0</v>
      </c>
      <c r="D1871" s="392">
        <v>0</v>
      </c>
      <c r="E1871" s="392">
        <v>0</v>
      </c>
      <c r="F1871" s="396">
        <f t="shared" si="117"/>
        <v>365660749</v>
      </c>
      <c r="G1871" s="397">
        <f t="shared" si="118"/>
        <v>0</v>
      </c>
      <c r="H1871" s="397">
        <f t="shared" si="119"/>
        <v>0</v>
      </c>
      <c r="I1871" s="397">
        <f t="shared" si="116"/>
        <v>0</v>
      </c>
    </row>
    <row r="1872" spans="1:9" x14ac:dyDescent="0.2">
      <c r="A1872" s="319" t="s">
        <v>127</v>
      </c>
      <c r="B1872" s="313">
        <v>110942404</v>
      </c>
      <c r="C1872" s="313">
        <v>75992004</v>
      </c>
      <c r="D1872" s="313">
        <v>75992004</v>
      </c>
      <c r="E1872" s="313">
        <v>75992004</v>
      </c>
      <c r="F1872" s="158">
        <f t="shared" si="117"/>
        <v>34950400</v>
      </c>
      <c r="G1872" s="385">
        <f t="shared" si="118"/>
        <v>68.496806685386048</v>
      </c>
      <c r="H1872" s="385">
        <f t="shared" si="119"/>
        <v>68.496806685386048</v>
      </c>
      <c r="I1872" s="385">
        <f t="shared" si="116"/>
        <v>68.496806685386048</v>
      </c>
    </row>
    <row r="1873" spans="1:9" x14ac:dyDescent="0.2">
      <c r="A1873" s="391" t="s">
        <v>130</v>
      </c>
      <c r="B1873" s="392">
        <v>34950400</v>
      </c>
      <c r="C1873" s="392">
        <v>0</v>
      </c>
      <c r="D1873" s="392">
        <v>0</v>
      </c>
      <c r="E1873" s="392">
        <v>0</v>
      </c>
      <c r="F1873" s="393">
        <f t="shared" si="117"/>
        <v>34950400</v>
      </c>
      <c r="G1873" s="394">
        <f t="shared" si="118"/>
        <v>0</v>
      </c>
      <c r="H1873" s="394">
        <f t="shared" si="119"/>
        <v>0</v>
      </c>
      <c r="I1873" s="394">
        <f t="shared" si="116"/>
        <v>0</v>
      </c>
    </row>
    <row r="1874" spans="1:9" x14ac:dyDescent="0.2">
      <c r="A1874" s="391" t="s">
        <v>393</v>
      </c>
      <c r="B1874" s="392">
        <v>75992004</v>
      </c>
      <c r="C1874" s="392">
        <v>75992004</v>
      </c>
      <c r="D1874" s="392">
        <v>75992004</v>
      </c>
      <c r="E1874" s="392">
        <v>75992004</v>
      </c>
      <c r="F1874" s="393">
        <f t="shared" si="117"/>
        <v>0</v>
      </c>
      <c r="G1874" s="394">
        <f t="shared" si="118"/>
        <v>100</v>
      </c>
      <c r="H1874" s="394">
        <f t="shared" si="119"/>
        <v>100</v>
      </c>
      <c r="I1874" s="394">
        <f t="shared" si="116"/>
        <v>100</v>
      </c>
    </row>
    <row r="1875" spans="1:9" x14ac:dyDescent="0.2">
      <c r="A1875" s="319" t="s">
        <v>131</v>
      </c>
      <c r="B1875" s="313">
        <v>7620000000</v>
      </c>
      <c r="C1875" s="313">
        <v>7551031303.9200001</v>
      </c>
      <c r="D1875" s="313">
        <v>6306648498.3800001</v>
      </c>
      <c r="E1875" s="313">
        <v>6306648498.3800001</v>
      </c>
      <c r="F1875" s="194">
        <f t="shared" si="117"/>
        <v>68968696.079999924</v>
      </c>
      <c r="G1875" s="388">
        <f t="shared" si="118"/>
        <v>99.094899001574802</v>
      </c>
      <c r="H1875" s="388">
        <f t="shared" si="119"/>
        <v>82.764415989238842</v>
      </c>
      <c r="I1875" s="388">
        <f t="shared" si="116"/>
        <v>82.764415989238842</v>
      </c>
    </row>
    <row r="1876" spans="1:9" x14ac:dyDescent="0.2">
      <c r="A1876" s="319" t="s">
        <v>1651</v>
      </c>
      <c r="B1876" s="313">
        <v>7620000000</v>
      </c>
      <c r="C1876" s="313">
        <v>7551031303.9200001</v>
      </c>
      <c r="D1876" s="313">
        <v>6306648498.3800001</v>
      </c>
      <c r="E1876" s="313">
        <v>6306648498.3800001</v>
      </c>
      <c r="F1876" s="158">
        <f t="shared" si="117"/>
        <v>68968696.079999924</v>
      </c>
      <c r="G1876" s="385">
        <f t="shared" si="118"/>
        <v>99.094899001574802</v>
      </c>
      <c r="H1876" s="385">
        <f t="shared" si="119"/>
        <v>82.764415989238842</v>
      </c>
      <c r="I1876" s="385">
        <f t="shared" si="116"/>
        <v>82.764415989238842</v>
      </c>
    </row>
    <row r="1877" spans="1:9" x14ac:dyDescent="0.2">
      <c r="A1877" s="391" t="s">
        <v>542</v>
      </c>
      <c r="B1877" s="392">
        <v>220000000</v>
      </c>
      <c r="C1877" s="392">
        <v>190495454</v>
      </c>
      <c r="D1877" s="392">
        <v>9645454</v>
      </c>
      <c r="E1877" s="392">
        <v>9645454</v>
      </c>
      <c r="F1877" s="396">
        <f t="shared" si="117"/>
        <v>29504546</v>
      </c>
      <c r="G1877" s="397">
        <f t="shared" si="118"/>
        <v>86.588842727272734</v>
      </c>
      <c r="H1877" s="397">
        <f t="shared" si="119"/>
        <v>4.3842972727272729</v>
      </c>
      <c r="I1877" s="397">
        <f t="shared" si="116"/>
        <v>4.3842972727272729</v>
      </c>
    </row>
    <row r="1878" spans="1:9" x14ac:dyDescent="0.2">
      <c r="A1878" s="391" t="s">
        <v>543</v>
      </c>
      <c r="B1878" s="392">
        <v>7400000000</v>
      </c>
      <c r="C1878" s="392">
        <v>7360535849.9200001</v>
      </c>
      <c r="D1878" s="392">
        <v>6297003044.3800001</v>
      </c>
      <c r="E1878" s="392">
        <v>6297003044.3800001</v>
      </c>
      <c r="F1878" s="393">
        <f t="shared" si="117"/>
        <v>39464150.079999924</v>
      </c>
      <c r="G1878" s="394">
        <f t="shared" si="118"/>
        <v>99.466700674594605</v>
      </c>
      <c r="H1878" s="394">
        <f t="shared" si="119"/>
        <v>85.094635734864866</v>
      </c>
      <c r="I1878" s="394">
        <f t="shared" si="116"/>
        <v>85.094635734864866</v>
      </c>
    </row>
    <row r="1879" spans="1:9" x14ac:dyDescent="0.2">
      <c r="A1879" s="319" t="s">
        <v>544</v>
      </c>
      <c r="B1879" s="313">
        <v>2015817624535</v>
      </c>
      <c r="C1879" s="313">
        <v>1986035304997.6899</v>
      </c>
      <c r="D1879" s="313">
        <v>1651773226650.3301</v>
      </c>
      <c r="E1879" s="313">
        <v>1651773226650.3301</v>
      </c>
      <c r="F1879" s="158">
        <f t="shared" si="117"/>
        <v>29782319537.310059</v>
      </c>
      <c r="G1879" s="385">
        <f t="shared" si="118"/>
        <v>98.522568749532581</v>
      </c>
      <c r="H1879" s="385">
        <f t="shared" si="119"/>
        <v>81.940608443254078</v>
      </c>
      <c r="I1879" s="385">
        <f t="shared" si="116"/>
        <v>81.940608443254078</v>
      </c>
    </row>
    <row r="1880" spans="1:9" s="390" customFormat="1" x14ac:dyDescent="0.2">
      <c r="A1880" s="319" t="s">
        <v>109</v>
      </c>
      <c r="B1880" s="313">
        <v>15817624535</v>
      </c>
      <c r="C1880" s="313">
        <v>8168094687.3699999</v>
      </c>
      <c r="D1880" s="313">
        <v>7498200265.8000002</v>
      </c>
      <c r="E1880" s="313">
        <v>7498200265.8000002</v>
      </c>
      <c r="F1880" s="158">
        <f t="shared" si="117"/>
        <v>7649529847.6300001</v>
      </c>
      <c r="G1880" s="385">
        <f t="shared" si="118"/>
        <v>51.639199484703155</v>
      </c>
      <c r="H1880" s="385">
        <f t="shared" si="119"/>
        <v>47.404085545263577</v>
      </c>
      <c r="I1880" s="385">
        <f t="shared" si="116"/>
        <v>47.404085545263577</v>
      </c>
    </row>
    <row r="1881" spans="1:9" x14ac:dyDescent="0.2">
      <c r="A1881" s="319" t="s">
        <v>28</v>
      </c>
      <c r="B1881" s="313">
        <v>9623311413</v>
      </c>
      <c r="C1881" s="313">
        <v>5830903054</v>
      </c>
      <c r="D1881" s="313">
        <v>5830903054</v>
      </c>
      <c r="E1881" s="313">
        <v>5830903054</v>
      </c>
      <c r="F1881" s="158">
        <f t="shared" si="117"/>
        <v>3792408359</v>
      </c>
      <c r="G1881" s="385">
        <f t="shared" si="118"/>
        <v>60.591440968262887</v>
      </c>
      <c r="H1881" s="385">
        <f t="shared" si="119"/>
        <v>60.591440968262887</v>
      </c>
      <c r="I1881" s="385">
        <f t="shared" si="116"/>
        <v>60.591440968262887</v>
      </c>
    </row>
    <row r="1882" spans="1:9" x14ac:dyDescent="0.2">
      <c r="A1882" s="391" t="s">
        <v>110</v>
      </c>
      <c r="B1882" s="392">
        <v>6322525553</v>
      </c>
      <c r="C1882" s="392">
        <v>3952874712</v>
      </c>
      <c r="D1882" s="392">
        <v>3952874712</v>
      </c>
      <c r="E1882" s="392">
        <v>3952874712</v>
      </c>
      <c r="F1882" s="393">
        <f t="shared" si="117"/>
        <v>2369650841</v>
      </c>
      <c r="G1882" s="394">
        <f t="shared" si="118"/>
        <v>62.520501955494431</v>
      </c>
      <c r="H1882" s="394">
        <f t="shared" si="119"/>
        <v>62.520501955494431</v>
      </c>
      <c r="I1882" s="394">
        <f t="shared" si="116"/>
        <v>62.520501955494431</v>
      </c>
    </row>
    <row r="1883" spans="1:9" x14ac:dyDescent="0.2">
      <c r="A1883" s="391" t="s">
        <v>111</v>
      </c>
      <c r="B1883" s="392">
        <v>2293583644</v>
      </c>
      <c r="C1883" s="392">
        <v>1501946820</v>
      </c>
      <c r="D1883" s="392">
        <v>1501946820</v>
      </c>
      <c r="E1883" s="392">
        <v>1501946820</v>
      </c>
      <c r="F1883" s="393">
        <f t="shared" si="117"/>
        <v>791636824</v>
      </c>
      <c r="G1883" s="394">
        <f t="shared" si="118"/>
        <v>65.484719684371797</v>
      </c>
      <c r="H1883" s="394">
        <f t="shared" si="119"/>
        <v>65.484719684371797</v>
      </c>
      <c r="I1883" s="394">
        <f t="shared" si="116"/>
        <v>65.484719684371797</v>
      </c>
    </row>
    <row r="1884" spans="1:9" x14ac:dyDescent="0.2">
      <c r="A1884" s="391" t="s">
        <v>112</v>
      </c>
      <c r="B1884" s="392">
        <v>1007202216</v>
      </c>
      <c r="C1884" s="392">
        <v>376081522</v>
      </c>
      <c r="D1884" s="392">
        <v>376081522</v>
      </c>
      <c r="E1884" s="392">
        <v>376081522</v>
      </c>
      <c r="F1884" s="393">
        <f t="shared" si="117"/>
        <v>631120694</v>
      </c>
      <c r="G1884" s="394">
        <f t="shared" si="118"/>
        <v>37.33922702171656</v>
      </c>
      <c r="H1884" s="394">
        <f t="shared" si="119"/>
        <v>37.33922702171656</v>
      </c>
      <c r="I1884" s="394">
        <f t="shared" si="116"/>
        <v>37.33922702171656</v>
      </c>
    </row>
    <row r="1885" spans="1:9" x14ac:dyDescent="0.2">
      <c r="A1885" s="319" t="s">
        <v>29</v>
      </c>
      <c r="B1885" s="313">
        <v>3088245322</v>
      </c>
      <c r="C1885" s="313">
        <v>2310595342.3699999</v>
      </c>
      <c r="D1885" s="313">
        <v>1666408678.8</v>
      </c>
      <c r="E1885" s="313">
        <v>1666408678.8</v>
      </c>
      <c r="F1885" s="158">
        <f t="shared" si="117"/>
        <v>777649979.63000011</v>
      </c>
      <c r="G1885" s="385">
        <f t="shared" si="118"/>
        <v>74.819034806264</v>
      </c>
      <c r="H1885" s="385">
        <f t="shared" si="119"/>
        <v>53.959724861521217</v>
      </c>
      <c r="I1885" s="385">
        <f t="shared" si="116"/>
        <v>53.959724861521217</v>
      </c>
    </row>
    <row r="1886" spans="1:9" ht="13.5" customHeight="1" x14ac:dyDescent="0.2">
      <c r="A1886" s="391" t="s">
        <v>113</v>
      </c>
      <c r="B1886" s="392">
        <v>3088245322</v>
      </c>
      <c r="C1886" s="392">
        <v>2310595342.3699999</v>
      </c>
      <c r="D1886" s="392">
        <v>1666408678.8</v>
      </c>
      <c r="E1886" s="392">
        <v>1666408678.8</v>
      </c>
      <c r="F1886" s="396">
        <f t="shared" si="117"/>
        <v>777649979.63000011</v>
      </c>
      <c r="G1886" s="397">
        <f t="shared" si="118"/>
        <v>74.819034806264</v>
      </c>
      <c r="H1886" s="397">
        <f t="shared" si="119"/>
        <v>53.959724861521217</v>
      </c>
      <c r="I1886" s="397">
        <f t="shared" si="116"/>
        <v>53.959724861521217</v>
      </c>
    </row>
    <row r="1887" spans="1:9" x14ac:dyDescent="0.2">
      <c r="A1887" s="319" t="s">
        <v>30</v>
      </c>
      <c r="B1887" s="313">
        <v>49000000</v>
      </c>
      <c r="C1887" s="313">
        <v>26596291</v>
      </c>
      <c r="D1887" s="313">
        <v>888533</v>
      </c>
      <c r="E1887" s="313">
        <v>888533</v>
      </c>
      <c r="F1887" s="158">
        <f t="shared" si="117"/>
        <v>22403709</v>
      </c>
      <c r="G1887" s="385">
        <f t="shared" si="118"/>
        <v>54.27814489795918</v>
      </c>
      <c r="H1887" s="385">
        <f t="shared" si="119"/>
        <v>1.8133326530612244</v>
      </c>
      <c r="I1887" s="385">
        <f t="shared" si="116"/>
        <v>1.8133326530612244</v>
      </c>
    </row>
    <row r="1888" spans="1:9" x14ac:dyDescent="0.2">
      <c r="A1888" s="391" t="s">
        <v>118</v>
      </c>
      <c r="B1888" s="392">
        <v>49000000</v>
      </c>
      <c r="C1888" s="392">
        <v>26596291</v>
      </c>
      <c r="D1888" s="392">
        <v>888533</v>
      </c>
      <c r="E1888" s="392">
        <v>888533</v>
      </c>
      <c r="F1888" s="393">
        <f t="shared" si="117"/>
        <v>22403709</v>
      </c>
      <c r="G1888" s="394">
        <f t="shared" si="118"/>
        <v>54.27814489795918</v>
      </c>
      <c r="H1888" s="394">
        <f t="shared" si="119"/>
        <v>1.8133326530612244</v>
      </c>
      <c r="I1888" s="394">
        <f t="shared" si="116"/>
        <v>1.8133326530612244</v>
      </c>
    </row>
    <row r="1889" spans="1:9" s="390" customFormat="1" ht="11.45" customHeight="1" x14ac:dyDescent="0.2">
      <c r="A1889" s="319" t="s">
        <v>127</v>
      </c>
      <c r="B1889" s="313">
        <v>3057067800</v>
      </c>
      <c r="C1889" s="313">
        <v>0</v>
      </c>
      <c r="D1889" s="313">
        <v>0</v>
      </c>
      <c r="E1889" s="313">
        <v>0</v>
      </c>
      <c r="F1889" s="194">
        <f t="shared" si="117"/>
        <v>3057067800</v>
      </c>
      <c r="G1889" s="388">
        <f t="shared" si="118"/>
        <v>0</v>
      </c>
      <c r="H1889" s="388">
        <f t="shared" si="119"/>
        <v>0</v>
      </c>
      <c r="I1889" s="388">
        <f t="shared" si="116"/>
        <v>0</v>
      </c>
    </row>
    <row r="1890" spans="1:9" x14ac:dyDescent="0.2">
      <c r="A1890" s="391" t="s">
        <v>130</v>
      </c>
      <c r="B1890" s="392">
        <v>3057067800</v>
      </c>
      <c r="C1890" s="392">
        <v>0</v>
      </c>
      <c r="D1890" s="392">
        <v>0</v>
      </c>
      <c r="E1890" s="392">
        <v>0</v>
      </c>
      <c r="F1890" s="393">
        <f t="shared" si="117"/>
        <v>3057067800</v>
      </c>
      <c r="G1890" s="394">
        <f t="shared" si="118"/>
        <v>0</v>
      </c>
      <c r="H1890" s="394">
        <f t="shared" si="119"/>
        <v>0</v>
      </c>
      <c r="I1890" s="394">
        <f t="shared" si="116"/>
        <v>0</v>
      </c>
    </row>
    <row r="1891" spans="1:9" x14ac:dyDescent="0.2">
      <c r="A1891" s="319" t="s">
        <v>131</v>
      </c>
      <c r="B1891" s="313">
        <v>2000000000000</v>
      </c>
      <c r="C1891" s="313">
        <v>1977867210310.3201</v>
      </c>
      <c r="D1891" s="313">
        <v>1644275026384.53</v>
      </c>
      <c r="E1891" s="313">
        <v>1644275026384.53</v>
      </c>
      <c r="F1891" s="158">
        <f t="shared" si="117"/>
        <v>22132789689.679932</v>
      </c>
      <c r="G1891" s="385">
        <f t="shared" si="118"/>
        <v>98.893360515516008</v>
      </c>
      <c r="H1891" s="385">
        <f t="shared" si="119"/>
        <v>82.213751319226503</v>
      </c>
      <c r="I1891" s="385">
        <f t="shared" si="116"/>
        <v>82.213751319226503</v>
      </c>
    </row>
    <row r="1892" spans="1:9" x14ac:dyDescent="0.2">
      <c r="A1892" s="319" t="s">
        <v>1651</v>
      </c>
      <c r="B1892" s="313">
        <v>2000000000000</v>
      </c>
      <c r="C1892" s="313">
        <v>1977867210310.3201</v>
      </c>
      <c r="D1892" s="313">
        <v>1644275026384.53</v>
      </c>
      <c r="E1892" s="313">
        <v>1644275026384.53</v>
      </c>
      <c r="F1892" s="158">
        <f t="shared" si="117"/>
        <v>22132789689.679932</v>
      </c>
      <c r="G1892" s="385">
        <f t="shared" si="118"/>
        <v>98.893360515516008</v>
      </c>
      <c r="H1892" s="385">
        <f t="shared" si="119"/>
        <v>82.213751319226503</v>
      </c>
      <c r="I1892" s="385">
        <f t="shared" si="116"/>
        <v>82.213751319226503</v>
      </c>
    </row>
    <row r="1893" spans="1:9" x14ac:dyDescent="0.2">
      <c r="A1893" s="391" t="s">
        <v>545</v>
      </c>
      <c r="B1893" s="392">
        <v>9173521103</v>
      </c>
      <c r="C1893" s="392">
        <v>973659334.32000005</v>
      </c>
      <c r="D1893" s="392">
        <v>502057181.42000002</v>
      </c>
      <c r="E1893" s="392">
        <v>502057181.42000002</v>
      </c>
      <c r="F1893" s="393">
        <f t="shared" si="117"/>
        <v>8199861768.6800003</v>
      </c>
      <c r="G1893" s="394">
        <f t="shared" si="118"/>
        <v>10.613801651381017</v>
      </c>
      <c r="H1893" s="394">
        <f t="shared" si="119"/>
        <v>5.4728950397880824</v>
      </c>
      <c r="I1893" s="394">
        <f t="shared" si="116"/>
        <v>5.4728950397880824</v>
      </c>
    </row>
    <row r="1894" spans="1:9" x14ac:dyDescent="0.2">
      <c r="A1894" s="391" t="s">
        <v>546</v>
      </c>
      <c r="B1894" s="392">
        <v>1990826478897</v>
      </c>
      <c r="C1894" s="392">
        <v>1976893550976</v>
      </c>
      <c r="D1894" s="392">
        <v>1643772969203.1101</v>
      </c>
      <c r="E1894" s="392">
        <v>1643772969203.1101</v>
      </c>
      <c r="F1894" s="396">
        <f t="shared" si="117"/>
        <v>13932927921</v>
      </c>
      <c r="G1894" s="397">
        <f t="shared" si="118"/>
        <v>99.300143529901248</v>
      </c>
      <c r="H1894" s="397">
        <f t="shared" si="119"/>
        <v>82.567365193667115</v>
      </c>
      <c r="I1894" s="397">
        <f t="shared" si="116"/>
        <v>82.567365193667115</v>
      </c>
    </row>
    <row r="1895" spans="1:9" x14ac:dyDescent="0.2">
      <c r="A1895" s="319" t="s">
        <v>547</v>
      </c>
      <c r="B1895" s="313">
        <v>1409770678458</v>
      </c>
      <c r="C1895" s="313">
        <v>1371539493067</v>
      </c>
      <c r="D1895" s="313">
        <v>1371539493067</v>
      </c>
      <c r="E1895" s="313">
        <v>1029639170272</v>
      </c>
      <c r="F1895" s="158">
        <f t="shared" si="117"/>
        <v>38231185391</v>
      </c>
      <c r="G1895" s="385">
        <f t="shared" si="118"/>
        <v>97.288127354668987</v>
      </c>
      <c r="H1895" s="385">
        <f t="shared" si="119"/>
        <v>97.288127354668987</v>
      </c>
      <c r="I1895" s="385">
        <f t="shared" si="116"/>
        <v>73.035933148944068</v>
      </c>
    </row>
    <row r="1896" spans="1:9" s="390" customFormat="1" x14ac:dyDescent="0.2">
      <c r="A1896" s="319" t="s">
        <v>109</v>
      </c>
      <c r="B1896" s="313">
        <v>1330009827279</v>
      </c>
      <c r="C1896" s="313">
        <v>1291778641888</v>
      </c>
      <c r="D1896" s="313">
        <v>1291778641888</v>
      </c>
      <c r="E1896" s="313">
        <v>949878319093</v>
      </c>
      <c r="F1896" s="158">
        <f t="shared" si="117"/>
        <v>38231185391</v>
      </c>
      <c r="G1896" s="385">
        <f t="shared" si="118"/>
        <v>97.125496022144802</v>
      </c>
      <c r="H1896" s="385">
        <f t="shared" si="119"/>
        <v>97.125496022144802</v>
      </c>
      <c r="I1896" s="385">
        <f t="shared" si="116"/>
        <v>71.41889477886852</v>
      </c>
    </row>
    <row r="1897" spans="1:9" x14ac:dyDescent="0.2">
      <c r="A1897" s="319" t="s">
        <v>30</v>
      </c>
      <c r="B1897" s="313">
        <v>1330009827279</v>
      </c>
      <c r="C1897" s="313">
        <v>1291778641888</v>
      </c>
      <c r="D1897" s="313">
        <v>1291778641888</v>
      </c>
      <c r="E1897" s="313">
        <v>949878319093</v>
      </c>
      <c r="F1897" s="194">
        <f t="shared" si="117"/>
        <v>38231185391</v>
      </c>
      <c r="G1897" s="388">
        <f t="shared" si="118"/>
        <v>97.125496022144802</v>
      </c>
      <c r="H1897" s="388">
        <f t="shared" si="119"/>
        <v>97.125496022144802</v>
      </c>
      <c r="I1897" s="388">
        <f t="shared" si="116"/>
        <v>71.41889477886852</v>
      </c>
    </row>
    <row r="1898" spans="1:9" x14ac:dyDescent="0.2">
      <c r="A1898" s="391" t="s">
        <v>548</v>
      </c>
      <c r="B1898" s="392">
        <v>1314641509109</v>
      </c>
      <c r="C1898" s="392">
        <v>1276410323718</v>
      </c>
      <c r="D1898" s="392">
        <v>1276410323718</v>
      </c>
      <c r="E1898" s="392">
        <v>949878319093</v>
      </c>
      <c r="F1898" s="393">
        <f t="shared" si="117"/>
        <v>38231185391</v>
      </c>
      <c r="G1898" s="394">
        <f t="shared" si="118"/>
        <v>97.091892723141598</v>
      </c>
      <c r="H1898" s="394">
        <f t="shared" si="119"/>
        <v>97.091892723141598</v>
      </c>
      <c r="I1898" s="394">
        <f t="shared" si="116"/>
        <v>72.253790292745379</v>
      </c>
    </row>
    <row r="1899" spans="1:9" x14ac:dyDescent="0.2">
      <c r="A1899" s="391" t="s">
        <v>493</v>
      </c>
      <c r="B1899" s="392">
        <v>13844081699</v>
      </c>
      <c r="C1899" s="392">
        <v>13844081699</v>
      </c>
      <c r="D1899" s="392">
        <v>13844081699</v>
      </c>
      <c r="E1899" s="392">
        <v>0</v>
      </c>
      <c r="F1899" s="393">
        <f t="shared" si="117"/>
        <v>0</v>
      </c>
      <c r="G1899" s="394">
        <f t="shared" si="118"/>
        <v>100</v>
      </c>
      <c r="H1899" s="394">
        <f t="shared" si="119"/>
        <v>100</v>
      </c>
      <c r="I1899" s="394">
        <f t="shared" si="116"/>
        <v>0</v>
      </c>
    </row>
    <row r="1900" spans="1:9" x14ac:dyDescent="0.2">
      <c r="A1900" s="391" t="s">
        <v>549</v>
      </c>
      <c r="B1900" s="392">
        <v>1524236471</v>
      </c>
      <c r="C1900" s="392">
        <v>1524236471</v>
      </c>
      <c r="D1900" s="392">
        <v>1524236471</v>
      </c>
      <c r="E1900" s="392">
        <v>0</v>
      </c>
      <c r="F1900" s="396">
        <f t="shared" si="117"/>
        <v>0</v>
      </c>
      <c r="G1900" s="397">
        <f t="shared" si="118"/>
        <v>100</v>
      </c>
      <c r="H1900" s="397">
        <f t="shared" si="119"/>
        <v>100</v>
      </c>
      <c r="I1900" s="397">
        <f t="shared" si="116"/>
        <v>0</v>
      </c>
    </row>
    <row r="1901" spans="1:9" s="390" customFormat="1" x14ac:dyDescent="0.2">
      <c r="A1901" s="319" t="s">
        <v>131</v>
      </c>
      <c r="B1901" s="313">
        <v>79760851179</v>
      </c>
      <c r="C1901" s="313">
        <v>79760851179</v>
      </c>
      <c r="D1901" s="313">
        <v>79760851179</v>
      </c>
      <c r="E1901" s="313">
        <v>79760851179</v>
      </c>
      <c r="F1901" s="158">
        <f t="shared" si="117"/>
        <v>0</v>
      </c>
      <c r="G1901" s="385">
        <f t="shared" si="118"/>
        <v>100</v>
      </c>
      <c r="H1901" s="385">
        <f t="shared" si="119"/>
        <v>100</v>
      </c>
      <c r="I1901" s="385">
        <f t="shared" si="116"/>
        <v>100</v>
      </c>
    </row>
    <row r="1902" spans="1:9" x14ac:dyDescent="0.2">
      <c r="A1902" s="319" t="s">
        <v>1651</v>
      </c>
      <c r="B1902" s="313">
        <v>79760851179</v>
      </c>
      <c r="C1902" s="313">
        <v>79760851179</v>
      </c>
      <c r="D1902" s="313">
        <v>79760851179</v>
      </c>
      <c r="E1902" s="313">
        <v>79760851179</v>
      </c>
      <c r="F1902" s="194">
        <f t="shared" si="117"/>
        <v>0</v>
      </c>
      <c r="G1902" s="388">
        <f t="shared" si="118"/>
        <v>100</v>
      </c>
      <c r="H1902" s="388">
        <f t="shared" si="119"/>
        <v>100</v>
      </c>
      <c r="I1902" s="388">
        <f t="shared" si="116"/>
        <v>100</v>
      </c>
    </row>
    <row r="1903" spans="1:9" x14ac:dyDescent="0.2">
      <c r="A1903" s="391" t="s">
        <v>550</v>
      </c>
      <c r="B1903" s="392">
        <v>79760851179</v>
      </c>
      <c r="C1903" s="392">
        <v>79760851179</v>
      </c>
      <c r="D1903" s="392">
        <v>79760851179</v>
      </c>
      <c r="E1903" s="392">
        <v>79760851179</v>
      </c>
      <c r="F1903" s="396">
        <f t="shared" si="117"/>
        <v>0</v>
      </c>
      <c r="G1903" s="397">
        <f t="shared" si="118"/>
        <v>100</v>
      </c>
      <c r="H1903" s="397">
        <f t="shared" si="119"/>
        <v>100</v>
      </c>
      <c r="I1903" s="397">
        <f t="shared" si="116"/>
        <v>100</v>
      </c>
    </row>
    <row r="1904" spans="1:9" x14ac:dyDescent="0.2">
      <c r="A1904" s="319" t="s">
        <v>551</v>
      </c>
      <c r="B1904" s="313">
        <v>603922003348</v>
      </c>
      <c r="C1904" s="313">
        <v>603922003348</v>
      </c>
      <c r="D1904" s="313">
        <v>585347172234</v>
      </c>
      <c r="E1904" s="313">
        <v>508081669672</v>
      </c>
      <c r="F1904" s="158">
        <f t="shared" si="117"/>
        <v>0</v>
      </c>
      <c r="G1904" s="385">
        <f t="shared" si="118"/>
        <v>100</v>
      </c>
      <c r="H1904" s="385">
        <f t="shared" si="119"/>
        <v>96.924299659388865</v>
      </c>
      <c r="I1904" s="385">
        <f t="shared" si="116"/>
        <v>84.130345782289112</v>
      </c>
    </row>
    <row r="1905" spans="1:9" s="390" customFormat="1" ht="11.45" customHeight="1" x14ac:dyDescent="0.2">
      <c r="A1905" s="319" t="s">
        <v>109</v>
      </c>
      <c r="B1905" s="313">
        <v>603922003348</v>
      </c>
      <c r="C1905" s="313">
        <v>603922003348</v>
      </c>
      <c r="D1905" s="313">
        <v>585347172234</v>
      </c>
      <c r="E1905" s="313">
        <v>508081669672</v>
      </c>
      <c r="F1905" s="158">
        <f t="shared" si="117"/>
        <v>0</v>
      </c>
      <c r="G1905" s="385">
        <f t="shared" si="118"/>
        <v>100</v>
      </c>
      <c r="H1905" s="385">
        <f t="shared" si="119"/>
        <v>96.924299659388865</v>
      </c>
      <c r="I1905" s="385">
        <f t="shared" si="116"/>
        <v>84.130345782289112</v>
      </c>
    </row>
    <row r="1906" spans="1:9" ht="11.45" customHeight="1" x14ac:dyDescent="0.2">
      <c r="A1906" s="319" t="s">
        <v>30</v>
      </c>
      <c r="B1906" s="313">
        <v>603922003348</v>
      </c>
      <c r="C1906" s="313">
        <v>603922003348</v>
      </c>
      <c r="D1906" s="313">
        <v>585347172234</v>
      </c>
      <c r="E1906" s="313">
        <v>508081669672</v>
      </c>
      <c r="F1906" s="194">
        <f t="shared" si="117"/>
        <v>0</v>
      </c>
      <c r="G1906" s="388">
        <f t="shared" si="118"/>
        <v>100</v>
      </c>
      <c r="H1906" s="388">
        <f t="shared" si="119"/>
        <v>96.924299659388865</v>
      </c>
      <c r="I1906" s="388">
        <f t="shared" si="116"/>
        <v>84.130345782289112</v>
      </c>
    </row>
    <row r="1907" spans="1:9" x14ac:dyDescent="0.2">
      <c r="A1907" s="391" t="s">
        <v>548</v>
      </c>
      <c r="B1907" s="392">
        <v>599801506589</v>
      </c>
      <c r="C1907" s="392">
        <v>599801506589</v>
      </c>
      <c r="D1907" s="392">
        <v>581226675475</v>
      </c>
      <c r="E1907" s="392">
        <v>503961172913</v>
      </c>
      <c r="F1907" s="393">
        <f t="shared" si="117"/>
        <v>0</v>
      </c>
      <c r="G1907" s="394">
        <f t="shared" si="118"/>
        <v>100</v>
      </c>
      <c r="H1907" s="394">
        <f t="shared" si="119"/>
        <v>96.903170313853849</v>
      </c>
      <c r="I1907" s="394">
        <f t="shared" si="116"/>
        <v>84.021324951143811</v>
      </c>
    </row>
    <row r="1908" spans="1:9" x14ac:dyDescent="0.2">
      <c r="A1908" s="391" t="s">
        <v>493</v>
      </c>
      <c r="B1908" s="392">
        <v>2757094063</v>
      </c>
      <c r="C1908" s="392">
        <v>2757094063</v>
      </c>
      <c r="D1908" s="392">
        <v>2757094063</v>
      </c>
      <c r="E1908" s="392">
        <v>2757094063</v>
      </c>
      <c r="F1908" s="393">
        <f t="shared" si="117"/>
        <v>0</v>
      </c>
      <c r="G1908" s="394">
        <f t="shared" si="118"/>
        <v>100</v>
      </c>
      <c r="H1908" s="394">
        <f t="shared" si="119"/>
        <v>100</v>
      </c>
      <c r="I1908" s="394">
        <f t="shared" si="116"/>
        <v>100</v>
      </c>
    </row>
    <row r="1909" spans="1:9" x14ac:dyDescent="0.2">
      <c r="A1909" s="391" t="s">
        <v>549</v>
      </c>
      <c r="B1909" s="392">
        <v>1363402696</v>
      </c>
      <c r="C1909" s="392">
        <v>1363402696</v>
      </c>
      <c r="D1909" s="392">
        <v>1363402696</v>
      </c>
      <c r="E1909" s="392">
        <v>1363402696</v>
      </c>
      <c r="F1909" s="396">
        <f t="shared" si="117"/>
        <v>0</v>
      </c>
      <c r="G1909" s="397">
        <f t="shared" si="118"/>
        <v>100</v>
      </c>
      <c r="H1909" s="397">
        <f t="shared" si="119"/>
        <v>100</v>
      </c>
      <c r="I1909" s="397">
        <f t="shared" si="116"/>
        <v>100</v>
      </c>
    </row>
    <row r="1910" spans="1:9" x14ac:dyDescent="0.2">
      <c r="A1910" s="319" t="s">
        <v>552</v>
      </c>
      <c r="B1910" s="313">
        <v>453118833865</v>
      </c>
      <c r="C1910" s="313">
        <v>366977596220</v>
      </c>
      <c r="D1910" s="313">
        <v>366977596220</v>
      </c>
      <c r="E1910" s="313">
        <v>338263850338</v>
      </c>
      <c r="F1910" s="158">
        <f t="shared" si="117"/>
        <v>86141237645</v>
      </c>
      <c r="G1910" s="385">
        <f t="shared" si="118"/>
        <v>80.989261269447809</v>
      </c>
      <c r="H1910" s="385">
        <f t="shared" si="119"/>
        <v>80.989261269447809</v>
      </c>
      <c r="I1910" s="385">
        <f t="shared" si="116"/>
        <v>74.652348359190185</v>
      </c>
    </row>
    <row r="1911" spans="1:9" s="390" customFormat="1" x14ac:dyDescent="0.2">
      <c r="A1911" s="319" t="s">
        <v>109</v>
      </c>
      <c r="B1911" s="313">
        <v>453118833865</v>
      </c>
      <c r="C1911" s="313">
        <v>366977596220</v>
      </c>
      <c r="D1911" s="313">
        <v>366977596220</v>
      </c>
      <c r="E1911" s="313">
        <v>338263850338</v>
      </c>
      <c r="F1911" s="158">
        <f t="shared" si="117"/>
        <v>86141237645</v>
      </c>
      <c r="G1911" s="385">
        <f t="shared" si="118"/>
        <v>80.989261269447809</v>
      </c>
      <c r="H1911" s="385">
        <f t="shared" si="119"/>
        <v>80.989261269447809</v>
      </c>
      <c r="I1911" s="385">
        <f t="shared" si="116"/>
        <v>74.652348359190185</v>
      </c>
    </row>
    <row r="1912" spans="1:9" x14ac:dyDescent="0.2">
      <c r="A1912" s="319" t="s">
        <v>30</v>
      </c>
      <c r="B1912" s="313">
        <v>453118833865</v>
      </c>
      <c r="C1912" s="313">
        <v>366977596220</v>
      </c>
      <c r="D1912" s="313">
        <v>366977596220</v>
      </c>
      <c r="E1912" s="313">
        <v>338263850338</v>
      </c>
      <c r="F1912" s="194">
        <f t="shared" si="117"/>
        <v>86141237645</v>
      </c>
      <c r="G1912" s="388">
        <f t="shared" si="118"/>
        <v>80.989261269447809</v>
      </c>
      <c r="H1912" s="388">
        <f t="shared" si="119"/>
        <v>80.989261269447809</v>
      </c>
      <c r="I1912" s="388">
        <f t="shared" si="116"/>
        <v>74.652348359190185</v>
      </c>
    </row>
    <row r="1913" spans="1:9" x14ac:dyDescent="0.2">
      <c r="A1913" s="391" t="s">
        <v>548</v>
      </c>
      <c r="B1913" s="392">
        <v>449789758589</v>
      </c>
      <c r="C1913" s="392">
        <v>363648520944</v>
      </c>
      <c r="D1913" s="392">
        <v>363648520944</v>
      </c>
      <c r="E1913" s="392">
        <v>334934775062</v>
      </c>
      <c r="F1913" s="393">
        <f t="shared" si="117"/>
        <v>86141237645</v>
      </c>
      <c r="G1913" s="394">
        <f t="shared" si="118"/>
        <v>80.848555130462088</v>
      </c>
      <c r="H1913" s="394">
        <f t="shared" si="119"/>
        <v>80.848555130462088</v>
      </c>
      <c r="I1913" s="394">
        <f t="shared" si="116"/>
        <v>74.464740173875342</v>
      </c>
    </row>
    <row r="1914" spans="1:9" x14ac:dyDescent="0.2">
      <c r="A1914" s="391" t="s">
        <v>493</v>
      </c>
      <c r="B1914" s="392">
        <v>1870853190</v>
      </c>
      <c r="C1914" s="392">
        <v>1870853190</v>
      </c>
      <c r="D1914" s="392">
        <v>1870853190</v>
      </c>
      <c r="E1914" s="392">
        <v>1870853190</v>
      </c>
      <c r="F1914" s="393">
        <f t="shared" si="117"/>
        <v>0</v>
      </c>
      <c r="G1914" s="394">
        <f t="shared" si="118"/>
        <v>100</v>
      </c>
      <c r="H1914" s="394">
        <f t="shared" si="119"/>
        <v>100</v>
      </c>
      <c r="I1914" s="394">
        <f t="shared" si="116"/>
        <v>100</v>
      </c>
    </row>
    <row r="1915" spans="1:9" x14ac:dyDescent="0.2">
      <c r="A1915" s="391" t="s">
        <v>549</v>
      </c>
      <c r="B1915" s="392">
        <v>1458222086</v>
      </c>
      <c r="C1915" s="392">
        <v>1458222086</v>
      </c>
      <c r="D1915" s="392">
        <v>1458222086</v>
      </c>
      <c r="E1915" s="392">
        <v>1458222086</v>
      </c>
      <c r="F1915" s="396">
        <f t="shared" si="117"/>
        <v>0</v>
      </c>
      <c r="G1915" s="397">
        <f t="shared" si="118"/>
        <v>100</v>
      </c>
      <c r="H1915" s="397">
        <f t="shared" si="119"/>
        <v>100</v>
      </c>
      <c r="I1915" s="397">
        <f t="shared" si="116"/>
        <v>100</v>
      </c>
    </row>
    <row r="1916" spans="1:9" x14ac:dyDescent="0.2">
      <c r="A1916" s="319" t="s">
        <v>553</v>
      </c>
      <c r="B1916" s="313">
        <v>252999544272</v>
      </c>
      <c r="C1916" s="313">
        <v>252999544272</v>
      </c>
      <c r="D1916" s="313">
        <v>206101013134</v>
      </c>
      <c r="E1916" s="313">
        <v>190468169422</v>
      </c>
      <c r="F1916" s="158">
        <f t="shared" si="117"/>
        <v>0</v>
      </c>
      <c r="G1916" s="385">
        <f t="shared" si="118"/>
        <v>100</v>
      </c>
      <c r="H1916" s="385">
        <f t="shared" si="119"/>
        <v>81.462997780114833</v>
      </c>
      <c r="I1916" s="385">
        <f t="shared" si="116"/>
        <v>75.283997040416622</v>
      </c>
    </row>
    <row r="1917" spans="1:9" s="390" customFormat="1" x14ac:dyDescent="0.2">
      <c r="A1917" s="319" t="s">
        <v>109</v>
      </c>
      <c r="B1917" s="313">
        <v>252999544272</v>
      </c>
      <c r="C1917" s="313">
        <v>252999544272</v>
      </c>
      <c r="D1917" s="313">
        <v>206101013134</v>
      </c>
      <c r="E1917" s="313">
        <v>190468169422</v>
      </c>
      <c r="F1917" s="194">
        <f t="shared" si="117"/>
        <v>0</v>
      </c>
      <c r="G1917" s="388">
        <f t="shared" si="118"/>
        <v>100</v>
      </c>
      <c r="H1917" s="388">
        <f t="shared" si="119"/>
        <v>81.462997780114833</v>
      </c>
      <c r="I1917" s="388">
        <f t="shared" si="116"/>
        <v>75.283997040416622</v>
      </c>
    </row>
    <row r="1918" spans="1:9" ht="11.45" customHeight="1" x14ac:dyDescent="0.2">
      <c r="A1918" s="319" t="s">
        <v>30</v>
      </c>
      <c r="B1918" s="313">
        <v>252999544272</v>
      </c>
      <c r="C1918" s="313">
        <v>252999544272</v>
      </c>
      <c r="D1918" s="313">
        <v>206101013134</v>
      </c>
      <c r="E1918" s="313">
        <v>190468169422</v>
      </c>
      <c r="F1918" s="158">
        <f t="shared" si="117"/>
        <v>0</v>
      </c>
      <c r="G1918" s="385">
        <f t="shared" si="118"/>
        <v>100</v>
      </c>
      <c r="H1918" s="385">
        <f t="shared" si="119"/>
        <v>81.462997780114833</v>
      </c>
      <c r="I1918" s="385">
        <f t="shared" si="116"/>
        <v>75.283997040416622</v>
      </c>
    </row>
    <row r="1919" spans="1:9" x14ac:dyDescent="0.2">
      <c r="A1919" s="391" t="s">
        <v>548</v>
      </c>
      <c r="B1919" s="392">
        <v>250571833958</v>
      </c>
      <c r="C1919" s="392">
        <v>250571833958</v>
      </c>
      <c r="D1919" s="392">
        <v>203673302820</v>
      </c>
      <c r="E1919" s="392">
        <v>188040459108</v>
      </c>
      <c r="F1919" s="396">
        <f t="shared" si="117"/>
        <v>0</v>
      </c>
      <c r="G1919" s="397">
        <f t="shared" si="118"/>
        <v>100</v>
      </c>
      <c r="H1919" s="397">
        <f t="shared" si="119"/>
        <v>81.283398697612213</v>
      </c>
      <c r="I1919" s="397">
        <f t="shared" si="116"/>
        <v>75.04453159708234</v>
      </c>
    </row>
    <row r="1920" spans="1:9" x14ac:dyDescent="0.2">
      <c r="A1920" s="391" t="s">
        <v>493</v>
      </c>
      <c r="B1920" s="392">
        <v>1015764935</v>
      </c>
      <c r="C1920" s="392">
        <v>1015764935</v>
      </c>
      <c r="D1920" s="392">
        <v>1015764935</v>
      </c>
      <c r="E1920" s="392">
        <v>1015764935</v>
      </c>
      <c r="F1920" s="396">
        <f t="shared" si="117"/>
        <v>0</v>
      </c>
      <c r="G1920" s="397">
        <f t="shared" si="118"/>
        <v>100</v>
      </c>
      <c r="H1920" s="397">
        <f t="shared" si="119"/>
        <v>100</v>
      </c>
      <c r="I1920" s="397">
        <f t="shared" si="116"/>
        <v>100</v>
      </c>
    </row>
    <row r="1921" spans="1:9" x14ac:dyDescent="0.2">
      <c r="A1921" s="391" t="s">
        <v>549</v>
      </c>
      <c r="B1921" s="392">
        <v>1411945379</v>
      </c>
      <c r="C1921" s="392">
        <v>1411945379</v>
      </c>
      <c r="D1921" s="392">
        <v>1411945379</v>
      </c>
      <c r="E1921" s="392">
        <v>1411945379</v>
      </c>
      <c r="F1921" s="393">
        <f t="shared" si="117"/>
        <v>0</v>
      </c>
      <c r="G1921" s="394">
        <f t="shared" si="118"/>
        <v>100</v>
      </c>
      <c r="H1921" s="394">
        <f t="shared" si="119"/>
        <v>100</v>
      </c>
      <c r="I1921" s="394">
        <f t="shared" si="116"/>
        <v>100</v>
      </c>
    </row>
    <row r="1922" spans="1:9" x14ac:dyDescent="0.2">
      <c r="A1922" s="319" t="s">
        <v>554</v>
      </c>
      <c r="B1922" s="313">
        <v>265193683196</v>
      </c>
      <c r="C1922" s="313">
        <v>265193683196</v>
      </c>
      <c r="D1922" s="313">
        <v>172672549872</v>
      </c>
      <c r="E1922" s="313">
        <v>172672549872</v>
      </c>
      <c r="F1922" s="194">
        <f t="shared" si="117"/>
        <v>0</v>
      </c>
      <c r="G1922" s="388">
        <f t="shared" si="118"/>
        <v>100</v>
      </c>
      <c r="H1922" s="388">
        <f t="shared" si="119"/>
        <v>65.11186382383805</v>
      </c>
      <c r="I1922" s="388">
        <f t="shared" si="116"/>
        <v>65.11186382383805</v>
      </c>
    </row>
    <row r="1923" spans="1:9" x14ac:dyDescent="0.2">
      <c r="A1923" s="319" t="s">
        <v>109</v>
      </c>
      <c r="B1923" s="313">
        <v>257908623284</v>
      </c>
      <c r="C1923" s="313">
        <v>257908623284</v>
      </c>
      <c r="D1923" s="313">
        <v>165387489960</v>
      </c>
      <c r="E1923" s="313">
        <v>165387489960</v>
      </c>
      <c r="F1923" s="194">
        <f t="shared" si="117"/>
        <v>0</v>
      </c>
      <c r="G1923" s="388">
        <f t="shared" si="118"/>
        <v>100</v>
      </c>
      <c r="H1923" s="388">
        <f t="shared" si="119"/>
        <v>64.126390135424458</v>
      </c>
      <c r="I1923" s="388">
        <f t="shared" si="116"/>
        <v>64.126390135424458</v>
      </c>
    </row>
    <row r="1924" spans="1:9" x14ac:dyDescent="0.2">
      <c r="A1924" s="319" t="s">
        <v>30</v>
      </c>
      <c r="B1924" s="313">
        <v>257908623284</v>
      </c>
      <c r="C1924" s="313">
        <v>257908623284</v>
      </c>
      <c r="D1924" s="313">
        <v>165387489960</v>
      </c>
      <c r="E1924" s="313">
        <v>165387489960</v>
      </c>
      <c r="F1924" s="158">
        <f t="shared" si="117"/>
        <v>0</v>
      </c>
      <c r="G1924" s="385">
        <f t="shared" si="118"/>
        <v>100</v>
      </c>
      <c r="H1924" s="385">
        <f t="shared" si="119"/>
        <v>64.126390135424458</v>
      </c>
      <c r="I1924" s="385">
        <f t="shared" si="116"/>
        <v>64.126390135424458</v>
      </c>
    </row>
    <row r="1925" spans="1:9" x14ac:dyDescent="0.2">
      <c r="A1925" s="391" t="s">
        <v>548</v>
      </c>
      <c r="B1925" s="392">
        <v>252310024180</v>
      </c>
      <c r="C1925" s="392">
        <v>252310024180</v>
      </c>
      <c r="D1925" s="392">
        <v>161655090560</v>
      </c>
      <c r="E1925" s="392">
        <v>161655090560</v>
      </c>
      <c r="F1925" s="396">
        <f t="shared" si="117"/>
        <v>0</v>
      </c>
      <c r="G1925" s="397">
        <f t="shared" si="118"/>
        <v>100</v>
      </c>
      <c r="H1925" s="397">
        <f t="shared" si="119"/>
        <v>64.070023014493444</v>
      </c>
      <c r="I1925" s="397">
        <f t="shared" si="116"/>
        <v>64.070023014493444</v>
      </c>
    </row>
    <row r="1926" spans="1:9" x14ac:dyDescent="0.2">
      <c r="A1926" s="391" t="s">
        <v>493</v>
      </c>
      <c r="B1926" s="392">
        <v>4531561319</v>
      </c>
      <c r="C1926" s="392">
        <v>4531561319</v>
      </c>
      <c r="D1926" s="392">
        <v>3021040880</v>
      </c>
      <c r="E1926" s="392">
        <v>3021040880</v>
      </c>
      <c r="F1926" s="393">
        <f t="shared" si="117"/>
        <v>0</v>
      </c>
      <c r="G1926" s="394">
        <f t="shared" si="118"/>
        <v>100</v>
      </c>
      <c r="H1926" s="394">
        <f t="shared" si="119"/>
        <v>66.666666681378288</v>
      </c>
      <c r="I1926" s="394">
        <f t="shared" si="116"/>
        <v>66.666666681378288</v>
      </c>
    </row>
    <row r="1927" spans="1:9" x14ac:dyDescent="0.2">
      <c r="A1927" s="391" t="s">
        <v>549</v>
      </c>
      <c r="B1927" s="392">
        <v>1067037785</v>
      </c>
      <c r="C1927" s="392">
        <v>1067037785</v>
      </c>
      <c r="D1927" s="392">
        <v>711358520</v>
      </c>
      <c r="E1927" s="392">
        <v>711358520</v>
      </c>
      <c r="F1927" s="396">
        <f t="shared" si="117"/>
        <v>0</v>
      </c>
      <c r="G1927" s="397">
        <f t="shared" si="118"/>
        <v>100</v>
      </c>
      <c r="H1927" s="397">
        <f t="shared" si="119"/>
        <v>66.66666635427535</v>
      </c>
      <c r="I1927" s="397">
        <f t="shared" ref="I1927:I1990" si="120">IFERROR(IF(E1927&gt;0,+E1927/B1927*100,0),0)</f>
        <v>66.66666635427535</v>
      </c>
    </row>
    <row r="1928" spans="1:9" s="390" customFormat="1" x14ac:dyDescent="0.2">
      <c r="A1928" s="319" t="s">
        <v>131</v>
      </c>
      <c r="B1928" s="313">
        <v>7285059912</v>
      </c>
      <c r="C1928" s="313">
        <v>7285059912</v>
      </c>
      <c r="D1928" s="313">
        <v>7285059912</v>
      </c>
      <c r="E1928" s="313">
        <v>7285059912</v>
      </c>
      <c r="F1928" s="158">
        <f t="shared" si="117"/>
        <v>0</v>
      </c>
      <c r="G1928" s="385">
        <f t="shared" si="118"/>
        <v>100</v>
      </c>
      <c r="H1928" s="385">
        <f t="shared" si="119"/>
        <v>100</v>
      </c>
      <c r="I1928" s="385">
        <f t="shared" si="120"/>
        <v>100</v>
      </c>
    </row>
    <row r="1929" spans="1:9" x14ac:dyDescent="0.2">
      <c r="A1929" s="319" t="s">
        <v>1651</v>
      </c>
      <c r="B1929" s="313">
        <v>7285059912</v>
      </c>
      <c r="C1929" s="313">
        <v>7285059912</v>
      </c>
      <c r="D1929" s="313">
        <v>7285059912</v>
      </c>
      <c r="E1929" s="313">
        <v>7285059912</v>
      </c>
      <c r="F1929" s="158">
        <f t="shared" ref="F1929:F1992" si="121">+B1929-C1929</f>
        <v>0</v>
      </c>
      <c r="G1929" s="385">
        <f t="shared" ref="G1929:G1992" si="122">IFERROR(IF(C1929&gt;0,+C1929/B1929*100,0),0)</f>
        <v>100</v>
      </c>
      <c r="H1929" s="385">
        <f t="shared" ref="H1929:H1992" si="123">IFERROR(IF(D1929&gt;0,+D1929/B1929*100,0),0)</f>
        <v>100</v>
      </c>
      <c r="I1929" s="385">
        <f t="shared" si="120"/>
        <v>100</v>
      </c>
    </row>
    <row r="1930" spans="1:9" x14ac:dyDescent="0.2">
      <c r="A1930" s="391" t="s">
        <v>550</v>
      </c>
      <c r="B1930" s="392">
        <v>7285059912</v>
      </c>
      <c r="C1930" s="392">
        <v>7285059912</v>
      </c>
      <c r="D1930" s="392">
        <v>7285059912</v>
      </c>
      <c r="E1930" s="392">
        <v>7285059912</v>
      </c>
      <c r="F1930" s="393">
        <f t="shared" si="121"/>
        <v>0</v>
      </c>
      <c r="G1930" s="394">
        <f t="shared" si="122"/>
        <v>100</v>
      </c>
      <c r="H1930" s="394">
        <f t="shared" si="123"/>
        <v>100</v>
      </c>
      <c r="I1930" s="394">
        <f t="shared" si="120"/>
        <v>100</v>
      </c>
    </row>
    <row r="1931" spans="1:9" ht="11.45" customHeight="1" x14ac:dyDescent="0.2">
      <c r="A1931" s="319" t="s">
        <v>555</v>
      </c>
      <c r="B1931" s="313">
        <v>60780509251</v>
      </c>
      <c r="C1931" s="313">
        <v>51018649542</v>
      </c>
      <c r="D1931" s="313">
        <v>51018649542</v>
      </c>
      <c r="E1931" s="313">
        <v>51018649542</v>
      </c>
      <c r="F1931" s="194">
        <f t="shared" si="121"/>
        <v>9761859709</v>
      </c>
      <c r="G1931" s="388">
        <f t="shared" si="122"/>
        <v>83.939161041433039</v>
      </c>
      <c r="H1931" s="388">
        <f t="shared" si="123"/>
        <v>83.939161041433039</v>
      </c>
      <c r="I1931" s="388">
        <f t="shared" si="120"/>
        <v>83.939161041433039</v>
      </c>
    </row>
    <row r="1932" spans="1:9" x14ac:dyDescent="0.2">
      <c r="A1932" s="319" t="s">
        <v>109</v>
      </c>
      <c r="B1932" s="313">
        <v>60780509251</v>
      </c>
      <c r="C1932" s="313">
        <v>51018649542</v>
      </c>
      <c r="D1932" s="313">
        <v>51018649542</v>
      </c>
      <c r="E1932" s="313">
        <v>51018649542</v>
      </c>
      <c r="F1932" s="194">
        <f t="shared" si="121"/>
        <v>9761859709</v>
      </c>
      <c r="G1932" s="388">
        <f t="shared" si="122"/>
        <v>83.939161041433039</v>
      </c>
      <c r="H1932" s="388">
        <f t="shared" si="123"/>
        <v>83.939161041433039</v>
      </c>
      <c r="I1932" s="388">
        <f t="shared" si="120"/>
        <v>83.939161041433039</v>
      </c>
    </row>
    <row r="1933" spans="1:9" s="390" customFormat="1" x14ac:dyDescent="0.2">
      <c r="A1933" s="319" t="s">
        <v>30</v>
      </c>
      <c r="B1933" s="313">
        <v>60780509251</v>
      </c>
      <c r="C1933" s="313">
        <v>51018649542</v>
      </c>
      <c r="D1933" s="313">
        <v>51018649542</v>
      </c>
      <c r="E1933" s="313">
        <v>51018649542</v>
      </c>
      <c r="F1933" s="158">
        <f t="shared" si="121"/>
        <v>9761859709</v>
      </c>
      <c r="G1933" s="385">
        <f t="shared" si="122"/>
        <v>83.939161041433039</v>
      </c>
      <c r="H1933" s="385">
        <f t="shared" si="123"/>
        <v>83.939161041433039</v>
      </c>
      <c r="I1933" s="385">
        <f t="shared" si="120"/>
        <v>83.939161041433039</v>
      </c>
    </row>
    <row r="1934" spans="1:9" x14ac:dyDescent="0.2">
      <c r="A1934" s="391" t="s">
        <v>548</v>
      </c>
      <c r="B1934" s="392">
        <v>58538593932</v>
      </c>
      <c r="C1934" s="392">
        <v>48776734223</v>
      </c>
      <c r="D1934" s="392">
        <v>48776734223</v>
      </c>
      <c r="E1934" s="392">
        <v>48776734223</v>
      </c>
      <c r="F1934" s="396">
        <f t="shared" si="121"/>
        <v>9761859709</v>
      </c>
      <c r="G1934" s="397">
        <f t="shared" si="122"/>
        <v>83.324061865340255</v>
      </c>
      <c r="H1934" s="397">
        <f t="shared" si="123"/>
        <v>83.324061865340255</v>
      </c>
      <c r="I1934" s="397">
        <f t="shared" si="120"/>
        <v>83.324061865340255</v>
      </c>
    </row>
    <row r="1935" spans="1:9" x14ac:dyDescent="0.2">
      <c r="A1935" s="391" t="s">
        <v>493</v>
      </c>
      <c r="B1935" s="392">
        <v>871288581</v>
      </c>
      <c r="C1935" s="392">
        <v>871288581</v>
      </c>
      <c r="D1935" s="392">
        <v>871288581</v>
      </c>
      <c r="E1935" s="392">
        <v>871288581</v>
      </c>
      <c r="F1935" s="393">
        <f t="shared" si="121"/>
        <v>0</v>
      </c>
      <c r="G1935" s="394">
        <f t="shared" si="122"/>
        <v>100</v>
      </c>
      <c r="H1935" s="394">
        <f t="shared" si="123"/>
        <v>100</v>
      </c>
      <c r="I1935" s="394">
        <f t="shared" si="120"/>
        <v>100</v>
      </c>
    </row>
    <row r="1936" spans="1:9" x14ac:dyDescent="0.2">
      <c r="A1936" s="391" t="s">
        <v>549</v>
      </c>
      <c r="B1936" s="392">
        <v>1370626738</v>
      </c>
      <c r="C1936" s="392">
        <v>1370626738</v>
      </c>
      <c r="D1936" s="392">
        <v>1370626738</v>
      </c>
      <c r="E1936" s="392">
        <v>1370626738</v>
      </c>
      <c r="F1936" s="396">
        <f t="shared" si="121"/>
        <v>0</v>
      </c>
      <c r="G1936" s="397">
        <f t="shared" si="122"/>
        <v>100</v>
      </c>
      <c r="H1936" s="397">
        <f t="shared" si="123"/>
        <v>100</v>
      </c>
      <c r="I1936" s="397">
        <f t="shared" si="120"/>
        <v>100</v>
      </c>
    </row>
    <row r="1937" spans="1:9" x14ac:dyDescent="0.2">
      <c r="A1937" s="319" t="s">
        <v>556</v>
      </c>
      <c r="B1937" s="313">
        <v>177379332829</v>
      </c>
      <c r="C1937" s="313">
        <v>177292122191</v>
      </c>
      <c r="D1937" s="313">
        <v>134958140149.39999</v>
      </c>
      <c r="E1937" s="313">
        <v>134958140149.39999</v>
      </c>
      <c r="F1937" s="158">
        <f t="shared" si="121"/>
        <v>87210638</v>
      </c>
      <c r="G1937" s="385">
        <f t="shared" si="122"/>
        <v>99.950833822289724</v>
      </c>
      <c r="H1937" s="385">
        <f t="shared" si="123"/>
        <v>76.084478387064664</v>
      </c>
      <c r="I1937" s="385">
        <f t="shared" si="120"/>
        <v>76.084478387064664</v>
      </c>
    </row>
    <row r="1938" spans="1:9" x14ac:dyDescent="0.2">
      <c r="A1938" s="319" t="s">
        <v>109</v>
      </c>
      <c r="B1938" s="313">
        <v>177379332829</v>
      </c>
      <c r="C1938" s="313">
        <v>177292122191</v>
      </c>
      <c r="D1938" s="313">
        <v>134958140149.39999</v>
      </c>
      <c r="E1938" s="313">
        <v>134958140149.39999</v>
      </c>
      <c r="F1938" s="158">
        <f t="shared" si="121"/>
        <v>87210638</v>
      </c>
      <c r="G1938" s="385">
        <f t="shared" si="122"/>
        <v>99.950833822289724</v>
      </c>
      <c r="H1938" s="385">
        <f t="shared" si="123"/>
        <v>76.084478387064664</v>
      </c>
      <c r="I1938" s="385">
        <f t="shared" si="120"/>
        <v>76.084478387064664</v>
      </c>
    </row>
    <row r="1939" spans="1:9" x14ac:dyDescent="0.2">
      <c r="A1939" s="319" t="s">
        <v>30</v>
      </c>
      <c r="B1939" s="313">
        <v>177379332829</v>
      </c>
      <c r="C1939" s="313">
        <v>177292122191</v>
      </c>
      <c r="D1939" s="313">
        <v>134958140149.39999</v>
      </c>
      <c r="E1939" s="313">
        <v>134958140149.39999</v>
      </c>
      <c r="F1939" s="194">
        <f t="shared" si="121"/>
        <v>87210638</v>
      </c>
      <c r="G1939" s="388">
        <f t="shared" si="122"/>
        <v>99.950833822289724</v>
      </c>
      <c r="H1939" s="388">
        <f t="shared" si="123"/>
        <v>76.084478387064664</v>
      </c>
      <c r="I1939" s="388">
        <f t="shared" si="120"/>
        <v>76.084478387064664</v>
      </c>
    </row>
    <row r="1940" spans="1:9" x14ac:dyDescent="0.2">
      <c r="A1940" s="391" t="s">
        <v>548</v>
      </c>
      <c r="B1940" s="392">
        <v>172946173616</v>
      </c>
      <c r="C1940" s="392">
        <v>172858962978</v>
      </c>
      <c r="D1940" s="392">
        <v>130524980936.39999</v>
      </c>
      <c r="E1940" s="392">
        <v>130524980936.39999</v>
      </c>
      <c r="F1940" s="393">
        <f t="shared" si="121"/>
        <v>87210638</v>
      </c>
      <c r="G1940" s="394">
        <f t="shared" si="122"/>
        <v>99.949573537143621</v>
      </c>
      <c r="H1940" s="394">
        <f t="shared" si="123"/>
        <v>75.471447680716182</v>
      </c>
      <c r="I1940" s="394">
        <f t="shared" si="120"/>
        <v>75.471447680716182</v>
      </c>
    </row>
    <row r="1941" spans="1:9" x14ac:dyDescent="0.2">
      <c r="A1941" s="391" t="s">
        <v>493</v>
      </c>
      <c r="B1941" s="392">
        <v>3187610835</v>
      </c>
      <c r="C1941" s="392">
        <v>3187610835</v>
      </c>
      <c r="D1941" s="392">
        <v>3187610835</v>
      </c>
      <c r="E1941" s="392">
        <v>3187610835</v>
      </c>
      <c r="F1941" s="393">
        <f t="shared" si="121"/>
        <v>0</v>
      </c>
      <c r="G1941" s="394">
        <f t="shared" si="122"/>
        <v>100</v>
      </c>
      <c r="H1941" s="394">
        <f t="shared" si="123"/>
        <v>100</v>
      </c>
      <c r="I1941" s="394">
        <f t="shared" si="120"/>
        <v>100</v>
      </c>
    </row>
    <row r="1942" spans="1:9" x14ac:dyDescent="0.2">
      <c r="A1942" s="391" t="s">
        <v>549</v>
      </c>
      <c r="B1942" s="392">
        <v>1245548378</v>
      </c>
      <c r="C1942" s="392">
        <v>1245548378</v>
      </c>
      <c r="D1942" s="392">
        <v>1245548378</v>
      </c>
      <c r="E1942" s="392">
        <v>1245548378</v>
      </c>
      <c r="F1942" s="396">
        <f t="shared" si="121"/>
        <v>0</v>
      </c>
      <c r="G1942" s="397">
        <f t="shared" si="122"/>
        <v>100</v>
      </c>
      <c r="H1942" s="397">
        <f t="shared" si="123"/>
        <v>100</v>
      </c>
      <c r="I1942" s="397">
        <f t="shared" si="120"/>
        <v>100</v>
      </c>
    </row>
    <row r="1943" spans="1:9" x14ac:dyDescent="0.2">
      <c r="A1943" s="319" t="s">
        <v>557</v>
      </c>
      <c r="B1943" s="313">
        <v>140552085313</v>
      </c>
      <c r="C1943" s="313">
        <v>140552085313</v>
      </c>
      <c r="D1943" s="313">
        <v>100574511602</v>
      </c>
      <c r="E1943" s="313">
        <v>100574511602</v>
      </c>
      <c r="F1943" s="158">
        <f t="shared" si="121"/>
        <v>0</v>
      </c>
      <c r="G1943" s="385">
        <f t="shared" si="122"/>
        <v>100</v>
      </c>
      <c r="H1943" s="385">
        <f t="shared" si="123"/>
        <v>71.556755190097221</v>
      </c>
      <c r="I1943" s="385">
        <f t="shared" si="120"/>
        <v>71.556755190097221</v>
      </c>
    </row>
    <row r="1944" spans="1:9" x14ac:dyDescent="0.2">
      <c r="A1944" s="319" t="s">
        <v>109</v>
      </c>
      <c r="B1944" s="313">
        <v>140552085313</v>
      </c>
      <c r="C1944" s="313">
        <v>140552085313</v>
      </c>
      <c r="D1944" s="313">
        <v>100574511602</v>
      </c>
      <c r="E1944" s="313">
        <v>100574511602</v>
      </c>
      <c r="F1944" s="158">
        <f t="shared" si="121"/>
        <v>0</v>
      </c>
      <c r="G1944" s="385">
        <f t="shared" si="122"/>
        <v>100</v>
      </c>
      <c r="H1944" s="385">
        <f t="shared" si="123"/>
        <v>71.556755190097221</v>
      </c>
      <c r="I1944" s="385">
        <f t="shared" si="120"/>
        <v>71.556755190097221</v>
      </c>
    </row>
    <row r="1945" spans="1:9" x14ac:dyDescent="0.2">
      <c r="A1945" s="319" t="s">
        <v>30</v>
      </c>
      <c r="B1945" s="313">
        <v>140552085313</v>
      </c>
      <c r="C1945" s="313">
        <v>140552085313</v>
      </c>
      <c r="D1945" s="313">
        <v>100574511602</v>
      </c>
      <c r="E1945" s="313">
        <v>100574511602</v>
      </c>
      <c r="F1945" s="194">
        <f t="shared" si="121"/>
        <v>0</v>
      </c>
      <c r="G1945" s="388">
        <f t="shared" si="122"/>
        <v>100</v>
      </c>
      <c r="H1945" s="388">
        <f t="shared" si="123"/>
        <v>71.556755190097221</v>
      </c>
      <c r="I1945" s="388">
        <f t="shared" si="120"/>
        <v>71.556755190097221</v>
      </c>
    </row>
    <row r="1946" spans="1:9" x14ac:dyDescent="0.2">
      <c r="A1946" s="391" t="s">
        <v>548</v>
      </c>
      <c r="B1946" s="392">
        <v>139435139825</v>
      </c>
      <c r="C1946" s="392">
        <v>139435139825</v>
      </c>
      <c r="D1946" s="392">
        <v>99457566114</v>
      </c>
      <c r="E1946" s="392">
        <v>99457566114</v>
      </c>
      <c r="F1946" s="393">
        <f t="shared" si="121"/>
        <v>0</v>
      </c>
      <c r="G1946" s="394">
        <f t="shared" si="122"/>
        <v>100</v>
      </c>
      <c r="H1946" s="394">
        <f t="shared" si="123"/>
        <v>71.328910516262681</v>
      </c>
      <c r="I1946" s="394">
        <f t="shared" si="120"/>
        <v>71.328910516262681</v>
      </c>
    </row>
    <row r="1947" spans="1:9" x14ac:dyDescent="0.2">
      <c r="A1947" s="391" t="s">
        <v>549</v>
      </c>
      <c r="B1947" s="392">
        <v>1116945488</v>
      </c>
      <c r="C1947" s="392">
        <v>1116945488</v>
      </c>
      <c r="D1947" s="392">
        <v>1116945488</v>
      </c>
      <c r="E1947" s="392">
        <v>1116945488</v>
      </c>
      <c r="F1947" s="393">
        <f t="shared" si="121"/>
        <v>0</v>
      </c>
      <c r="G1947" s="394">
        <f t="shared" si="122"/>
        <v>100</v>
      </c>
      <c r="H1947" s="394">
        <f t="shared" si="123"/>
        <v>100</v>
      </c>
      <c r="I1947" s="394">
        <f t="shared" si="120"/>
        <v>100</v>
      </c>
    </row>
    <row r="1948" spans="1:9" x14ac:dyDescent="0.2">
      <c r="A1948" s="319" t="s">
        <v>558</v>
      </c>
      <c r="B1948" s="313">
        <v>134618131991</v>
      </c>
      <c r="C1948" s="313">
        <v>88165329135</v>
      </c>
      <c r="D1948" s="313">
        <v>88165329135</v>
      </c>
      <c r="E1948" s="313">
        <v>88165329135</v>
      </c>
      <c r="F1948" s="158">
        <f t="shared" si="121"/>
        <v>46452802856</v>
      </c>
      <c r="G1948" s="385">
        <f t="shared" si="122"/>
        <v>65.49290785055193</v>
      </c>
      <c r="H1948" s="385">
        <f t="shared" si="123"/>
        <v>65.49290785055193</v>
      </c>
      <c r="I1948" s="385">
        <f t="shared" si="120"/>
        <v>65.49290785055193</v>
      </c>
    </row>
    <row r="1949" spans="1:9" x14ac:dyDescent="0.2">
      <c r="A1949" s="319" t="s">
        <v>109</v>
      </c>
      <c r="B1949" s="313">
        <v>131176531084</v>
      </c>
      <c r="C1949" s="313">
        <v>88165329135</v>
      </c>
      <c r="D1949" s="313">
        <v>88165329135</v>
      </c>
      <c r="E1949" s="313">
        <v>88165329135</v>
      </c>
      <c r="F1949" s="158">
        <f t="shared" si="121"/>
        <v>43011201949</v>
      </c>
      <c r="G1949" s="385">
        <f t="shared" si="122"/>
        <v>67.211206460813173</v>
      </c>
      <c r="H1949" s="385">
        <f t="shared" si="123"/>
        <v>67.211206460813173</v>
      </c>
      <c r="I1949" s="385">
        <f t="shared" si="120"/>
        <v>67.211206460813173</v>
      </c>
    </row>
    <row r="1950" spans="1:9" x14ac:dyDescent="0.2">
      <c r="A1950" s="319" t="s">
        <v>30</v>
      </c>
      <c r="B1950" s="313">
        <v>131176531084</v>
      </c>
      <c r="C1950" s="313">
        <v>88165329135</v>
      </c>
      <c r="D1950" s="313">
        <v>88165329135</v>
      </c>
      <c r="E1950" s="313">
        <v>88165329135</v>
      </c>
      <c r="F1950" s="158">
        <f t="shared" si="121"/>
        <v>43011201949</v>
      </c>
      <c r="G1950" s="385">
        <f t="shared" si="122"/>
        <v>67.211206460813173</v>
      </c>
      <c r="H1950" s="385">
        <f t="shared" si="123"/>
        <v>67.211206460813173</v>
      </c>
      <c r="I1950" s="385">
        <f t="shared" si="120"/>
        <v>67.211206460813173</v>
      </c>
    </row>
    <row r="1951" spans="1:9" x14ac:dyDescent="0.2">
      <c r="A1951" s="391" t="s">
        <v>548</v>
      </c>
      <c r="B1951" s="392">
        <v>113585491349</v>
      </c>
      <c r="C1951" s="392">
        <v>71174560851</v>
      </c>
      <c r="D1951" s="392">
        <v>71174560851</v>
      </c>
      <c r="E1951" s="392">
        <v>71174560851</v>
      </c>
      <c r="F1951" s="393">
        <f t="shared" si="121"/>
        <v>42410930498</v>
      </c>
      <c r="G1951" s="394">
        <f t="shared" si="122"/>
        <v>62.661665680796141</v>
      </c>
      <c r="H1951" s="394">
        <f t="shared" si="123"/>
        <v>62.661665680796141</v>
      </c>
      <c r="I1951" s="394">
        <f t="shared" si="120"/>
        <v>62.661665680796141</v>
      </c>
    </row>
    <row r="1952" spans="1:9" x14ac:dyDescent="0.2">
      <c r="A1952" s="391" t="s">
        <v>493</v>
      </c>
      <c r="B1952" s="392">
        <v>16242741803</v>
      </c>
      <c r="C1952" s="392">
        <v>15677040197</v>
      </c>
      <c r="D1952" s="392">
        <v>15677040197</v>
      </c>
      <c r="E1952" s="392">
        <v>15677040197</v>
      </c>
      <c r="F1952" s="393">
        <f t="shared" si="121"/>
        <v>565701606</v>
      </c>
      <c r="G1952" s="394">
        <f t="shared" si="122"/>
        <v>96.517203727910541</v>
      </c>
      <c r="H1952" s="394">
        <f t="shared" si="123"/>
        <v>96.517203727910541</v>
      </c>
      <c r="I1952" s="394">
        <f t="shared" si="120"/>
        <v>96.517203727910541</v>
      </c>
    </row>
    <row r="1953" spans="1:9" x14ac:dyDescent="0.2">
      <c r="A1953" s="391" t="s">
        <v>549</v>
      </c>
      <c r="B1953" s="392">
        <v>1348297932</v>
      </c>
      <c r="C1953" s="392">
        <v>1313728087</v>
      </c>
      <c r="D1953" s="392">
        <v>1313728087</v>
      </c>
      <c r="E1953" s="392">
        <v>1313728087</v>
      </c>
      <c r="F1953" s="393">
        <f t="shared" si="121"/>
        <v>34569845</v>
      </c>
      <c r="G1953" s="394">
        <f t="shared" si="122"/>
        <v>97.436038120393704</v>
      </c>
      <c r="H1953" s="394">
        <f t="shared" si="123"/>
        <v>97.436038120393704</v>
      </c>
      <c r="I1953" s="394">
        <f t="shared" si="120"/>
        <v>97.436038120393704</v>
      </c>
    </row>
    <row r="1954" spans="1:9" x14ac:dyDescent="0.2">
      <c r="A1954" s="319" t="s">
        <v>131</v>
      </c>
      <c r="B1954" s="313">
        <v>3441600907</v>
      </c>
      <c r="C1954" s="313">
        <v>0</v>
      </c>
      <c r="D1954" s="313">
        <v>0</v>
      </c>
      <c r="E1954" s="313">
        <v>0</v>
      </c>
      <c r="F1954" s="158">
        <f t="shared" si="121"/>
        <v>3441600907</v>
      </c>
      <c r="G1954" s="385">
        <f t="shared" si="122"/>
        <v>0</v>
      </c>
      <c r="H1954" s="385">
        <f t="shared" si="123"/>
        <v>0</v>
      </c>
      <c r="I1954" s="385">
        <f t="shared" si="120"/>
        <v>0</v>
      </c>
    </row>
    <row r="1955" spans="1:9" s="390" customFormat="1" x14ac:dyDescent="0.2">
      <c r="A1955" s="319" t="s">
        <v>1651</v>
      </c>
      <c r="B1955" s="313">
        <v>3441600907</v>
      </c>
      <c r="C1955" s="313">
        <v>0</v>
      </c>
      <c r="D1955" s="313">
        <v>0</v>
      </c>
      <c r="E1955" s="313">
        <v>0</v>
      </c>
      <c r="F1955" s="158">
        <f t="shared" si="121"/>
        <v>3441600907</v>
      </c>
      <c r="G1955" s="385">
        <f t="shared" si="122"/>
        <v>0</v>
      </c>
      <c r="H1955" s="385">
        <f t="shared" si="123"/>
        <v>0</v>
      </c>
      <c r="I1955" s="385">
        <f t="shared" si="120"/>
        <v>0</v>
      </c>
    </row>
    <row r="1956" spans="1:9" x14ac:dyDescent="0.2">
      <c r="A1956" s="391" t="s">
        <v>550</v>
      </c>
      <c r="B1956" s="392">
        <v>3441600907</v>
      </c>
      <c r="C1956" s="392">
        <v>0</v>
      </c>
      <c r="D1956" s="392">
        <v>0</v>
      </c>
      <c r="E1956" s="392">
        <v>0</v>
      </c>
      <c r="F1956" s="396">
        <f t="shared" si="121"/>
        <v>3441600907</v>
      </c>
      <c r="G1956" s="397">
        <f t="shared" si="122"/>
        <v>0</v>
      </c>
      <c r="H1956" s="397">
        <f t="shared" si="123"/>
        <v>0</v>
      </c>
      <c r="I1956" s="397">
        <f t="shared" si="120"/>
        <v>0</v>
      </c>
    </row>
    <row r="1957" spans="1:9" x14ac:dyDescent="0.2">
      <c r="A1957" s="319" t="s">
        <v>559</v>
      </c>
      <c r="B1957" s="313">
        <v>130123878474</v>
      </c>
      <c r="C1957" s="313">
        <v>100156648088</v>
      </c>
      <c r="D1957" s="313">
        <v>100156648088</v>
      </c>
      <c r="E1957" s="313">
        <v>100156648088</v>
      </c>
      <c r="F1957" s="194">
        <f t="shared" si="121"/>
        <v>29967230386</v>
      </c>
      <c r="G1957" s="388">
        <f t="shared" si="122"/>
        <v>76.970229647752362</v>
      </c>
      <c r="H1957" s="388">
        <f t="shared" si="123"/>
        <v>76.970229647752362</v>
      </c>
      <c r="I1957" s="388">
        <f t="shared" si="120"/>
        <v>76.970229647752362</v>
      </c>
    </row>
    <row r="1958" spans="1:9" x14ac:dyDescent="0.2">
      <c r="A1958" s="319" t="s">
        <v>109</v>
      </c>
      <c r="B1958" s="313">
        <v>130123878474</v>
      </c>
      <c r="C1958" s="313">
        <v>100156648088</v>
      </c>
      <c r="D1958" s="313">
        <v>100156648088</v>
      </c>
      <c r="E1958" s="313">
        <v>100156648088</v>
      </c>
      <c r="F1958" s="194">
        <f t="shared" si="121"/>
        <v>29967230386</v>
      </c>
      <c r="G1958" s="388">
        <f t="shared" si="122"/>
        <v>76.970229647752362</v>
      </c>
      <c r="H1958" s="388">
        <f t="shared" si="123"/>
        <v>76.970229647752362</v>
      </c>
      <c r="I1958" s="388">
        <f t="shared" si="120"/>
        <v>76.970229647752362</v>
      </c>
    </row>
    <row r="1959" spans="1:9" x14ac:dyDescent="0.2">
      <c r="A1959" s="319" t="s">
        <v>30</v>
      </c>
      <c r="B1959" s="313">
        <v>130123878474</v>
      </c>
      <c r="C1959" s="313">
        <v>100156648088</v>
      </c>
      <c r="D1959" s="313">
        <v>100156648088</v>
      </c>
      <c r="E1959" s="313">
        <v>100156648088</v>
      </c>
      <c r="F1959" s="194">
        <f t="shared" si="121"/>
        <v>29967230386</v>
      </c>
      <c r="G1959" s="388">
        <f t="shared" si="122"/>
        <v>76.970229647752362</v>
      </c>
      <c r="H1959" s="388">
        <f t="shared" si="123"/>
        <v>76.970229647752362</v>
      </c>
      <c r="I1959" s="388">
        <f t="shared" si="120"/>
        <v>76.970229647752362</v>
      </c>
    </row>
    <row r="1960" spans="1:9" x14ac:dyDescent="0.2">
      <c r="A1960" s="391" t="s">
        <v>548</v>
      </c>
      <c r="B1960" s="392">
        <v>126999026012</v>
      </c>
      <c r="C1960" s="392">
        <v>97031795626</v>
      </c>
      <c r="D1960" s="392">
        <v>97031795626</v>
      </c>
      <c r="E1960" s="392">
        <v>97031795626</v>
      </c>
      <c r="F1960" s="396">
        <f t="shared" si="121"/>
        <v>29967230386</v>
      </c>
      <c r="G1960" s="397">
        <f t="shared" si="122"/>
        <v>76.403574635943713</v>
      </c>
      <c r="H1960" s="397">
        <f t="shared" si="123"/>
        <v>76.403574635943713</v>
      </c>
      <c r="I1960" s="397">
        <f t="shared" si="120"/>
        <v>76.403574635943713</v>
      </c>
    </row>
    <row r="1961" spans="1:9" x14ac:dyDescent="0.2">
      <c r="A1961" s="391" t="s">
        <v>493</v>
      </c>
      <c r="B1961" s="392">
        <v>1897339638</v>
      </c>
      <c r="C1961" s="392">
        <v>1897339638</v>
      </c>
      <c r="D1961" s="392">
        <v>1897339638</v>
      </c>
      <c r="E1961" s="392">
        <v>1897339638</v>
      </c>
      <c r="F1961" s="396">
        <f t="shared" si="121"/>
        <v>0</v>
      </c>
      <c r="G1961" s="397">
        <f t="shared" si="122"/>
        <v>100</v>
      </c>
      <c r="H1961" s="397">
        <f t="shared" si="123"/>
        <v>100</v>
      </c>
      <c r="I1961" s="397">
        <f t="shared" si="120"/>
        <v>100</v>
      </c>
    </row>
    <row r="1962" spans="1:9" x14ac:dyDescent="0.2">
      <c r="A1962" s="391" t="s">
        <v>549</v>
      </c>
      <c r="B1962" s="392">
        <v>1227512824</v>
      </c>
      <c r="C1962" s="392">
        <v>1227512824</v>
      </c>
      <c r="D1962" s="392">
        <v>1227512824</v>
      </c>
      <c r="E1962" s="392">
        <v>1227512824</v>
      </c>
      <c r="F1962" s="393">
        <f t="shared" si="121"/>
        <v>0</v>
      </c>
      <c r="G1962" s="394">
        <f t="shared" si="122"/>
        <v>100</v>
      </c>
      <c r="H1962" s="394">
        <f t="shared" si="123"/>
        <v>100</v>
      </c>
      <c r="I1962" s="394">
        <f t="shared" si="120"/>
        <v>100</v>
      </c>
    </row>
    <row r="1963" spans="1:9" x14ac:dyDescent="0.2">
      <c r="A1963" s="319" t="s">
        <v>560</v>
      </c>
      <c r="B1963" s="313">
        <v>219361842549</v>
      </c>
      <c r="C1963" s="313">
        <v>219361842549</v>
      </c>
      <c r="D1963" s="313">
        <v>155469150150</v>
      </c>
      <c r="E1963" s="313">
        <v>155469150150</v>
      </c>
      <c r="F1963" s="158">
        <f t="shared" si="121"/>
        <v>0</v>
      </c>
      <c r="G1963" s="385">
        <f t="shared" si="122"/>
        <v>100</v>
      </c>
      <c r="H1963" s="385">
        <f t="shared" si="123"/>
        <v>70.873379045068901</v>
      </c>
      <c r="I1963" s="385">
        <f t="shared" si="120"/>
        <v>70.873379045068901</v>
      </c>
    </row>
    <row r="1964" spans="1:9" x14ac:dyDescent="0.2">
      <c r="A1964" s="319" t="s">
        <v>109</v>
      </c>
      <c r="B1964" s="313">
        <v>214088266742</v>
      </c>
      <c r="C1964" s="313">
        <v>214088266742</v>
      </c>
      <c r="D1964" s="313">
        <v>150195574343</v>
      </c>
      <c r="E1964" s="313">
        <v>150195574343</v>
      </c>
      <c r="F1964" s="158">
        <f t="shared" si="121"/>
        <v>0</v>
      </c>
      <c r="G1964" s="385">
        <f t="shared" si="122"/>
        <v>100</v>
      </c>
      <c r="H1964" s="385">
        <f t="shared" si="123"/>
        <v>70.155911217685869</v>
      </c>
      <c r="I1964" s="385">
        <f t="shared" si="120"/>
        <v>70.155911217685869</v>
      </c>
    </row>
    <row r="1965" spans="1:9" x14ac:dyDescent="0.2">
      <c r="A1965" s="319" t="s">
        <v>30</v>
      </c>
      <c r="B1965" s="313">
        <v>214088266742</v>
      </c>
      <c r="C1965" s="313">
        <v>214088266742</v>
      </c>
      <c r="D1965" s="313">
        <v>150195574343</v>
      </c>
      <c r="E1965" s="313">
        <v>150195574343</v>
      </c>
      <c r="F1965" s="158">
        <f t="shared" si="121"/>
        <v>0</v>
      </c>
      <c r="G1965" s="385">
        <f t="shared" si="122"/>
        <v>100</v>
      </c>
      <c r="H1965" s="385">
        <f t="shared" si="123"/>
        <v>70.155911217685869</v>
      </c>
      <c r="I1965" s="385">
        <f t="shared" si="120"/>
        <v>70.155911217685869</v>
      </c>
    </row>
    <row r="1966" spans="1:9" x14ac:dyDescent="0.2">
      <c r="A1966" s="391" t="s">
        <v>548</v>
      </c>
      <c r="B1966" s="392">
        <v>211695662887</v>
      </c>
      <c r="C1966" s="392">
        <v>211695662887</v>
      </c>
      <c r="D1966" s="392">
        <v>147802970488</v>
      </c>
      <c r="E1966" s="392">
        <v>147802970488</v>
      </c>
      <c r="F1966" s="393">
        <f t="shared" si="121"/>
        <v>0</v>
      </c>
      <c r="G1966" s="394">
        <f t="shared" si="122"/>
        <v>100</v>
      </c>
      <c r="H1966" s="394">
        <f t="shared" si="123"/>
        <v>69.818610581027841</v>
      </c>
      <c r="I1966" s="394">
        <f t="shared" si="120"/>
        <v>69.818610581027841</v>
      </c>
    </row>
    <row r="1967" spans="1:9" x14ac:dyDescent="0.2">
      <c r="A1967" s="391" t="s">
        <v>493</v>
      </c>
      <c r="B1967" s="392">
        <v>1400369971</v>
      </c>
      <c r="C1967" s="392">
        <v>1400369971</v>
      </c>
      <c r="D1967" s="392">
        <v>1400369971</v>
      </c>
      <c r="E1967" s="392">
        <v>1400369971</v>
      </c>
      <c r="F1967" s="393">
        <f t="shared" si="121"/>
        <v>0</v>
      </c>
      <c r="G1967" s="394">
        <f t="shared" si="122"/>
        <v>100</v>
      </c>
      <c r="H1967" s="394">
        <f t="shared" si="123"/>
        <v>100</v>
      </c>
      <c r="I1967" s="394">
        <f t="shared" si="120"/>
        <v>100</v>
      </c>
    </row>
    <row r="1968" spans="1:9" x14ac:dyDescent="0.2">
      <c r="A1968" s="391" t="s">
        <v>549</v>
      </c>
      <c r="B1968" s="392">
        <v>992233884</v>
      </c>
      <c r="C1968" s="392">
        <v>992233884</v>
      </c>
      <c r="D1968" s="392">
        <v>992233884</v>
      </c>
      <c r="E1968" s="392">
        <v>992233884</v>
      </c>
      <c r="F1968" s="393">
        <f t="shared" si="121"/>
        <v>0</v>
      </c>
      <c r="G1968" s="394">
        <f t="shared" si="122"/>
        <v>100</v>
      </c>
      <c r="H1968" s="394">
        <f t="shared" si="123"/>
        <v>100</v>
      </c>
      <c r="I1968" s="394">
        <f t="shared" si="120"/>
        <v>100</v>
      </c>
    </row>
    <row r="1969" spans="1:9" x14ac:dyDescent="0.2">
      <c r="A1969" s="319" t="s">
        <v>131</v>
      </c>
      <c r="B1969" s="313">
        <v>5273575807</v>
      </c>
      <c r="C1969" s="313">
        <v>5273575807</v>
      </c>
      <c r="D1969" s="313">
        <v>5273575807</v>
      </c>
      <c r="E1969" s="313">
        <v>5273575807</v>
      </c>
      <c r="F1969" s="158">
        <f t="shared" si="121"/>
        <v>0</v>
      </c>
      <c r="G1969" s="385">
        <f t="shared" si="122"/>
        <v>100</v>
      </c>
      <c r="H1969" s="385">
        <f t="shared" si="123"/>
        <v>100</v>
      </c>
      <c r="I1969" s="385">
        <f t="shared" si="120"/>
        <v>100</v>
      </c>
    </row>
    <row r="1970" spans="1:9" s="390" customFormat="1" x14ac:dyDescent="0.2">
      <c r="A1970" s="319" t="s">
        <v>1651</v>
      </c>
      <c r="B1970" s="313">
        <v>5273575807</v>
      </c>
      <c r="C1970" s="313">
        <v>5273575807</v>
      </c>
      <c r="D1970" s="313">
        <v>5273575807</v>
      </c>
      <c r="E1970" s="313">
        <v>5273575807</v>
      </c>
      <c r="F1970" s="158">
        <f t="shared" si="121"/>
        <v>0</v>
      </c>
      <c r="G1970" s="385">
        <f t="shared" si="122"/>
        <v>100</v>
      </c>
      <c r="H1970" s="385">
        <f t="shared" si="123"/>
        <v>100</v>
      </c>
      <c r="I1970" s="385">
        <f t="shared" si="120"/>
        <v>100</v>
      </c>
    </row>
    <row r="1971" spans="1:9" x14ac:dyDescent="0.2">
      <c r="A1971" s="391" t="s">
        <v>550</v>
      </c>
      <c r="B1971" s="392">
        <v>5273575807</v>
      </c>
      <c r="C1971" s="392">
        <v>5273575807</v>
      </c>
      <c r="D1971" s="392">
        <v>5273575807</v>
      </c>
      <c r="E1971" s="392">
        <v>5273575807</v>
      </c>
      <c r="F1971" s="396">
        <f t="shared" si="121"/>
        <v>0</v>
      </c>
      <c r="G1971" s="397">
        <f t="shared" si="122"/>
        <v>100</v>
      </c>
      <c r="H1971" s="397">
        <f t="shared" si="123"/>
        <v>100</v>
      </c>
      <c r="I1971" s="397">
        <f t="shared" si="120"/>
        <v>100</v>
      </c>
    </row>
    <row r="1972" spans="1:9" x14ac:dyDescent="0.2">
      <c r="A1972" s="319" t="s">
        <v>561</v>
      </c>
      <c r="B1972" s="313">
        <v>231302922180</v>
      </c>
      <c r="C1972" s="313">
        <v>231302922180</v>
      </c>
      <c r="D1972" s="313">
        <v>231302922180</v>
      </c>
      <c r="E1972" s="313">
        <v>175177656389</v>
      </c>
      <c r="F1972" s="194">
        <f t="shared" si="121"/>
        <v>0</v>
      </c>
      <c r="G1972" s="388">
        <f t="shared" si="122"/>
        <v>100</v>
      </c>
      <c r="H1972" s="388">
        <f t="shared" si="123"/>
        <v>100</v>
      </c>
      <c r="I1972" s="388">
        <f t="shared" si="120"/>
        <v>75.735167864708913</v>
      </c>
    </row>
    <row r="1973" spans="1:9" x14ac:dyDescent="0.2">
      <c r="A1973" s="319" t="s">
        <v>109</v>
      </c>
      <c r="B1973" s="313">
        <v>226632389160</v>
      </c>
      <c r="C1973" s="313">
        <v>226632389160</v>
      </c>
      <c r="D1973" s="313">
        <v>226632389160</v>
      </c>
      <c r="E1973" s="313">
        <v>170507123369</v>
      </c>
      <c r="F1973" s="194">
        <f t="shared" si="121"/>
        <v>0</v>
      </c>
      <c r="G1973" s="388">
        <f t="shared" si="122"/>
        <v>100</v>
      </c>
      <c r="H1973" s="388">
        <f t="shared" si="123"/>
        <v>100</v>
      </c>
      <c r="I1973" s="388">
        <f t="shared" si="120"/>
        <v>75.235108274229873</v>
      </c>
    </row>
    <row r="1974" spans="1:9" x14ac:dyDescent="0.2">
      <c r="A1974" s="319" t="s">
        <v>30</v>
      </c>
      <c r="B1974" s="313">
        <v>226632389160</v>
      </c>
      <c r="C1974" s="313">
        <v>226632389160</v>
      </c>
      <c r="D1974" s="313">
        <v>226632389160</v>
      </c>
      <c r="E1974" s="313">
        <v>170507123369</v>
      </c>
      <c r="F1974" s="194">
        <f t="shared" si="121"/>
        <v>0</v>
      </c>
      <c r="G1974" s="388">
        <f t="shared" si="122"/>
        <v>100</v>
      </c>
      <c r="H1974" s="388">
        <f t="shared" si="123"/>
        <v>100</v>
      </c>
      <c r="I1974" s="388">
        <f t="shared" si="120"/>
        <v>75.235108274229873</v>
      </c>
    </row>
    <row r="1975" spans="1:9" x14ac:dyDescent="0.2">
      <c r="A1975" s="391" t="s">
        <v>548</v>
      </c>
      <c r="B1975" s="392">
        <v>223463468305</v>
      </c>
      <c r="C1975" s="392">
        <v>223463468305</v>
      </c>
      <c r="D1975" s="392">
        <v>223463468305</v>
      </c>
      <c r="E1975" s="392">
        <v>167338202514</v>
      </c>
      <c r="F1975" s="396">
        <f t="shared" si="121"/>
        <v>0</v>
      </c>
      <c r="G1975" s="397">
        <f t="shared" si="122"/>
        <v>100</v>
      </c>
      <c r="H1975" s="397">
        <f t="shared" si="123"/>
        <v>100</v>
      </c>
      <c r="I1975" s="397">
        <f t="shared" si="120"/>
        <v>74.883918961467131</v>
      </c>
    </row>
    <row r="1976" spans="1:9" x14ac:dyDescent="0.2">
      <c r="A1976" s="391" t="s">
        <v>493</v>
      </c>
      <c r="B1976" s="392">
        <v>1832760809</v>
      </c>
      <c r="C1976" s="392">
        <v>1832760809</v>
      </c>
      <c r="D1976" s="392">
        <v>1832760809</v>
      </c>
      <c r="E1976" s="392">
        <v>1832760809</v>
      </c>
      <c r="F1976" s="396">
        <f t="shared" si="121"/>
        <v>0</v>
      </c>
      <c r="G1976" s="397">
        <f t="shared" si="122"/>
        <v>100</v>
      </c>
      <c r="H1976" s="397">
        <f t="shared" si="123"/>
        <v>100</v>
      </c>
      <c r="I1976" s="397">
        <f t="shared" si="120"/>
        <v>100</v>
      </c>
    </row>
    <row r="1977" spans="1:9" x14ac:dyDescent="0.2">
      <c r="A1977" s="391" t="s">
        <v>549</v>
      </c>
      <c r="B1977" s="392">
        <v>1336160046</v>
      </c>
      <c r="C1977" s="392">
        <v>1336160046</v>
      </c>
      <c r="D1977" s="392">
        <v>1336160046</v>
      </c>
      <c r="E1977" s="392">
        <v>1336160046</v>
      </c>
      <c r="F1977" s="393">
        <f t="shared" si="121"/>
        <v>0</v>
      </c>
      <c r="G1977" s="394">
        <f t="shared" si="122"/>
        <v>100</v>
      </c>
      <c r="H1977" s="394">
        <f t="shared" si="123"/>
        <v>100</v>
      </c>
      <c r="I1977" s="394">
        <f t="shared" si="120"/>
        <v>100</v>
      </c>
    </row>
    <row r="1978" spans="1:9" x14ac:dyDescent="0.2">
      <c r="A1978" s="319" t="s">
        <v>131</v>
      </c>
      <c r="B1978" s="313">
        <v>4670533020</v>
      </c>
      <c r="C1978" s="313">
        <v>4670533020</v>
      </c>
      <c r="D1978" s="313">
        <v>4670533020</v>
      </c>
      <c r="E1978" s="313">
        <v>4670533020</v>
      </c>
      <c r="F1978" s="158">
        <f t="shared" si="121"/>
        <v>0</v>
      </c>
      <c r="G1978" s="385">
        <f t="shared" si="122"/>
        <v>100</v>
      </c>
      <c r="H1978" s="385">
        <f t="shared" si="123"/>
        <v>100</v>
      </c>
      <c r="I1978" s="385">
        <f t="shared" si="120"/>
        <v>100</v>
      </c>
    </row>
    <row r="1979" spans="1:9" s="390" customFormat="1" x14ac:dyDescent="0.2">
      <c r="A1979" s="319" t="s">
        <v>1651</v>
      </c>
      <c r="B1979" s="313">
        <v>4670533020</v>
      </c>
      <c r="C1979" s="313">
        <v>4670533020</v>
      </c>
      <c r="D1979" s="313">
        <v>4670533020</v>
      </c>
      <c r="E1979" s="313">
        <v>4670533020</v>
      </c>
      <c r="F1979" s="158">
        <f t="shared" si="121"/>
        <v>0</v>
      </c>
      <c r="G1979" s="385">
        <f t="shared" si="122"/>
        <v>100</v>
      </c>
      <c r="H1979" s="385">
        <f t="shared" si="123"/>
        <v>100</v>
      </c>
      <c r="I1979" s="385">
        <f t="shared" si="120"/>
        <v>100</v>
      </c>
    </row>
    <row r="1980" spans="1:9" x14ac:dyDescent="0.2">
      <c r="A1980" s="391" t="s">
        <v>550</v>
      </c>
      <c r="B1980" s="392">
        <v>4670533020</v>
      </c>
      <c r="C1980" s="392">
        <v>4670533020</v>
      </c>
      <c r="D1980" s="392">
        <v>4670533020</v>
      </c>
      <c r="E1980" s="392">
        <v>4670533020</v>
      </c>
      <c r="F1980" s="396">
        <f t="shared" si="121"/>
        <v>0</v>
      </c>
      <c r="G1980" s="397">
        <f t="shared" si="122"/>
        <v>100</v>
      </c>
      <c r="H1980" s="397">
        <f t="shared" si="123"/>
        <v>100</v>
      </c>
      <c r="I1980" s="397">
        <f t="shared" si="120"/>
        <v>100</v>
      </c>
    </row>
    <row r="1981" spans="1:9" x14ac:dyDescent="0.2">
      <c r="A1981" s="319" t="s">
        <v>562</v>
      </c>
      <c r="B1981" s="313">
        <v>102261353311</v>
      </c>
      <c r="C1981" s="313">
        <v>102261353311</v>
      </c>
      <c r="D1981" s="313">
        <v>78107407292.470001</v>
      </c>
      <c r="E1981" s="313">
        <v>78107407292.470001</v>
      </c>
      <c r="F1981" s="194">
        <f t="shared" si="121"/>
        <v>0</v>
      </c>
      <c r="G1981" s="388">
        <f t="shared" si="122"/>
        <v>100</v>
      </c>
      <c r="H1981" s="388">
        <f t="shared" si="123"/>
        <v>76.380181528526848</v>
      </c>
      <c r="I1981" s="388">
        <f t="shared" si="120"/>
        <v>76.380181528526848</v>
      </c>
    </row>
    <row r="1982" spans="1:9" ht="11.45" customHeight="1" x14ac:dyDescent="0.2">
      <c r="A1982" s="319" t="s">
        <v>109</v>
      </c>
      <c r="B1982" s="313">
        <v>102261353311</v>
      </c>
      <c r="C1982" s="313">
        <v>102261353311</v>
      </c>
      <c r="D1982" s="313">
        <v>78107407292.470001</v>
      </c>
      <c r="E1982" s="313">
        <v>78107407292.470001</v>
      </c>
      <c r="F1982" s="194">
        <f t="shared" si="121"/>
        <v>0</v>
      </c>
      <c r="G1982" s="388">
        <f t="shared" si="122"/>
        <v>100</v>
      </c>
      <c r="H1982" s="388">
        <f t="shared" si="123"/>
        <v>76.380181528526848</v>
      </c>
      <c r="I1982" s="388">
        <f t="shared" si="120"/>
        <v>76.380181528526848</v>
      </c>
    </row>
    <row r="1983" spans="1:9" x14ac:dyDescent="0.2">
      <c r="A1983" s="319" t="s">
        <v>30</v>
      </c>
      <c r="B1983" s="313">
        <v>102261353311</v>
      </c>
      <c r="C1983" s="313">
        <v>102261353311</v>
      </c>
      <c r="D1983" s="313">
        <v>78107407292.470001</v>
      </c>
      <c r="E1983" s="313">
        <v>78107407292.470001</v>
      </c>
      <c r="F1983" s="158">
        <f t="shared" si="121"/>
        <v>0</v>
      </c>
      <c r="G1983" s="385">
        <f t="shared" si="122"/>
        <v>100</v>
      </c>
      <c r="H1983" s="385">
        <f t="shared" si="123"/>
        <v>76.380181528526848</v>
      </c>
      <c r="I1983" s="385">
        <f t="shared" si="120"/>
        <v>76.380181528526848</v>
      </c>
    </row>
    <row r="1984" spans="1:9" x14ac:dyDescent="0.2">
      <c r="A1984" s="391" t="s">
        <v>548</v>
      </c>
      <c r="B1984" s="392">
        <v>100638343270</v>
      </c>
      <c r="C1984" s="392">
        <v>100638343270</v>
      </c>
      <c r="D1984" s="392">
        <v>78107407292.470001</v>
      </c>
      <c r="E1984" s="392">
        <v>78107407292.470001</v>
      </c>
      <c r="F1984" s="396">
        <f t="shared" si="121"/>
        <v>0</v>
      </c>
      <c r="G1984" s="397">
        <f t="shared" si="122"/>
        <v>100</v>
      </c>
      <c r="H1984" s="397">
        <f t="shared" si="123"/>
        <v>77.61197646399809</v>
      </c>
      <c r="I1984" s="397">
        <f t="shared" si="120"/>
        <v>77.61197646399809</v>
      </c>
    </row>
    <row r="1985" spans="1:9" x14ac:dyDescent="0.2">
      <c r="A1985" s="391" t="s">
        <v>493</v>
      </c>
      <c r="B1985" s="392">
        <v>554064444</v>
      </c>
      <c r="C1985" s="392">
        <v>554064444</v>
      </c>
      <c r="D1985" s="392">
        <v>0</v>
      </c>
      <c r="E1985" s="392">
        <v>0</v>
      </c>
      <c r="F1985" s="393">
        <f t="shared" si="121"/>
        <v>0</v>
      </c>
      <c r="G1985" s="394">
        <f t="shared" si="122"/>
        <v>100</v>
      </c>
      <c r="H1985" s="394">
        <f t="shared" si="123"/>
        <v>0</v>
      </c>
      <c r="I1985" s="394">
        <f t="shared" si="120"/>
        <v>0</v>
      </c>
    </row>
    <row r="1986" spans="1:9" x14ac:dyDescent="0.2">
      <c r="A1986" s="391" t="s">
        <v>549</v>
      </c>
      <c r="B1986" s="392">
        <v>1068945597</v>
      </c>
      <c r="C1986" s="392">
        <v>1068945597</v>
      </c>
      <c r="D1986" s="392">
        <v>0</v>
      </c>
      <c r="E1986" s="392">
        <v>0</v>
      </c>
      <c r="F1986" s="396">
        <f t="shared" si="121"/>
        <v>0</v>
      </c>
      <c r="G1986" s="397">
        <f t="shared" si="122"/>
        <v>100</v>
      </c>
      <c r="H1986" s="397">
        <f t="shared" si="123"/>
        <v>0</v>
      </c>
      <c r="I1986" s="397">
        <f t="shared" si="120"/>
        <v>0</v>
      </c>
    </row>
    <row r="1987" spans="1:9" x14ac:dyDescent="0.2">
      <c r="A1987" s="319" t="s">
        <v>563</v>
      </c>
      <c r="B1987" s="313">
        <v>125304318027</v>
      </c>
      <c r="C1987" s="313">
        <v>80439251596</v>
      </c>
      <c r="D1987" s="313">
        <v>80439251596</v>
      </c>
      <c r="E1987" s="313">
        <v>80439251596</v>
      </c>
      <c r="F1987" s="158">
        <f t="shared" si="121"/>
        <v>44865066431</v>
      </c>
      <c r="G1987" s="385">
        <f t="shared" si="122"/>
        <v>64.195115429834843</v>
      </c>
      <c r="H1987" s="385">
        <f t="shared" si="123"/>
        <v>64.195115429834843</v>
      </c>
      <c r="I1987" s="385">
        <f t="shared" si="120"/>
        <v>64.195115429834843</v>
      </c>
    </row>
    <row r="1988" spans="1:9" s="390" customFormat="1" x14ac:dyDescent="0.2">
      <c r="A1988" s="319" t="s">
        <v>109</v>
      </c>
      <c r="B1988" s="313">
        <v>121019021615</v>
      </c>
      <c r="C1988" s="313">
        <v>76153955184</v>
      </c>
      <c r="D1988" s="313">
        <v>76153955184</v>
      </c>
      <c r="E1988" s="313">
        <v>76153955184</v>
      </c>
      <c r="F1988" s="158">
        <f t="shared" si="121"/>
        <v>44865066431</v>
      </c>
      <c r="G1988" s="385">
        <f t="shared" si="122"/>
        <v>62.927260663426907</v>
      </c>
      <c r="H1988" s="385">
        <f t="shared" si="123"/>
        <v>62.927260663426907</v>
      </c>
      <c r="I1988" s="385">
        <f t="shared" si="120"/>
        <v>62.927260663426907</v>
      </c>
    </row>
    <row r="1989" spans="1:9" x14ac:dyDescent="0.2">
      <c r="A1989" s="319" t="s">
        <v>30</v>
      </c>
      <c r="B1989" s="313">
        <v>121019021615</v>
      </c>
      <c r="C1989" s="313">
        <v>76153955184</v>
      </c>
      <c r="D1989" s="313">
        <v>76153955184</v>
      </c>
      <c r="E1989" s="313">
        <v>76153955184</v>
      </c>
      <c r="F1989" s="194">
        <f t="shared" si="121"/>
        <v>44865066431</v>
      </c>
      <c r="G1989" s="388">
        <f t="shared" si="122"/>
        <v>62.927260663426907</v>
      </c>
      <c r="H1989" s="388">
        <f t="shared" si="123"/>
        <v>62.927260663426907</v>
      </c>
      <c r="I1989" s="388">
        <f t="shared" si="120"/>
        <v>62.927260663426907</v>
      </c>
    </row>
    <row r="1990" spans="1:9" x14ac:dyDescent="0.2">
      <c r="A1990" s="391" t="s">
        <v>548</v>
      </c>
      <c r="B1990" s="392">
        <v>118865066431</v>
      </c>
      <c r="C1990" s="392">
        <v>74000000000</v>
      </c>
      <c r="D1990" s="392">
        <v>74000000000</v>
      </c>
      <c r="E1990" s="392">
        <v>74000000000</v>
      </c>
      <c r="F1990" s="393">
        <f t="shared" si="121"/>
        <v>44865066431</v>
      </c>
      <c r="G1990" s="394">
        <f t="shared" si="122"/>
        <v>62.255465143710886</v>
      </c>
      <c r="H1990" s="394">
        <f t="shared" si="123"/>
        <v>62.255465143710886</v>
      </c>
      <c r="I1990" s="394">
        <f t="shared" si="120"/>
        <v>62.255465143710886</v>
      </c>
    </row>
    <row r="1991" spans="1:9" x14ac:dyDescent="0.2">
      <c r="A1991" s="391" t="s">
        <v>493</v>
      </c>
      <c r="B1991" s="392">
        <v>1115225303</v>
      </c>
      <c r="C1991" s="392">
        <v>1115225303</v>
      </c>
      <c r="D1991" s="392">
        <v>1115225303</v>
      </c>
      <c r="E1991" s="392">
        <v>1115225303</v>
      </c>
      <c r="F1991" s="393">
        <f t="shared" si="121"/>
        <v>0</v>
      </c>
      <c r="G1991" s="394">
        <f t="shared" si="122"/>
        <v>100</v>
      </c>
      <c r="H1991" s="394">
        <f t="shared" si="123"/>
        <v>100</v>
      </c>
      <c r="I1991" s="394">
        <f t="shared" ref="I1991:I2054" si="124">IFERROR(IF(E1991&gt;0,+E1991/B1991*100,0),0)</f>
        <v>100</v>
      </c>
    </row>
    <row r="1992" spans="1:9" ht="11.25" customHeight="1" x14ac:dyDescent="0.2">
      <c r="A1992" s="391" t="s">
        <v>549</v>
      </c>
      <c r="B1992" s="392">
        <v>1038729881</v>
      </c>
      <c r="C1992" s="392">
        <v>1038729881</v>
      </c>
      <c r="D1992" s="392">
        <v>1038729881</v>
      </c>
      <c r="E1992" s="392">
        <v>1038729881</v>
      </c>
      <c r="F1992" s="396">
        <f t="shared" si="121"/>
        <v>0</v>
      </c>
      <c r="G1992" s="397">
        <f t="shared" si="122"/>
        <v>100</v>
      </c>
      <c r="H1992" s="397">
        <f t="shared" si="123"/>
        <v>100</v>
      </c>
      <c r="I1992" s="397">
        <f t="shared" si="124"/>
        <v>100</v>
      </c>
    </row>
    <row r="1993" spans="1:9" x14ac:dyDescent="0.2">
      <c r="A1993" s="319" t="s">
        <v>131</v>
      </c>
      <c r="B1993" s="313">
        <v>4285296412</v>
      </c>
      <c r="C1993" s="313">
        <v>4285296412</v>
      </c>
      <c r="D1993" s="313">
        <v>4285296412</v>
      </c>
      <c r="E1993" s="313">
        <v>4285296412</v>
      </c>
      <c r="F1993" s="158">
        <f t="shared" ref="F1993:F2056" si="125">+B1993-C1993</f>
        <v>0</v>
      </c>
      <c r="G1993" s="385">
        <f t="shared" ref="G1993:G2056" si="126">IFERROR(IF(C1993&gt;0,+C1993/B1993*100,0),0)</f>
        <v>100</v>
      </c>
      <c r="H1993" s="385">
        <f t="shared" ref="H1993:H2056" si="127">IFERROR(IF(D1993&gt;0,+D1993/B1993*100,0),0)</f>
        <v>100</v>
      </c>
      <c r="I1993" s="385">
        <f t="shared" si="124"/>
        <v>100</v>
      </c>
    </row>
    <row r="1994" spans="1:9" s="390" customFormat="1" x14ac:dyDescent="0.2">
      <c r="A1994" s="319" t="s">
        <v>1651</v>
      </c>
      <c r="B1994" s="313">
        <v>4285296412</v>
      </c>
      <c r="C1994" s="313">
        <v>4285296412</v>
      </c>
      <c r="D1994" s="313">
        <v>4285296412</v>
      </c>
      <c r="E1994" s="313">
        <v>4285296412</v>
      </c>
      <c r="F1994" s="158">
        <f t="shared" si="125"/>
        <v>0</v>
      </c>
      <c r="G1994" s="385">
        <f t="shared" si="126"/>
        <v>100</v>
      </c>
      <c r="H1994" s="385">
        <f t="shared" si="127"/>
        <v>100</v>
      </c>
      <c r="I1994" s="385">
        <f t="shared" si="124"/>
        <v>100</v>
      </c>
    </row>
    <row r="1995" spans="1:9" x14ac:dyDescent="0.2">
      <c r="A1995" s="391" t="s">
        <v>550</v>
      </c>
      <c r="B1995" s="392">
        <v>4285296412</v>
      </c>
      <c r="C1995" s="392">
        <v>4285296412</v>
      </c>
      <c r="D1995" s="392">
        <v>4285296412</v>
      </c>
      <c r="E1995" s="392">
        <v>4285296412</v>
      </c>
      <c r="F1995" s="393">
        <f t="shared" si="125"/>
        <v>0</v>
      </c>
      <c r="G1995" s="394">
        <f t="shared" si="126"/>
        <v>100</v>
      </c>
      <c r="H1995" s="394">
        <f t="shared" si="127"/>
        <v>100</v>
      </c>
      <c r="I1995" s="394">
        <f t="shared" si="124"/>
        <v>100</v>
      </c>
    </row>
    <row r="1996" spans="1:9" x14ac:dyDescent="0.2">
      <c r="A1996" s="319" t="s">
        <v>564</v>
      </c>
      <c r="B1996" s="313">
        <v>151909108719</v>
      </c>
      <c r="C1996" s="313">
        <v>123484538908</v>
      </c>
      <c r="D1996" s="313">
        <v>123484448878</v>
      </c>
      <c r="E1996" s="313">
        <v>114009592273</v>
      </c>
      <c r="F1996" s="194">
        <f t="shared" si="125"/>
        <v>28424569811</v>
      </c>
      <c r="G1996" s="388">
        <f t="shared" si="126"/>
        <v>81.28843619010398</v>
      </c>
      <c r="H1996" s="388">
        <f t="shared" si="127"/>
        <v>81.288376924401774</v>
      </c>
      <c r="I1996" s="388">
        <f t="shared" si="124"/>
        <v>75.051188986892043</v>
      </c>
    </row>
    <row r="1997" spans="1:9" x14ac:dyDescent="0.2">
      <c r="A1997" s="319" t="s">
        <v>109</v>
      </c>
      <c r="B1997" s="313">
        <v>148335382476</v>
      </c>
      <c r="C1997" s="313">
        <v>119910812665</v>
      </c>
      <c r="D1997" s="313">
        <v>119910722635</v>
      </c>
      <c r="E1997" s="313">
        <v>110435866030</v>
      </c>
      <c r="F1997" s="194">
        <f t="shared" si="125"/>
        <v>28424569811</v>
      </c>
      <c r="G1997" s="388">
        <f t="shared" si="126"/>
        <v>80.837633384200174</v>
      </c>
      <c r="H1997" s="388">
        <f t="shared" si="127"/>
        <v>80.8375726906566</v>
      </c>
      <c r="I1997" s="388">
        <f t="shared" si="124"/>
        <v>74.450117151157798</v>
      </c>
    </row>
    <row r="1998" spans="1:9" x14ac:dyDescent="0.2">
      <c r="A1998" s="319" t="s">
        <v>30</v>
      </c>
      <c r="B1998" s="313">
        <v>148335382476</v>
      </c>
      <c r="C1998" s="313">
        <v>119910812665</v>
      </c>
      <c r="D1998" s="313">
        <v>119910722635</v>
      </c>
      <c r="E1998" s="313">
        <v>110435866030</v>
      </c>
      <c r="F1998" s="158">
        <f t="shared" si="125"/>
        <v>28424569811</v>
      </c>
      <c r="G1998" s="385">
        <f t="shared" si="126"/>
        <v>80.837633384200174</v>
      </c>
      <c r="H1998" s="385">
        <f t="shared" si="127"/>
        <v>80.8375726906566</v>
      </c>
      <c r="I1998" s="385">
        <f t="shared" si="124"/>
        <v>74.450117151157798</v>
      </c>
    </row>
    <row r="1999" spans="1:9" x14ac:dyDescent="0.2">
      <c r="A1999" s="391" t="s">
        <v>548</v>
      </c>
      <c r="B1999" s="392">
        <v>146565001600</v>
      </c>
      <c r="C1999" s="392">
        <v>118140431789</v>
      </c>
      <c r="D1999" s="392">
        <v>118140341759</v>
      </c>
      <c r="E1999" s="392">
        <v>108665485154</v>
      </c>
      <c r="F1999" s="396">
        <f t="shared" si="125"/>
        <v>28424569811</v>
      </c>
      <c r="G1999" s="397">
        <f t="shared" si="126"/>
        <v>80.606168252516838</v>
      </c>
      <c r="H1999" s="397">
        <f t="shared" si="127"/>
        <v>80.606106825846751</v>
      </c>
      <c r="I1999" s="397">
        <f t="shared" si="124"/>
        <v>74.141496242442642</v>
      </c>
    </row>
    <row r="2000" spans="1:9" x14ac:dyDescent="0.2">
      <c r="A2000" s="391" t="s">
        <v>493</v>
      </c>
      <c r="B2000" s="392">
        <v>594385916</v>
      </c>
      <c r="C2000" s="392">
        <v>594385916</v>
      </c>
      <c r="D2000" s="392">
        <v>594385916</v>
      </c>
      <c r="E2000" s="392">
        <v>594385916</v>
      </c>
      <c r="F2000" s="396">
        <f t="shared" si="125"/>
        <v>0</v>
      </c>
      <c r="G2000" s="397">
        <f t="shared" si="126"/>
        <v>100</v>
      </c>
      <c r="H2000" s="397">
        <f t="shared" si="127"/>
        <v>100</v>
      </c>
      <c r="I2000" s="397">
        <f t="shared" si="124"/>
        <v>100</v>
      </c>
    </row>
    <row r="2001" spans="1:9" x14ac:dyDescent="0.2">
      <c r="A2001" s="391" t="s">
        <v>549</v>
      </c>
      <c r="B2001" s="392">
        <v>1175994960</v>
      </c>
      <c r="C2001" s="392">
        <v>1175994960</v>
      </c>
      <c r="D2001" s="392">
        <v>1175994960</v>
      </c>
      <c r="E2001" s="392">
        <v>1175994960</v>
      </c>
      <c r="F2001" s="393">
        <f t="shared" si="125"/>
        <v>0</v>
      </c>
      <c r="G2001" s="394">
        <f t="shared" si="126"/>
        <v>100</v>
      </c>
      <c r="H2001" s="394">
        <f t="shared" si="127"/>
        <v>100</v>
      </c>
      <c r="I2001" s="394">
        <f t="shared" si="124"/>
        <v>100</v>
      </c>
    </row>
    <row r="2002" spans="1:9" x14ac:dyDescent="0.2">
      <c r="A2002" s="319" t="s">
        <v>131</v>
      </c>
      <c r="B2002" s="313">
        <v>3573726243</v>
      </c>
      <c r="C2002" s="313">
        <v>3573726243</v>
      </c>
      <c r="D2002" s="313">
        <v>3573726243</v>
      </c>
      <c r="E2002" s="313">
        <v>3573726243</v>
      </c>
      <c r="F2002" s="194">
        <f t="shared" si="125"/>
        <v>0</v>
      </c>
      <c r="G2002" s="388">
        <f t="shared" si="126"/>
        <v>100</v>
      </c>
      <c r="H2002" s="388">
        <f t="shared" si="127"/>
        <v>100</v>
      </c>
      <c r="I2002" s="388">
        <f t="shared" si="124"/>
        <v>100</v>
      </c>
    </row>
    <row r="2003" spans="1:9" x14ac:dyDescent="0.2">
      <c r="A2003" s="319" t="s">
        <v>1651</v>
      </c>
      <c r="B2003" s="313">
        <v>3573726243</v>
      </c>
      <c r="C2003" s="313">
        <v>3573726243</v>
      </c>
      <c r="D2003" s="313">
        <v>3573726243</v>
      </c>
      <c r="E2003" s="313">
        <v>3573726243</v>
      </c>
      <c r="F2003" s="194">
        <f t="shared" si="125"/>
        <v>0</v>
      </c>
      <c r="G2003" s="388">
        <f t="shared" si="126"/>
        <v>100</v>
      </c>
      <c r="H2003" s="388">
        <f t="shared" si="127"/>
        <v>100</v>
      </c>
      <c r="I2003" s="388">
        <f t="shared" si="124"/>
        <v>100</v>
      </c>
    </row>
    <row r="2004" spans="1:9" x14ac:dyDescent="0.2">
      <c r="A2004" s="391" t="s">
        <v>550</v>
      </c>
      <c r="B2004" s="392">
        <v>3573726243</v>
      </c>
      <c r="C2004" s="392">
        <v>3573726243</v>
      </c>
      <c r="D2004" s="392">
        <v>3573726243</v>
      </c>
      <c r="E2004" s="392">
        <v>3573726243</v>
      </c>
      <c r="F2004" s="396">
        <f t="shared" si="125"/>
        <v>0</v>
      </c>
      <c r="G2004" s="397">
        <f t="shared" si="126"/>
        <v>100</v>
      </c>
      <c r="H2004" s="397">
        <f t="shared" si="127"/>
        <v>100</v>
      </c>
      <c r="I2004" s="397">
        <f t="shared" si="124"/>
        <v>100</v>
      </c>
    </row>
    <row r="2005" spans="1:9" x14ac:dyDescent="0.2">
      <c r="A2005" s="319" t="s">
        <v>565</v>
      </c>
      <c r="B2005" s="313">
        <v>175621911480</v>
      </c>
      <c r="C2005" s="313">
        <v>175621911480</v>
      </c>
      <c r="D2005" s="313">
        <v>175621911480</v>
      </c>
      <c r="E2005" s="313">
        <v>122154155048</v>
      </c>
      <c r="F2005" s="158">
        <f t="shared" si="125"/>
        <v>0</v>
      </c>
      <c r="G2005" s="385">
        <f t="shared" si="126"/>
        <v>100</v>
      </c>
      <c r="H2005" s="385">
        <f t="shared" si="127"/>
        <v>100</v>
      </c>
      <c r="I2005" s="385">
        <f t="shared" si="124"/>
        <v>69.555190476281226</v>
      </c>
    </row>
    <row r="2006" spans="1:9" s="390" customFormat="1" ht="11.25" customHeight="1" x14ac:dyDescent="0.2">
      <c r="A2006" s="319" t="s">
        <v>109</v>
      </c>
      <c r="B2006" s="313">
        <v>169911562609</v>
      </c>
      <c r="C2006" s="313">
        <v>169911562609</v>
      </c>
      <c r="D2006" s="313">
        <v>169911562609</v>
      </c>
      <c r="E2006" s="313">
        <v>116443806177</v>
      </c>
      <c r="F2006" s="194">
        <f t="shared" si="125"/>
        <v>0</v>
      </c>
      <c r="G2006" s="388">
        <f t="shared" si="126"/>
        <v>100</v>
      </c>
      <c r="H2006" s="388">
        <f t="shared" si="127"/>
        <v>100</v>
      </c>
      <c r="I2006" s="388">
        <f t="shared" si="124"/>
        <v>68.532008292431598</v>
      </c>
    </row>
    <row r="2007" spans="1:9" x14ac:dyDescent="0.2">
      <c r="A2007" s="319" t="s">
        <v>30</v>
      </c>
      <c r="B2007" s="313">
        <v>169911562609</v>
      </c>
      <c r="C2007" s="313">
        <v>169911562609</v>
      </c>
      <c r="D2007" s="313">
        <v>169911562609</v>
      </c>
      <c r="E2007" s="313">
        <v>116443806177</v>
      </c>
      <c r="F2007" s="158">
        <f t="shared" si="125"/>
        <v>0</v>
      </c>
      <c r="G2007" s="385">
        <f t="shared" si="126"/>
        <v>100</v>
      </c>
      <c r="H2007" s="385">
        <f t="shared" si="127"/>
        <v>100</v>
      </c>
      <c r="I2007" s="385">
        <f t="shared" si="124"/>
        <v>68.532008292431598</v>
      </c>
    </row>
    <row r="2008" spans="1:9" x14ac:dyDescent="0.2">
      <c r="A2008" s="391" t="s">
        <v>548</v>
      </c>
      <c r="B2008" s="392">
        <v>167275981842</v>
      </c>
      <c r="C2008" s="392">
        <v>167275981842</v>
      </c>
      <c r="D2008" s="392">
        <v>167275981842</v>
      </c>
      <c r="E2008" s="392">
        <v>113808225410</v>
      </c>
      <c r="F2008" s="396">
        <f t="shared" si="125"/>
        <v>0</v>
      </c>
      <c r="G2008" s="397">
        <f t="shared" si="126"/>
        <v>100</v>
      </c>
      <c r="H2008" s="397">
        <f t="shared" si="127"/>
        <v>100</v>
      </c>
      <c r="I2008" s="397">
        <f t="shared" si="124"/>
        <v>68.036202302789178</v>
      </c>
    </row>
    <row r="2009" spans="1:9" x14ac:dyDescent="0.2">
      <c r="A2009" s="391" t="s">
        <v>493</v>
      </c>
      <c r="B2009" s="392">
        <v>1827314794</v>
      </c>
      <c r="C2009" s="392">
        <v>1827314794</v>
      </c>
      <c r="D2009" s="392">
        <v>1827314794</v>
      </c>
      <c r="E2009" s="392">
        <v>1827314794</v>
      </c>
      <c r="F2009" s="396">
        <f t="shared" si="125"/>
        <v>0</v>
      </c>
      <c r="G2009" s="397">
        <f t="shared" si="126"/>
        <v>100</v>
      </c>
      <c r="H2009" s="397">
        <f t="shared" si="127"/>
        <v>100</v>
      </c>
      <c r="I2009" s="397">
        <f t="shared" si="124"/>
        <v>100</v>
      </c>
    </row>
    <row r="2010" spans="1:9" x14ac:dyDescent="0.2">
      <c r="A2010" s="391" t="s">
        <v>549</v>
      </c>
      <c r="B2010" s="392">
        <v>808265973</v>
      </c>
      <c r="C2010" s="392">
        <v>808265973</v>
      </c>
      <c r="D2010" s="392">
        <v>808265973</v>
      </c>
      <c r="E2010" s="392">
        <v>808265973</v>
      </c>
      <c r="F2010" s="393">
        <f t="shared" si="125"/>
        <v>0</v>
      </c>
      <c r="G2010" s="394">
        <f t="shared" si="126"/>
        <v>100</v>
      </c>
      <c r="H2010" s="394">
        <f t="shared" si="127"/>
        <v>100</v>
      </c>
      <c r="I2010" s="394">
        <f t="shared" si="124"/>
        <v>100</v>
      </c>
    </row>
    <row r="2011" spans="1:9" s="390" customFormat="1" x14ac:dyDescent="0.2">
      <c r="A2011" s="319" t="s">
        <v>131</v>
      </c>
      <c r="B2011" s="313">
        <v>5710348871</v>
      </c>
      <c r="C2011" s="313">
        <v>5710348871</v>
      </c>
      <c r="D2011" s="313">
        <v>5710348871</v>
      </c>
      <c r="E2011" s="313">
        <v>5710348871</v>
      </c>
      <c r="F2011" s="194">
        <f t="shared" si="125"/>
        <v>0</v>
      </c>
      <c r="G2011" s="388">
        <f t="shared" si="126"/>
        <v>100</v>
      </c>
      <c r="H2011" s="388">
        <f t="shared" si="127"/>
        <v>100</v>
      </c>
      <c r="I2011" s="388">
        <f t="shared" si="124"/>
        <v>100</v>
      </c>
    </row>
    <row r="2012" spans="1:9" x14ac:dyDescent="0.2">
      <c r="A2012" s="319" t="s">
        <v>1651</v>
      </c>
      <c r="B2012" s="313">
        <v>5710348871</v>
      </c>
      <c r="C2012" s="313">
        <v>5710348871</v>
      </c>
      <c r="D2012" s="313">
        <v>5710348871</v>
      </c>
      <c r="E2012" s="313">
        <v>5710348871</v>
      </c>
      <c r="F2012" s="194">
        <f t="shared" si="125"/>
        <v>0</v>
      </c>
      <c r="G2012" s="388">
        <f t="shared" si="126"/>
        <v>100</v>
      </c>
      <c r="H2012" s="388">
        <f t="shared" si="127"/>
        <v>100</v>
      </c>
      <c r="I2012" s="388">
        <f t="shared" si="124"/>
        <v>100</v>
      </c>
    </row>
    <row r="2013" spans="1:9" x14ac:dyDescent="0.2">
      <c r="A2013" s="391" t="s">
        <v>550</v>
      </c>
      <c r="B2013" s="392">
        <v>5710348871</v>
      </c>
      <c r="C2013" s="392">
        <v>5710348871</v>
      </c>
      <c r="D2013" s="392">
        <v>5710348871</v>
      </c>
      <c r="E2013" s="392">
        <v>5710348871</v>
      </c>
      <c r="F2013" s="396">
        <f t="shared" si="125"/>
        <v>0</v>
      </c>
      <c r="G2013" s="397">
        <f t="shared" si="126"/>
        <v>100</v>
      </c>
      <c r="H2013" s="397">
        <f t="shared" si="127"/>
        <v>100</v>
      </c>
      <c r="I2013" s="397">
        <f t="shared" si="124"/>
        <v>100</v>
      </c>
    </row>
    <row r="2014" spans="1:9" x14ac:dyDescent="0.2">
      <c r="A2014" s="319" t="s">
        <v>566</v>
      </c>
      <c r="B2014" s="313">
        <v>65653129454</v>
      </c>
      <c r="C2014" s="313">
        <v>43517384863</v>
      </c>
      <c r="D2014" s="313">
        <v>43517384863</v>
      </c>
      <c r="E2014" s="313">
        <v>43517384863</v>
      </c>
      <c r="F2014" s="158">
        <f t="shared" si="125"/>
        <v>22135744591</v>
      </c>
      <c r="G2014" s="385">
        <f t="shared" si="126"/>
        <v>66.283793666668316</v>
      </c>
      <c r="H2014" s="385">
        <f t="shared" si="127"/>
        <v>66.283793666668316</v>
      </c>
      <c r="I2014" s="385">
        <f t="shared" si="124"/>
        <v>66.283793666668316</v>
      </c>
    </row>
    <row r="2015" spans="1:9" s="390" customFormat="1" x14ac:dyDescent="0.2">
      <c r="A2015" s="319" t="s">
        <v>109</v>
      </c>
      <c r="B2015" s="313">
        <v>65653129454</v>
      </c>
      <c r="C2015" s="313">
        <v>43517384863</v>
      </c>
      <c r="D2015" s="313">
        <v>43517384863</v>
      </c>
      <c r="E2015" s="313">
        <v>43517384863</v>
      </c>
      <c r="F2015" s="194">
        <f t="shared" si="125"/>
        <v>22135744591</v>
      </c>
      <c r="G2015" s="388">
        <f t="shared" si="126"/>
        <v>66.283793666668316</v>
      </c>
      <c r="H2015" s="388">
        <f t="shared" si="127"/>
        <v>66.283793666668316</v>
      </c>
      <c r="I2015" s="388">
        <f t="shared" si="124"/>
        <v>66.283793666668316</v>
      </c>
    </row>
    <row r="2016" spans="1:9" x14ac:dyDescent="0.2">
      <c r="A2016" s="319" t="s">
        <v>30</v>
      </c>
      <c r="B2016" s="313">
        <v>65653129454</v>
      </c>
      <c r="C2016" s="313">
        <v>43517384863</v>
      </c>
      <c r="D2016" s="313">
        <v>43517384863</v>
      </c>
      <c r="E2016" s="313">
        <v>43517384863</v>
      </c>
      <c r="F2016" s="158">
        <f t="shared" si="125"/>
        <v>22135744591</v>
      </c>
      <c r="G2016" s="385">
        <f t="shared" si="126"/>
        <v>66.283793666668316</v>
      </c>
      <c r="H2016" s="385">
        <f t="shared" si="127"/>
        <v>66.283793666668316</v>
      </c>
      <c r="I2016" s="385">
        <f t="shared" si="124"/>
        <v>66.283793666668316</v>
      </c>
    </row>
    <row r="2017" spans="1:9" x14ac:dyDescent="0.2">
      <c r="A2017" s="391" t="s">
        <v>548</v>
      </c>
      <c r="B2017" s="392">
        <v>51895448285</v>
      </c>
      <c r="C2017" s="392">
        <v>40017384863</v>
      </c>
      <c r="D2017" s="392">
        <v>40017384863</v>
      </c>
      <c r="E2017" s="392">
        <v>40017384863</v>
      </c>
      <c r="F2017" s="396">
        <f t="shared" si="125"/>
        <v>11878063422</v>
      </c>
      <c r="G2017" s="397">
        <f t="shared" si="126"/>
        <v>77.111550599258877</v>
      </c>
      <c r="H2017" s="397">
        <f t="shared" si="127"/>
        <v>77.111550599258877</v>
      </c>
      <c r="I2017" s="397">
        <f t="shared" si="124"/>
        <v>77.111550599258877</v>
      </c>
    </row>
    <row r="2018" spans="1:9" x14ac:dyDescent="0.2">
      <c r="A2018" s="391" t="s">
        <v>493</v>
      </c>
      <c r="B2018" s="392">
        <v>12675948181</v>
      </c>
      <c r="C2018" s="392">
        <v>3500000000</v>
      </c>
      <c r="D2018" s="392">
        <v>3500000000</v>
      </c>
      <c r="E2018" s="392">
        <v>3500000000</v>
      </c>
      <c r="F2018" s="396">
        <f t="shared" si="125"/>
        <v>9175948181</v>
      </c>
      <c r="G2018" s="397">
        <f t="shared" si="126"/>
        <v>27.611346701828239</v>
      </c>
      <c r="H2018" s="397">
        <f t="shared" si="127"/>
        <v>27.611346701828239</v>
      </c>
      <c r="I2018" s="397">
        <f t="shared" si="124"/>
        <v>27.611346701828239</v>
      </c>
    </row>
    <row r="2019" spans="1:9" x14ac:dyDescent="0.2">
      <c r="A2019" s="391" t="s">
        <v>549</v>
      </c>
      <c r="B2019" s="392">
        <v>1081732988</v>
      </c>
      <c r="C2019" s="392">
        <v>0</v>
      </c>
      <c r="D2019" s="392">
        <v>0</v>
      </c>
      <c r="E2019" s="392">
        <v>0</v>
      </c>
      <c r="F2019" s="393">
        <f t="shared" si="125"/>
        <v>1081732988</v>
      </c>
      <c r="G2019" s="394">
        <f t="shared" si="126"/>
        <v>0</v>
      </c>
      <c r="H2019" s="394">
        <f t="shared" si="127"/>
        <v>0</v>
      </c>
      <c r="I2019" s="394">
        <f t="shared" si="124"/>
        <v>0</v>
      </c>
    </row>
    <row r="2020" spans="1:9" x14ac:dyDescent="0.2">
      <c r="A2020" s="319" t="s">
        <v>567</v>
      </c>
      <c r="B2020" s="313">
        <v>238594005515</v>
      </c>
      <c r="C2020" s="313">
        <v>237409591986</v>
      </c>
      <c r="D2020" s="313">
        <v>193998517569</v>
      </c>
      <c r="E2020" s="313">
        <v>177943329796</v>
      </c>
      <c r="F2020" s="194">
        <f t="shared" si="125"/>
        <v>1184413529</v>
      </c>
      <c r="G2020" s="388">
        <f t="shared" si="126"/>
        <v>99.503586216911245</v>
      </c>
      <c r="H2020" s="388">
        <f t="shared" si="127"/>
        <v>81.309049299146636</v>
      </c>
      <c r="I2020" s="388">
        <f t="shared" si="124"/>
        <v>74.579966672638392</v>
      </c>
    </row>
    <row r="2021" spans="1:9" s="390" customFormat="1" ht="22.5" customHeight="1" x14ac:dyDescent="0.2">
      <c r="A2021" s="319" t="s">
        <v>109</v>
      </c>
      <c r="B2021" s="313">
        <v>238594005515</v>
      </c>
      <c r="C2021" s="313">
        <v>237409591986</v>
      </c>
      <c r="D2021" s="313">
        <v>193998517569</v>
      </c>
      <c r="E2021" s="313">
        <v>177943329796</v>
      </c>
      <c r="F2021" s="194">
        <f t="shared" si="125"/>
        <v>1184413529</v>
      </c>
      <c r="G2021" s="388">
        <f t="shared" si="126"/>
        <v>99.503586216911245</v>
      </c>
      <c r="H2021" s="388">
        <f t="shared" si="127"/>
        <v>81.309049299146636</v>
      </c>
      <c r="I2021" s="388">
        <f t="shared" si="124"/>
        <v>74.579966672638392</v>
      </c>
    </row>
    <row r="2022" spans="1:9" x14ac:dyDescent="0.2">
      <c r="A2022" s="319" t="s">
        <v>30</v>
      </c>
      <c r="B2022" s="313">
        <v>238594005515</v>
      </c>
      <c r="C2022" s="313">
        <v>237409591986</v>
      </c>
      <c r="D2022" s="313">
        <v>193998517569</v>
      </c>
      <c r="E2022" s="313">
        <v>177943329796</v>
      </c>
      <c r="F2022" s="158">
        <f t="shared" si="125"/>
        <v>1184413529</v>
      </c>
      <c r="G2022" s="385">
        <f t="shared" si="126"/>
        <v>99.503586216911245</v>
      </c>
      <c r="H2022" s="385">
        <f t="shared" si="127"/>
        <v>81.309049299146636</v>
      </c>
      <c r="I2022" s="385">
        <f t="shared" si="124"/>
        <v>74.579966672638392</v>
      </c>
    </row>
    <row r="2023" spans="1:9" x14ac:dyDescent="0.2">
      <c r="A2023" s="391" t="s">
        <v>548</v>
      </c>
      <c r="B2023" s="392">
        <v>237257741222</v>
      </c>
      <c r="C2023" s="392">
        <v>237257741222</v>
      </c>
      <c r="D2023" s="392">
        <v>193846666805</v>
      </c>
      <c r="E2023" s="392">
        <v>177791479032</v>
      </c>
      <c r="F2023" s="396">
        <f t="shared" si="125"/>
        <v>0</v>
      </c>
      <c r="G2023" s="397">
        <f t="shared" si="126"/>
        <v>100</v>
      </c>
      <c r="H2023" s="397">
        <f t="shared" si="127"/>
        <v>81.70298924982994</v>
      </c>
      <c r="I2023" s="397">
        <f t="shared" si="124"/>
        <v>74.936007616140145</v>
      </c>
    </row>
    <row r="2024" spans="1:9" x14ac:dyDescent="0.2">
      <c r="A2024" s="391" t="s">
        <v>493</v>
      </c>
      <c r="B2024" s="392">
        <v>151850764</v>
      </c>
      <c r="C2024" s="392">
        <v>151850764</v>
      </c>
      <c r="D2024" s="392">
        <v>151850764</v>
      </c>
      <c r="E2024" s="392">
        <v>151850764</v>
      </c>
      <c r="F2024" s="396">
        <f t="shared" si="125"/>
        <v>0</v>
      </c>
      <c r="G2024" s="397">
        <f t="shared" si="126"/>
        <v>100</v>
      </c>
      <c r="H2024" s="397">
        <f t="shared" si="127"/>
        <v>100</v>
      </c>
      <c r="I2024" s="397">
        <f t="shared" si="124"/>
        <v>100</v>
      </c>
    </row>
    <row r="2025" spans="1:9" x14ac:dyDescent="0.2">
      <c r="A2025" s="391" t="s">
        <v>549</v>
      </c>
      <c r="B2025" s="392">
        <v>1184413529</v>
      </c>
      <c r="C2025" s="392">
        <v>0</v>
      </c>
      <c r="D2025" s="392">
        <v>0</v>
      </c>
      <c r="E2025" s="392">
        <v>0</v>
      </c>
      <c r="F2025" s="393">
        <f t="shared" si="125"/>
        <v>1184413529</v>
      </c>
      <c r="G2025" s="394">
        <f t="shared" si="126"/>
        <v>0</v>
      </c>
      <c r="H2025" s="394">
        <f t="shared" si="127"/>
        <v>0</v>
      </c>
      <c r="I2025" s="394">
        <f t="shared" si="124"/>
        <v>0</v>
      </c>
    </row>
    <row r="2026" spans="1:9" x14ac:dyDescent="0.2">
      <c r="A2026" s="319" t="s">
        <v>568</v>
      </c>
      <c r="B2026" s="313">
        <v>114002561556</v>
      </c>
      <c r="C2026" s="313">
        <v>114002561556</v>
      </c>
      <c r="D2026" s="313">
        <v>87196978798</v>
      </c>
      <c r="E2026" s="313">
        <v>87196978798</v>
      </c>
      <c r="F2026" s="194">
        <f t="shared" si="125"/>
        <v>0</v>
      </c>
      <c r="G2026" s="388">
        <f t="shared" si="126"/>
        <v>100</v>
      </c>
      <c r="H2026" s="388">
        <f t="shared" si="127"/>
        <v>76.486859249357622</v>
      </c>
      <c r="I2026" s="388">
        <f t="shared" si="124"/>
        <v>76.486859249357622</v>
      </c>
    </row>
    <row r="2027" spans="1:9" x14ac:dyDescent="0.2">
      <c r="A2027" s="319" t="s">
        <v>109</v>
      </c>
      <c r="B2027" s="313">
        <v>114002561556</v>
      </c>
      <c r="C2027" s="313">
        <v>114002561556</v>
      </c>
      <c r="D2027" s="313">
        <v>87196978798</v>
      </c>
      <c r="E2027" s="313">
        <v>87196978798</v>
      </c>
      <c r="F2027" s="158">
        <f t="shared" si="125"/>
        <v>0</v>
      </c>
      <c r="G2027" s="385">
        <f t="shared" si="126"/>
        <v>100</v>
      </c>
      <c r="H2027" s="385">
        <f t="shared" si="127"/>
        <v>76.486859249357622</v>
      </c>
      <c r="I2027" s="385">
        <f t="shared" si="124"/>
        <v>76.486859249357622</v>
      </c>
    </row>
    <row r="2028" spans="1:9" x14ac:dyDescent="0.2">
      <c r="A2028" s="319" t="s">
        <v>30</v>
      </c>
      <c r="B2028" s="313">
        <v>114002561556</v>
      </c>
      <c r="C2028" s="313">
        <v>114002561556</v>
      </c>
      <c r="D2028" s="313">
        <v>87196978798</v>
      </c>
      <c r="E2028" s="313">
        <v>87196978798</v>
      </c>
      <c r="F2028" s="158">
        <f t="shared" si="125"/>
        <v>0</v>
      </c>
      <c r="G2028" s="385">
        <f t="shared" si="126"/>
        <v>100</v>
      </c>
      <c r="H2028" s="385">
        <f t="shared" si="127"/>
        <v>76.486859249357622</v>
      </c>
      <c r="I2028" s="385">
        <f t="shared" si="124"/>
        <v>76.486859249357622</v>
      </c>
    </row>
    <row r="2029" spans="1:9" ht="12" customHeight="1" x14ac:dyDescent="0.2">
      <c r="A2029" s="391" t="s">
        <v>548</v>
      </c>
      <c r="B2029" s="392">
        <v>112038736623</v>
      </c>
      <c r="C2029" s="392">
        <v>112038736623</v>
      </c>
      <c r="D2029" s="392">
        <v>85233153865</v>
      </c>
      <c r="E2029" s="392">
        <v>85233153865</v>
      </c>
      <c r="F2029" s="393">
        <f t="shared" si="125"/>
        <v>0</v>
      </c>
      <c r="G2029" s="394">
        <f t="shared" si="126"/>
        <v>100</v>
      </c>
      <c r="H2029" s="394">
        <f t="shared" si="127"/>
        <v>76.074718828543823</v>
      </c>
      <c r="I2029" s="394">
        <f t="shared" si="124"/>
        <v>76.074718828543823</v>
      </c>
    </row>
    <row r="2030" spans="1:9" x14ac:dyDescent="0.2">
      <c r="A2030" s="391" t="s">
        <v>493</v>
      </c>
      <c r="B2030" s="392">
        <v>773852309</v>
      </c>
      <c r="C2030" s="392">
        <v>773852309</v>
      </c>
      <c r="D2030" s="392">
        <v>773852309</v>
      </c>
      <c r="E2030" s="392">
        <v>773852309</v>
      </c>
      <c r="F2030" s="396">
        <f t="shared" si="125"/>
        <v>0</v>
      </c>
      <c r="G2030" s="397">
        <f t="shared" si="126"/>
        <v>100</v>
      </c>
      <c r="H2030" s="397">
        <f t="shared" si="127"/>
        <v>100</v>
      </c>
      <c r="I2030" s="397">
        <f t="shared" si="124"/>
        <v>100</v>
      </c>
    </row>
    <row r="2031" spans="1:9" x14ac:dyDescent="0.2">
      <c r="A2031" s="391" t="s">
        <v>549</v>
      </c>
      <c r="B2031" s="392">
        <v>1189972624</v>
      </c>
      <c r="C2031" s="392">
        <v>1189972624</v>
      </c>
      <c r="D2031" s="392">
        <v>1189972624</v>
      </c>
      <c r="E2031" s="392">
        <v>1189972624</v>
      </c>
      <c r="F2031" s="396">
        <f t="shared" si="125"/>
        <v>0</v>
      </c>
      <c r="G2031" s="397">
        <f t="shared" si="126"/>
        <v>100</v>
      </c>
      <c r="H2031" s="397">
        <f t="shared" si="127"/>
        <v>100</v>
      </c>
      <c r="I2031" s="397">
        <f t="shared" si="124"/>
        <v>100</v>
      </c>
    </row>
    <row r="2032" spans="1:9" x14ac:dyDescent="0.2">
      <c r="A2032" s="319" t="s">
        <v>569</v>
      </c>
      <c r="B2032" s="313">
        <v>177453067531</v>
      </c>
      <c r="C2032" s="313">
        <v>177453067531</v>
      </c>
      <c r="D2032" s="313">
        <v>137592820390</v>
      </c>
      <c r="E2032" s="313">
        <v>137592820390</v>
      </c>
      <c r="F2032" s="158">
        <f t="shared" si="125"/>
        <v>0</v>
      </c>
      <c r="G2032" s="385">
        <f t="shared" si="126"/>
        <v>100</v>
      </c>
      <c r="H2032" s="385">
        <f t="shared" si="127"/>
        <v>77.537583488638958</v>
      </c>
      <c r="I2032" s="385">
        <f t="shared" si="124"/>
        <v>77.537583488638958</v>
      </c>
    </row>
    <row r="2033" spans="1:9" x14ac:dyDescent="0.2">
      <c r="A2033" s="319" t="s">
        <v>109</v>
      </c>
      <c r="B2033" s="313">
        <v>174737364169</v>
      </c>
      <c r="C2033" s="313">
        <v>174737364169</v>
      </c>
      <c r="D2033" s="313">
        <v>137592820390</v>
      </c>
      <c r="E2033" s="313">
        <v>137592820390</v>
      </c>
      <c r="F2033" s="194">
        <f t="shared" si="125"/>
        <v>0</v>
      </c>
      <c r="G2033" s="388">
        <f t="shared" si="126"/>
        <v>100</v>
      </c>
      <c r="H2033" s="388">
        <f t="shared" si="127"/>
        <v>78.742643878343571</v>
      </c>
      <c r="I2033" s="388">
        <f t="shared" si="124"/>
        <v>78.742643878343571</v>
      </c>
    </row>
    <row r="2034" spans="1:9" x14ac:dyDescent="0.2">
      <c r="A2034" s="319" t="s">
        <v>30</v>
      </c>
      <c r="B2034" s="313">
        <v>174737364169</v>
      </c>
      <c r="C2034" s="313">
        <v>174737364169</v>
      </c>
      <c r="D2034" s="313">
        <v>137592820390</v>
      </c>
      <c r="E2034" s="313">
        <v>137592820390</v>
      </c>
      <c r="F2034" s="194">
        <f t="shared" si="125"/>
        <v>0</v>
      </c>
      <c r="G2034" s="388">
        <f t="shared" si="126"/>
        <v>100</v>
      </c>
      <c r="H2034" s="388">
        <f t="shared" si="127"/>
        <v>78.742643878343571</v>
      </c>
      <c r="I2034" s="388">
        <f t="shared" si="124"/>
        <v>78.742643878343571</v>
      </c>
    </row>
    <row r="2035" spans="1:9" x14ac:dyDescent="0.2">
      <c r="A2035" s="391" t="s">
        <v>548</v>
      </c>
      <c r="B2035" s="392">
        <v>173004807111</v>
      </c>
      <c r="C2035" s="392">
        <v>173004807111</v>
      </c>
      <c r="D2035" s="392">
        <v>135860263332</v>
      </c>
      <c r="E2035" s="392">
        <v>135860263332</v>
      </c>
      <c r="F2035" s="396">
        <f t="shared" si="125"/>
        <v>0</v>
      </c>
      <c r="G2035" s="397">
        <f t="shared" si="126"/>
        <v>100</v>
      </c>
      <c r="H2035" s="397">
        <f t="shared" si="127"/>
        <v>78.529762034202875</v>
      </c>
      <c r="I2035" s="397">
        <f t="shared" si="124"/>
        <v>78.529762034202875</v>
      </c>
    </row>
    <row r="2036" spans="1:9" x14ac:dyDescent="0.2">
      <c r="A2036" s="391" t="s">
        <v>493</v>
      </c>
      <c r="B2036" s="392">
        <v>744232163</v>
      </c>
      <c r="C2036" s="392">
        <v>744232163</v>
      </c>
      <c r="D2036" s="392">
        <v>744232163</v>
      </c>
      <c r="E2036" s="392">
        <v>744232163</v>
      </c>
      <c r="F2036" s="396">
        <f t="shared" si="125"/>
        <v>0</v>
      </c>
      <c r="G2036" s="397">
        <f t="shared" si="126"/>
        <v>100</v>
      </c>
      <c r="H2036" s="397">
        <f t="shared" si="127"/>
        <v>100</v>
      </c>
      <c r="I2036" s="397">
        <f t="shared" si="124"/>
        <v>100</v>
      </c>
    </row>
    <row r="2037" spans="1:9" x14ac:dyDescent="0.2">
      <c r="A2037" s="391" t="s">
        <v>549</v>
      </c>
      <c r="B2037" s="392">
        <v>988324895</v>
      </c>
      <c r="C2037" s="392">
        <v>988324895</v>
      </c>
      <c r="D2037" s="392">
        <v>988324895</v>
      </c>
      <c r="E2037" s="392">
        <v>988324895</v>
      </c>
      <c r="F2037" s="396">
        <f t="shared" si="125"/>
        <v>0</v>
      </c>
      <c r="G2037" s="397">
        <f t="shared" si="126"/>
        <v>100</v>
      </c>
      <c r="H2037" s="397">
        <f t="shared" si="127"/>
        <v>100</v>
      </c>
      <c r="I2037" s="397">
        <f t="shared" si="124"/>
        <v>100</v>
      </c>
    </row>
    <row r="2038" spans="1:9" s="390" customFormat="1" x14ac:dyDescent="0.2">
      <c r="A2038" s="319" t="s">
        <v>131</v>
      </c>
      <c r="B2038" s="313">
        <v>2715703362</v>
      </c>
      <c r="C2038" s="313">
        <v>2715703362</v>
      </c>
      <c r="D2038" s="313">
        <v>0</v>
      </c>
      <c r="E2038" s="313">
        <v>0</v>
      </c>
      <c r="F2038" s="194">
        <f t="shared" si="125"/>
        <v>0</v>
      </c>
      <c r="G2038" s="388">
        <f t="shared" si="126"/>
        <v>100</v>
      </c>
      <c r="H2038" s="388">
        <f t="shared" si="127"/>
        <v>0</v>
      </c>
      <c r="I2038" s="388">
        <f t="shared" si="124"/>
        <v>0</v>
      </c>
    </row>
    <row r="2039" spans="1:9" x14ac:dyDescent="0.2">
      <c r="A2039" s="319" t="s">
        <v>1651</v>
      </c>
      <c r="B2039" s="313">
        <v>2715703362</v>
      </c>
      <c r="C2039" s="313">
        <v>2715703362</v>
      </c>
      <c r="D2039" s="313">
        <v>0</v>
      </c>
      <c r="E2039" s="313">
        <v>0</v>
      </c>
      <c r="F2039" s="194">
        <f t="shared" si="125"/>
        <v>0</v>
      </c>
      <c r="G2039" s="388">
        <f t="shared" si="126"/>
        <v>100</v>
      </c>
      <c r="H2039" s="388">
        <f t="shared" si="127"/>
        <v>0</v>
      </c>
      <c r="I2039" s="388">
        <f t="shared" si="124"/>
        <v>0</v>
      </c>
    </row>
    <row r="2040" spans="1:9" x14ac:dyDescent="0.2">
      <c r="A2040" s="391" t="s">
        <v>550</v>
      </c>
      <c r="B2040" s="392">
        <v>2715703362</v>
      </c>
      <c r="C2040" s="392">
        <v>2715703362</v>
      </c>
      <c r="D2040" s="392">
        <v>0</v>
      </c>
      <c r="E2040" s="392">
        <v>0</v>
      </c>
      <c r="F2040" s="393">
        <f t="shared" si="125"/>
        <v>0</v>
      </c>
      <c r="G2040" s="394">
        <f t="shared" si="126"/>
        <v>100</v>
      </c>
      <c r="H2040" s="394">
        <f t="shared" si="127"/>
        <v>0</v>
      </c>
      <c r="I2040" s="394">
        <f t="shared" si="124"/>
        <v>0</v>
      </c>
    </row>
    <row r="2041" spans="1:9" x14ac:dyDescent="0.2">
      <c r="A2041" s="319" t="s">
        <v>570</v>
      </c>
      <c r="B2041" s="313">
        <v>127925279783</v>
      </c>
      <c r="C2041" s="313">
        <v>91282559582</v>
      </c>
      <c r="D2041" s="313">
        <v>91282559572</v>
      </c>
      <c r="E2041" s="313">
        <v>91282559572</v>
      </c>
      <c r="F2041" s="158">
        <f t="shared" si="125"/>
        <v>36642720201</v>
      </c>
      <c r="G2041" s="385">
        <f t="shared" si="126"/>
        <v>71.356153949276376</v>
      </c>
      <c r="H2041" s="385">
        <f t="shared" si="127"/>
        <v>71.356153941459311</v>
      </c>
      <c r="I2041" s="385">
        <f t="shared" si="124"/>
        <v>71.356153941459311</v>
      </c>
    </row>
    <row r="2042" spans="1:9" x14ac:dyDescent="0.2">
      <c r="A2042" s="319" t="s">
        <v>109</v>
      </c>
      <c r="B2042" s="313">
        <v>127925279783</v>
      </c>
      <c r="C2042" s="313">
        <v>91282559582</v>
      </c>
      <c r="D2042" s="313">
        <v>91282559572</v>
      </c>
      <c r="E2042" s="313">
        <v>91282559572</v>
      </c>
      <c r="F2042" s="158">
        <f t="shared" si="125"/>
        <v>36642720201</v>
      </c>
      <c r="G2042" s="385">
        <f t="shared" si="126"/>
        <v>71.356153949276376</v>
      </c>
      <c r="H2042" s="385">
        <f t="shared" si="127"/>
        <v>71.356153941459311</v>
      </c>
      <c r="I2042" s="385">
        <f t="shared" si="124"/>
        <v>71.356153941459311</v>
      </c>
    </row>
    <row r="2043" spans="1:9" ht="11.25" customHeight="1" x14ac:dyDescent="0.2">
      <c r="A2043" s="319" t="s">
        <v>30</v>
      </c>
      <c r="B2043" s="313">
        <v>127925279783</v>
      </c>
      <c r="C2043" s="313">
        <v>91282559582</v>
      </c>
      <c r="D2043" s="313">
        <v>91282559572</v>
      </c>
      <c r="E2043" s="313">
        <v>91282559572</v>
      </c>
      <c r="F2043" s="158">
        <f t="shared" si="125"/>
        <v>36642720201</v>
      </c>
      <c r="G2043" s="385">
        <f t="shared" si="126"/>
        <v>71.356153949276376</v>
      </c>
      <c r="H2043" s="385">
        <f t="shared" si="127"/>
        <v>71.356153941459311</v>
      </c>
      <c r="I2043" s="385">
        <f t="shared" si="124"/>
        <v>71.356153941459311</v>
      </c>
    </row>
    <row r="2044" spans="1:9" x14ac:dyDescent="0.2">
      <c r="A2044" s="391" t="s">
        <v>548</v>
      </c>
      <c r="B2044" s="392">
        <v>125314056184</v>
      </c>
      <c r="C2044" s="392">
        <v>89367662278</v>
      </c>
      <c r="D2044" s="392">
        <v>89367662278</v>
      </c>
      <c r="E2044" s="392">
        <v>89367662278</v>
      </c>
      <c r="F2044" s="393">
        <f t="shared" si="125"/>
        <v>35946393906</v>
      </c>
      <c r="G2044" s="394">
        <f t="shared" si="126"/>
        <v>71.314954602363585</v>
      </c>
      <c r="H2044" s="394">
        <f t="shared" si="127"/>
        <v>71.314954602363585</v>
      </c>
      <c r="I2044" s="394">
        <f t="shared" si="124"/>
        <v>71.314954602363585</v>
      </c>
    </row>
    <row r="2045" spans="1:9" x14ac:dyDescent="0.2">
      <c r="A2045" s="391" t="s">
        <v>493</v>
      </c>
      <c r="B2045" s="392">
        <v>1417637503</v>
      </c>
      <c r="C2045" s="392">
        <v>1039600837</v>
      </c>
      <c r="D2045" s="392">
        <v>1039600827</v>
      </c>
      <c r="E2045" s="392">
        <v>1039600827</v>
      </c>
      <c r="F2045" s="393">
        <f t="shared" si="125"/>
        <v>378036666</v>
      </c>
      <c r="G2045" s="394">
        <f t="shared" si="126"/>
        <v>73.333333436791847</v>
      </c>
      <c r="H2045" s="394">
        <f t="shared" si="127"/>
        <v>73.3333327313929</v>
      </c>
      <c r="I2045" s="394">
        <f t="shared" si="124"/>
        <v>73.3333327313929</v>
      </c>
    </row>
    <row r="2046" spans="1:9" x14ac:dyDescent="0.2">
      <c r="A2046" s="391" t="s">
        <v>549</v>
      </c>
      <c r="B2046" s="392">
        <v>1193586096</v>
      </c>
      <c r="C2046" s="392">
        <v>875296467</v>
      </c>
      <c r="D2046" s="392">
        <v>875296467</v>
      </c>
      <c r="E2046" s="392">
        <v>875296467</v>
      </c>
      <c r="F2046" s="396">
        <f t="shared" si="125"/>
        <v>318289629</v>
      </c>
      <c r="G2046" s="397">
        <f t="shared" si="126"/>
        <v>73.333333048477471</v>
      </c>
      <c r="H2046" s="397">
        <f t="shared" si="127"/>
        <v>73.333333048477471</v>
      </c>
      <c r="I2046" s="397">
        <f t="shared" si="124"/>
        <v>73.333333048477471</v>
      </c>
    </row>
    <row r="2047" spans="1:9" x14ac:dyDescent="0.2">
      <c r="A2047" s="319" t="s">
        <v>571</v>
      </c>
      <c r="B2047" s="313">
        <v>81573236978</v>
      </c>
      <c r="C2047" s="313">
        <v>81535774024</v>
      </c>
      <c r="D2047" s="313">
        <v>71392709411.730011</v>
      </c>
      <c r="E2047" s="313">
        <v>63350423727.730003</v>
      </c>
      <c r="F2047" s="158">
        <f t="shared" si="125"/>
        <v>37462954</v>
      </c>
      <c r="G2047" s="385">
        <f t="shared" si="126"/>
        <v>99.954074454578645</v>
      </c>
      <c r="H2047" s="385">
        <f t="shared" si="127"/>
        <v>87.519770033135202</v>
      </c>
      <c r="I2047" s="385">
        <f t="shared" si="124"/>
        <v>77.660794244091818</v>
      </c>
    </row>
    <row r="2048" spans="1:9" x14ac:dyDescent="0.2">
      <c r="A2048" s="319" t="s">
        <v>109</v>
      </c>
      <c r="B2048" s="313">
        <v>80136417703</v>
      </c>
      <c r="C2048" s="313">
        <v>80098954749</v>
      </c>
      <c r="D2048" s="313">
        <v>69955890136.730011</v>
      </c>
      <c r="E2048" s="313">
        <v>61913604452.730003</v>
      </c>
      <c r="F2048" s="194">
        <f t="shared" si="125"/>
        <v>37462954</v>
      </c>
      <c r="G2048" s="388">
        <f t="shared" si="126"/>
        <v>99.953251024847603</v>
      </c>
      <c r="H2048" s="388">
        <f t="shared" si="127"/>
        <v>87.296003667145612</v>
      </c>
      <c r="I2048" s="388">
        <f t="shared" si="124"/>
        <v>77.260259726349361</v>
      </c>
    </row>
    <row r="2049" spans="1:9" s="390" customFormat="1" ht="11.25" customHeight="1" x14ac:dyDescent="0.2">
      <c r="A2049" s="319" t="s">
        <v>30</v>
      </c>
      <c r="B2049" s="313">
        <v>80136417703</v>
      </c>
      <c r="C2049" s="313">
        <v>80098954749</v>
      </c>
      <c r="D2049" s="313">
        <v>69955890136.730011</v>
      </c>
      <c r="E2049" s="313">
        <v>61913604452.730003</v>
      </c>
      <c r="F2049" s="159">
        <f t="shared" si="125"/>
        <v>37462954</v>
      </c>
      <c r="G2049" s="385">
        <f t="shared" si="126"/>
        <v>99.953251024847603</v>
      </c>
      <c r="H2049" s="385">
        <f t="shared" si="127"/>
        <v>87.296003667145612</v>
      </c>
      <c r="I2049" s="385">
        <f t="shared" si="124"/>
        <v>77.260259726349361</v>
      </c>
    </row>
    <row r="2050" spans="1:9" x14ac:dyDescent="0.2">
      <c r="A2050" s="391" t="s">
        <v>548</v>
      </c>
      <c r="B2050" s="392">
        <v>78375591046</v>
      </c>
      <c r="C2050" s="392">
        <v>78338128092</v>
      </c>
      <c r="D2050" s="392">
        <v>68195063479.730003</v>
      </c>
      <c r="E2050" s="392">
        <v>60152777795.730003</v>
      </c>
      <c r="F2050" s="396">
        <f t="shared" si="125"/>
        <v>37462954</v>
      </c>
      <c r="G2050" s="397">
        <f t="shared" si="126"/>
        <v>99.952200738137961</v>
      </c>
      <c r="H2050" s="397">
        <f t="shared" si="127"/>
        <v>87.010589099998143</v>
      </c>
      <c r="I2050" s="397">
        <f t="shared" si="124"/>
        <v>76.749376933470643</v>
      </c>
    </row>
    <row r="2051" spans="1:9" x14ac:dyDescent="0.2">
      <c r="A2051" s="391" t="s">
        <v>493</v>
      </c>
      <c r="B2051" s="392">
        <v>945000610</v>
      </c>
      <c r="C2051" s="392">
        <v>945000610</v>
      </c>
      <c r="D2051" s="392">
        <v>945000610</v>
      </c>
      <c r="E2051" s="392">
        <v>945000610</v>
      </c>
      <c r="F2051" s="396">
        <f t="shared" si="125"/>
        <v>0</v>
      </c>
      <c r="G2051" s="397">
        <f t="shared" si="126"/>
        <v>100</v>
      </c>
      <c r="H2051" s="397">
        <f t="shared" si="127"/>
        <v>100</v>
      </c>
      <c r="I2051" s="397">
        <f t="shared" si="124"/>
        <v>100</v>
      </c>
    </row>
    <row r="2052" spans="1:9" x14ac:dyDescent="0.2">
      <c r="A2052" s="391" t="s">
        <v>549</v>
      </c>
      <c r="B2052" s="392">
        <v>815826047</v>
      </c>
      <c r="C2052" s="392">
        <v>815826047</v>
      </c>
      <c r="D2052" s="392">
        <v>815826047</v>
      </c>
      <c r="E2052" s="392">
        <v>815826047</v>
      </c>
      <c r="F2052" s="393">
        <f t="shared" si="125"/>
        <v>0</v>
      </c>
      <c r="G2052" s="394">
        <f t="shared" si="126"/>
        <v>100</v>
      </c>
      <c r="H2052" s="394">
        <f t="shared" si="127"/>
        <v>100</v>
      </c>
      <c r="I2052" s="394">
        <f t="shared" si="124"/>
        <v>100</v>
      </c>
    </row>
    <row r="2053" spans="1:9" x14ac:dyDescent="0.2">
      <c r="A2053" s="319" t="s">
        <v>131</v>
      </c>
      <c r="B2053" s="313">
        <v>1436819275</v>
      </c>
      <c r="C2053" s="313">
        <v>1436819275</v>
      </c>
      <c r="D2053" s="313">
        <v>1436819275</v>
      </c>
      <c r="E2053" s="313">
        <v>1436819275</v>
      </c>
      <c r="F2053" s="194">
        <f t="shared" si="125"/>
        <v>0</v>
      </c>
      <c r="G2053" s="388">
        <f t="shared" si="126"/>
        <v>100</v>
      </c>
      <c r="H2053" s="388">
        <f t="shared" si="127"/>
        <v>100</v>
      </c>
      <c r="I2053" s="388">
        <f t="shared" si="124"/>
        <v>100</v>
      </c>
    </row>
    <row r="2054" spans="1:9" x14ac:dyDescent="0.2">
      <c r="A2054" s="319" t="s">
        <v>1651</v>
      </c>
      <c r="B2054" s="313">
        <v>1436819275</v>
      </c>
      <c r="C2054" s="313">
        <v>1436819275</v>
      </c>
      <c r="D2054" s="313">
        <v>1436819275</v>
      </c>
      <c r="E2054" s="313">
        <v>1436819275</v>
      </c>
      <c r="F2054" s="194">
        <f t="shared" si="125"/>
        <v>0</v>
      </c>
      <c r="G2054" s="388">
        <f t="shared" si="126"/>
        <v>100</v>
      </c>
      <c r="H2054" s="388">
        <f t="shared" si="127"/>
        <v>100</v>
      </c>
      <c r="I2054" s="388">
        <f t="shared" si="124"/>
        <v>100</v>
      </c>
    </row>
    <row r="2055" spans="1:9" x14ac:dyDescent="0.2">
      <c r="A2055" s="391" t="s">
        <v>550</v>
      </c>
      <c r="B2055" s="392">
        <v>1436819275</v>
      </c>
      <c r="C2055" s="392">
        <v>1436819275</v>
      </c>
      <c r="D2055" s="392">
        <v>1436819275</v>
      </c>
      <c r="E2055" s="392">
        <v>1436819275</v>
      </c>
      <c r="F2055" s="396">
        <f t="shared" si="125"/>
        <v>0</v>
      </c>
      <c r="G2055" s="397">
        <f t="shared" si="126"/>
        <v>100</v>
      </c>
      <c r="H2055" s="397">
        <f t="shared" si="127"/>
        <v>100</v>
      </c>
      <c r="I2055" s="397">
        <f t="shared" ref="I2055:I2118" si="128">IFERROR(IF(E2055&gt;0,+E2055/B2055*100,0),0)</f>
        <v>100</v>
      </c>
    </row>
    <row r="2056" spans="1:9" x14ac:dyDescent="0.2">
      <c r="A2056" s="319" t="s">
        <v>572</v>
      </c>
      <c r="B2056" s="313">
        <v>78224885197</v>
      </c>
      <c r="C2056" s="313">
        <v>78224885197</v>
      </c>
      <c r="D2056" s="313">
        <v>52955828851</v>
      </c>
      <c r="E2056" s="313">
        <v>52955828851</v>
      </c>
      <c r="F2056" s="158">
        <f t="shared" si="125"/>
        <v>0</v>
      </c>
      <c r="G2056" s="385">
        <f t="shared" si="126"/>
        <v>100</v>
      </c>
      <c r="H2056" s="385">
        <f t="shared" si="127"/>
        <v>67.696908365716467</v>
      </c>
      <c r="I2056" s="385">
        <f t="shared" si="128"/>
        <v>67.696908365716467</v>
      </c>
    </row>
    <row r="2057" spans="1:9" x14ac:dyDescent="0.2">
      <c r="A2057" s="319" t="s">
        <v>109</v>
      </c>
      <c r="B2057" s="313">
        <v>76201162680</v>
      </c>
      <c r="C2057" s="313">
        <v>76201162680</v>
      </c>
      <c r="D2057" s="313">
        <v>50932106334</v>
      </c>
      <c r="E2057" s="313">
        <v>50932106334</v>
      </c>
      <c r="F2057" s="158">
        <f t="shared" ref="F2057:F2120" si="129">+B2057-C2057</f>
        <v>0</v>
      </c>
      <c r="G2057" s="385">
        <f t="shared" ref="G2057:G2120" si="130">IFERROR(IF(C2057&gt;0,+C2057/B2057*100,0),0)</f>
        <v>100</v>
      </c>
      <c r="H2057" s="385">
        <f t="shared" ref="H2057:H2120" si="131">IFERROR(IF(D2057&gt;0,+D2057/B2057*100,0),0)</f>
        <v>66.839014711474746</v>
      </c>
      <c r="I2057" s="385">
        <f t="shared" si="128"/>
        <v>66.839014711474746</v>
      </c>
    </row>
    <row r="2058" spans="1:9" x14ac:dyDescent="0.2">
      <c r="A2058" s="319" t="s">
        <v>30</v>
      </c>
      <c r="B2058" s="313">
        <v>76201162680</v>
      </c>
      <c r="C2058" s="313">
        <v>76201162680</v>
      </c>
      <c r="D2058" s="313">
        <v>50932106334</v>
      </c>
      <c r="E2058" s="313">
        <v>50932106334</v>
      </c>
      <c r="F2058" s="194">
        <f t="shared" si="129"/>
        <v>0</v>
      </c>
      <c r="G2058" s="388">
        <f t="shared" si="130"/>
        <v>100</v>
      </c>
      <c r="H2058" s="388">
        <f t="shared" si="131"/>
        <v>66.839014711474746</v>
      </c>
      <c r="I2058" s="388">
        <f t="shared" si="128"/>
        <v>66.839014711474746</v>
      </c>
    </row>
    <row r="2059" spans="1:9" x14ac:dyDescent="0.2">
      <c r="A2059" s="391" t="s">
        <v>548</v>
      </c>
      <c r="B2059" s="392">
        <v>75121829174</v>
      </c>
      <c r="C2059" s="392">
        <v>75121829174</v>
      </c>
      <c r="D2059" s="392">
        <v>49852772828</v>
      </c>
      <c r="E2059" s="392">
        <v>49852772828</v>
      </c>
      <c r="F2059" s="393">
        <f t="shared" si="129"/>
        <v>0</v>
      </c>
      <c r="G2059" s="394">
        <f t="shared" si="130"/>
        <v>100</v>
      </c>
      <c r="H2059" s="394">
        <f t="shared" si="131"/>
        <v>66.362565150708903</v>
      </c>
      <c r="I2059" s="394">
        <f t="shared" si="128"/>
        <v>66.362565150708903</v>
      </c>
    </row>
    <row r="2060" spans="1:9" ht="11.25" customHeight="1" x14ac:dyDescent="0.2">
      <c r="A2060" s="391" t="s">
        <v>549</v>
      </c>
      <c r="B2060" s="392">
        <v>1079333506</v>
      </c>
      <c r="C2060" s="392">
        <v>1079333506</v>
      </c>
      <c r="D2060" s="392">
        <v>1079333506</v>
      </c>
      <c r="E2060" s="392">
        <v>1079333506</v>
      </c>
      <c r="F2060" s="393">
        <f t="shared" si="129"/>
        <v>0</v>
      </c>
      <c r="G2060" s="394">
        <f t="shared" si="130"/>
        <v>100</v>
      </c>
      <c r="H2060" s="394">
        <f t="shared" si="131"/>
        <v>100</v>
      </c>
      <c r="I2060" s="394">
        <f t="shared" si="128"/>
        <v>100</v>
      </c>
    </row>
    <row r="2061" spans="1:9" s="390" customFormat="1" x14ac:dyDescent="0.2">
      <c r="A2061" s="319" t="s">
        <v>131</v>
      </c>
      <c r="B2061" s="313">
        <v>2023722517</v>
      </c>
      <c r="C2061" s="313">
        <v>2023722517</v>
      </c>
      <c r="D2061" s="313">
        <v>2023722517</v>
      </c>
      <c r="E2061" s="313">
        <v>2023722517</v>
      </c>
      <c r="F2061" s="158">
        <f t="shared" si="129"/>
        <v>0</v>
      </c>
      <c r="G2061" s="385">
        <f t="shared" si="130"/>
        <v>100</v>
      </c>
      <c r="H2061" s="385">
        <f t="shared" si="131"/>
        <v>100</v>
      </c>
      <c r="I2061" s="385">
        <f t="shared" si="128"/>
        <v>100</v>
      </c>
    </row>
    <row r="2062" spans="1:9" x14ac:dyDescent="0.2">
      <c r="A2062" s="319" t="s">
        <v>1651</v>
      </c>
      <c r="B2062" s="313">
        <v>2023722517</v>
      </c>
      <c r="C2062" s="313">
        <v>2023722517</v>
      </c>
      <c r="D2062" s="313">
        <v>2023722517</v>
      </c>
      <c r="E2062" s="313">
        <v>2023722517</v>
      </c>
      <c r="F2062" s="158">
        <f t="shared" si="129"/>
        <v>0</v>
      </c>
      <c r="G2062" s="385">
        <f t="shared" si="130"/>
        <v>100</v>
      </c>
      <c r="H2062" s="385">
        <f t="shared" si="131"/>
        <v>100</v>
      </c>
      <c r="I2062" s="385">
        <f t="shared" si="128"/>
        <v>100</v>
      </c>
    </row>
    <row r="2063" spans="1:9" x14ac:dyDescent="0.2">
      <c r="A2063" s="391" t="s">
        <v>550</v>
      </c>
      <c r="B2063" s="392">
        <v>2023722517</v>
      </c>
      <c r="C2063" s="392">
        <v>2023722517</v>
      </c>
      <c r="D2063" s="392">
        <v>2023722517</v>
      </c>
      <c r="E2063" s="392">
        <v>2023722517</v>
      </c>
      <c r="F2063" s="396">
        <f t="shared" si="129"/>
        <v>0</v>
      </c>
      <c r="G2063" s="397">
        <f t="shared" si="130"/>
        <v>100</v>
      </c>
      <c r="H2063" s="397">
        <f t="shared" si="131"/>
        <v>100</v>
      </c>
      <c r="I2063" s="397">
        <f t="shared" si="128"/>
        <v>100</v>
      </c>
    </row>
    <row r="2064" spans="1:9" x14ac:dyDescent="0.2">
      <c r="A2064" s="319" t="s">
        <v>573</v>
      </c>
      <c r="B2064" s="313">
        <v>93700055540</v>
      </c>
      <c r="C2064" s="313">
        <v>61820857414</v>
      </c>
      <c r="D2064" s="313">
        <v>61820857414</v>
      </c>
      <c r="E2064" s="313">
        <v>61820857414</v>
      </c>
      <c r="F2064" s="158">
        <f t="shared" si="129"/>
        <v>31879198126</v>
      </c>
      <c r="G2064" s="385">
        <f t="shared" si="130"/>
        <v>65.977396766439526</v>
      </c>
      <c r="H2064" s="385">
        <f t="shared" si="131"/>
        <v>65.977396766439526</v>
      </c>
      <c r="I2064" s="385">
        <f t="shared" si="128"/>
        <v>65.977396766439526</v>
      </c>
    </row>
    <row r="2065" spans="1:9" x14ac:dyDescent="0.2">
      <c r="A2065" s="319" t="s">
        <v>109</v>
      </c>
      <c r="B2065" s="313">
        <v>93700055540</v>
      </c>
      <c r="C2065" s="313">
        <v>61820857414</v>
      </c>
      <c r="D2065" s="313">
        <v>61820857414</v>
      </c>
      <c r="E2065" s="313">
        <v>61820857414</v>
      </c>
      <c r="F2065" s="194">
        <f t="shared" si="129"/>
        <v>31879198126</v>
      </c>
      <c r="G2065" s="388">
        <f t="shared" si="130"/>
        <v>65.977396766439526</v>
      </c>
      <c r="H2065" s="388">
        <f t="shared" si="131"/>
        <v>65.977396766439526</v>
      </c>
      <c r="I2065" s="388">
        <f t="shared" si="128"/>
        <v>65.977396766439526</v>
      </c>
    </row>
    <row r="2066" spans="1:9" x14ac:dyDescent="0.2">
      <c r="A2066" s="319" t="s">
        <v>30</v>
      </c>
      <c r="B2066" s="313">
        <v>93700055540</v>
      </c>
      <c r="C2066" s="313">
        <v>61820857414</v>
      </c>
      <c r="D2066" s="313">
        <v>61820857414</v>
      </c>
      <c r="E2066" s="313">
        <v>61820857414</v>
      </c>
      <c r="F2066" s="194">
        <f t="shared" si="129"/>
        <v>31879198126</v>
      </c>
      <c r="G2066" s="388">
        <f t="shared" si="130"/>
        <v>65.977396766439526</v>
      </c>
      <c r="H2066" s="388">
        <f t="shared" si="131"/>
        <v>65.977396766439526</v>
      </c>
      <c r="I2066" s="388">
        <f t="shared" si="128"/>
        <v>65.977396766439526</v>
      </c>
    </row>
    <row r="2067" spans="1:9" x14ac:dyDescent="0.2">
      <c r="A2067" s="391" t="s">
        <v>548</v>
      </c>
      <c r="B2067" s="392">
        <v>92505965642</v>
      </c>
      <c r="C2067" s="392">
        <v>60626767516</v>
      </c>
      <c r="D2067" s="392">
        <v>60626767516</v>
      </c>
      <c r="E2067" s="392">
        <v>60626767516</v>
      </c>
      <c r="F2067" s="393">
        <f t="shared" si="129"/>
        <v>31879198126</v>
      </c>
      <c r="G2067" s="394">
        <f t="shared" si="130"/>
        <v>65.538224583943958</v>
      </c>
      <c r="H2067" s="394">
        <f t="shared" si="131"/>
        <v>65.538224583943958</v>
      </c>
      <c r="I2067" s="394">
        <f t="shared" si="128"/>
        <v>65.538224583943958</v>
      </c>
    </row>
    <row r="2068" spans="1:9" x14ac:dyDescent="0.2">
      <c r="A2068" s="391" t="s">
        <v>493</v>
      </c>
      <c r="B2068" s="392">
        <v>28321077</v>
      </c>
      <c r="C2068" s="392">
        <v>28321077</v>
      </c>
      <c r="D2068" s="392">
        <v>28321077</v>
      </c>
      <c r="E2068" s="392">
        <v>28321077</v>
      </c>
      <c r="F2068" s="396">
        <f t="shared" si="129"/>
        <v>0</v>
      </c>
      <c r="G2068" s="397">
        <f t="shared" si="130"/>
        <v>100</v>
      </c>
      <c r="H2068" s="397">
        <f t="shared" si="131"/>
        <v>100</v>
      </c>
      <c r="I2068" s="397">
        <f t="shared" si="128"/>
        <v>100</v>
      </c>
    </row>
    <row r="2069" spans="1:9" x14ac:dyDescent="0.2">
      <c r="A2069" s="391" t="s">
        <v>549</v>
      </c>
      <c r="B2069" s="392">
        <v>1165768821</v>
      </c>
      <c r="C2069" s="392">
        <v>1165768821</v>
      </c>
      <c r="D2069" s="392">
        <v>1165768821</v>
      </c>
      <c r="E2069" s="392">
        <v>1165768821</v>
      </c>
      <c r="F2069" s="393">
        <f t="shared" si="129"/>
        <v>0</v>
      </c>
      <c r="G2069" s="394">
        <f t="shared" si="130"/>
        <v>100</v>
      </c>
      <c r="H2069" s="394">
        <f t="shared" si="131"/>
        <v>100</v>
      </c>
      <c r="I2069" s="394">
        <f t="shared" si="128"/>
        <v>100</v>
      </c>
    </row>
    <row r="2070" spans="1:9" x14ac:dyDescent="0.2">
      <c r="A2070" s="319" t="s">
        <v>574</v>
      </c>
      <c r="B2070" s="313">
        <v>54076160135</v>
      </c>
      <c r="C2070" s="313">
        <v>34944838821.199997</v>
      </c>
      <c r="D2070" s="313">
        <v>34944838821.199997</v>
      </c>
      <c r="E2070" s="313">
        <v>34944838821.199997</v>
      </c>
      <c r="F2070" s="158">
        <f t="shared" si="129"/>
        <v>19131321313.800003</v>
      </c>
      <c r="G2070" s="385">
        <f t="shared" si="130"/>
        <v>64.621524039356601</v>
      </c>
      <c r="H2070" s="385">
        <f t="shared" si="131"/>
        <v>64.621524039356601</v>
      </c>
      <c r="I2070" s="385">
        <f t="shared" si="128"/>
        <v>64.621524039356601</v>
      </c>
    </row>
    <row r="2071" spans="1:9" x14ac:dyDescent="0.2">
      <c r="A2071" s="319" t="s">
        <v>109</v>
      </c>
      <c r="B2071" s="313">
        <v>54076160135</v>
      </c>
      <c r="C2071" s="313">
        <v>34944838821.199997</v>
      </c>
      <c r="D2071" s="313">
        <v>34944838821.199997</v>
      </c>
      <c r="E2071" s="313">
        <v>34944838821.199997</v>
      </c>
      <c r="F2071" s="194">
        <f t="shared" si="129"/>
        <v>19131321313.800003</v>
      </c>
      <c r="G2071" s="388">
        <f t="shared" si="130"/>
        <v>64.621524039356601</v>
      </c>
      <c r="H2071" s="388">
        <f t="shared" si="131"/>
        <v>64.621524039356601</v>
      </c>
      <c r="I2071" s="388">
        <f t="shared" si="128"/>
        <v>64.621524039356601</v>
      </c>
    </row>
    <row r="2072" spans="1:9" x14ac:dyDescent="0.2">
      <c r="A2072" s="319" t="s">
        <v>30</v>
      </c>
      <c r="B2072" s="313">
        <v>54076160135</v>
      </c>
      <c r="C2072" s="313">
        <v>34944838821.199997</v>
      </c>
      <c r="D2072" s="313">
        <v>34944838821.199997</v>
      </c>
      <c r="E2072" s="313">
        <v>34944838821.199997</v>
      </c>
      <c r="F2072" s="194">
        <f t="shared" si="129"/>
        <v>19131321313.800003</v>
      </c>
      <c r="G2072" s="388">
        <f t="shared" si="130"/>
        <v>64.621524039356601</v>
      </c>
      <c r="H2072" s="388">
        <f t="shared" si="131"/>
        <v>64.621524039356601</v>
      </c>
      <c r="I2072" s="388">
        <f t="shared" si="128"/>
        <v>64.621524039356601</v>
      </c>
    </row>
    <row r="2073" spans="1:9" x14ac:dyDescent="0.2">
      <c r="A2073" s="391" t="s">
        <v>548</v>
      </c>
      <c r="B2073" s="392">
        <v>52974446052</v>
      </c>
      <c r="C2073" s="392">
        <v>33843124738.200001</v>
      </c>
      <c r="D2073" s="392">
        <v>33843124738.200001</v>
      </c>
      <c r="E2073" s="392">
        <v>33843124738.200001</v>
      </c>
      <c r="F2073" s="393">
        <f t="shared" si="129"/>
        <v>19131321313.799999</v>
      </c>
      <c r="G2073" s="394">
        <f t="shared" si="130"/>
        <v>63.885754850516804</v>
      </c>
      <c r="H2073" s="394">
        <f t="shared" si="131"/>
        <v>63.885754850516804</v>
      </c>
      <c r="I2073" s="394">
        <f t="shared" si="128"/>
        <v>63.885754850516804</v>
      </c>
    </row>
    <row r="2074" spans="1:9" x14ac:dyDescent="0.2">
      <c r="A2074" s="391" t="s">
        <v>493</v>
      </c>
      <c r="B2074" s="392">
        <v>73105322</v>
      </c>
      <c r="C2074" s="392">
        <v>73105322</v>
      </c>
      <c r="D2074" s="392">
        <v>73105322</v>
      </c>
      <c r="E2074" s="392">
        <v>73105322</v>
      </c>
      <c r="F2074" s="396">
        <f t="shared" si="129"/>
        <v>0</v>
      </c>
      <c r="G2074" s="397">
        <f t="shared" si="130"/>
        <v>100</v>
      </c>
      <c r="H2074" s="397">
        <f t="shared" si="131"/>
        <v>100</v>
      </c>
      <c r="I2074" s="397">
        <f t="shared" si="128"/>
        <v>100</v>
      </c>
    </row>
    <row r="2075" spans="1:9" x14ac:dyDescent="0.2">
      <c r="A2075" s="391" t="s">
        <v>549</v>
      </c>
      <c r="B2075" s="392">
        <v>1028608761</v>
      </c>
      <c r="C2075" s="392">
        <v>1028608761</v>
      </c>
      <c r="D2075" s="392">
        <v>1028608761</v>
      </c>
      <c r="E2075" s="392">
        <v>1028608761</v>
      </c>
      <c r="F2075" s="393">
        <f t="shared" si="129"/>
        <v>0</v>
      </c>
      <c r="G2075" s="394">
        <f t="shared" si="130"/>
        <v>100</v>
      </c>
      <c r="H2075" s="394">
        <f t="shared" si="131"/>
        <v>100</v>
      </c>
      <c r="I2075" s="394">
        <f t="shared" si="128"/>
        <v>100</v>
      </c>
    </row>
    <row r="2076" spans="1:9" x14ac:dyDescent="0.2">
      <c r="A2076" s="319" t="s">
        <v>575</v>
      </c>
      <c r="B2076" s="313">
        <v>78916042683</v>
      </c>
      <c r="C2076" s="313">
        <v>60493629889</v>
      </c>
      <c r="D2076" s="313">
        <v>60493629889</v>
      </c>
      <c r="E2076" s="313">
        <v>60493629889</v>
      </c>
      <c r="F2076" s="194">
        <f t="shared" si="129"/>
        <v>18422412794</v>
      </c>
      <c r="G2076" s="388">
        <f t="shared" si="130"/>
        <v>76.655680939297113</v>
      </c>
      <c r="H2076" s="388">
        <f t="shared" si="131"/>
        <v>76.655680939297113</v>
      </c>
      <c r="I2076" s="388">
        <f t="shared" si="128"/>
        <v>76.655680939297113</v>
      </c>
    </row>
    <row r="2077" spans="1:9" x14ac:dyDescent="0.2">
      <c r="A2077" s="319" t="s">
        <v>109</v>
      </c>
      <c r="B2077" s="313">
        <v>77350084466</v>
      </c>
      <c r="C2077" s="313">
        <v>58927671672</v>
      </c>
      <c r="D2077" s="313">
        <v>58927671672</v>
      </c>
      <c r="E2077" s="313">
        <v>58927671672</v>
      </c>
      <c r="F2077" s="158">
        <f t="shared" si="129"/>
        <v>18422412794</v>
      </c>
      <c r="G2077" s="385">
        <f t="shared" si="130"/>
        <v>76.183073462450125</v>
      </c>
      <c r="H2077" s="385">
        <f t="shared" si="131"/>
        <v>76.183073462450125</v>
      </c>
      <c r="I2077" s="385">
        <f t="shared" si="128"/>
        <v>76.183073462450125</v>
      </c>
    </row>
    <row r="2078" spans="1:9" x14ac:dyDescent="0.2">
      <c r="A2078" s="319" t="s">
        <v>30</v>
      </c>
      <c r="B2078" s="313">
        <v>77350084466</v>
      </c>
      <c r="C2078" s="313">
        <v>58927671672</v>
      </c>
      <c r="D2078" s="313">
        <v>58927671672</v>
      </c>
      <c r="E2078" s="313">
        <v>58927671672</v>
      </c>
      <c r="F2078" s="158">
        <f t="shared" si="129"/>
        <v>18422412794</v>
      </c>
      <c r="G2078" s="385">
        <f t="shared" si="130"/>
        <v>76.183073462450125</v>
      </c>
      <c r="H2078" s="385">
        <f t="shared" si="131"/>
        <v>76.183073462450125</v>
      </c>
      <c r="I2078" s="385">
        <f t="shared" si="128"/>
        <v>76.183073462450125</v>
      </c>
    </row>
    <row r="2079" spans="1:9" x14ac:dyDescent="0.2">
      <c r="A2079" s="391" t="s">
        <v>548</v>
      </c>
      <c r="B2079" s="392">
        <v>74918250289</v>
      </c>
      <c r="C2079" s="392">
        <v>58011172612</v>
      </c>
      <c r="D2079" s="392">
        <v>58011172612</v>
      </c>
      <c r="E2079" s="392">
        <v>58011172612</v>
      </c>
      <c r="F2079" s="393">
        <f t="shared" si="129"/>
        <v>16907077677</v>
      </c>
      <c r="G2079" s="394">
        <f t="shared" si="130"/>
        <v>77.43263141920653</v>
      </c>
      <c r="H2079" s="394">
        <f t="shared" si="131"/>
        <v>77.43263141920653</v>
      </c>
      <c r="I2079" s="394">
        <f t="shared" si="128"/>
        <v>77.43263141920653</v>
      </c>
    </row>
    <row r="2080" spans="1:9" x14ac:dyDescent="0.2">
      <c r="A2080" s="391" t="s">
        <v>493</v>
      </c>
      <c r="B2080" s="392">
        <v>1515335117</v>
      </c>
      <c r="C2080" s="392">
        <v>0</v>
      </c>
      <c r="D2080" s="392">
        <v>0</v>
      </c>
      <c r="E2080" s="392">
        <v>0</v>
      </c>
      <c r="F2080" s="393">
        <f t="shared" si="129"/>
        <v>1515335117</v>
      </c>
      <c r="G2080" s="394">
        <f t="shared" si="130"/>
        <v>0</v>
      </c>
      <c r="H2080" s="394">
        <f t="shared" si="131"/>
        <v>0</v>
      </c>
      <c r="I2080" s="394">
        <f t="shared" si="128"/>
        <v>0</v>
      </c>
    </row>
    <row r="2081" spans="1:9" x14ac:dyDescent="0.2">
      <c r="A2081" s="391" t="s">
        <v>549</v>
      </c>
      <c r="B2081" s="392">
        <v>916499060</v>
      </c>
      <c r="C2081" s="392">
        <v>916499060</v>
      </c>
      <c r="D2081" s="392">
        <v>916499060</v>
      </c>
      <c r="E2081" s="392">
        <v>916499060</v>
      </c>
      <c r="F2081" s="393">
        <f t="shared" si="129"/>
        <v>0</v>
      </c>
      <c r="G2081" s="394">
        <f t="shared" si="130"/>
        <v>100</v>
      </c>
      <c r="H2081" s="394">
        <f t="shared" si="131"/>
        <v>100</v>
      </c>
      <c r="I2081" s="394">
        <f t="shared" si="128"/>
        <v>100</v>
      </c>
    </row>
    <row r="2082" spans="1:9" s="390" customFormat="1" ht="11.25" customHeight="1" x14ac:dyDescent="0.2">
      <c r="A2082" s="319" t="s">
        <v>131</v>
      </c>
      <c r="B2082" s="313">
        <v>1565958217</v>
      </c>
      <c r="C2082" s="313">
        <v>1565958217</v>
      </c>
      <c r="D2082" s="313">
        <v>1565958217</v>
      </c>
      <c r="E2082" s="313">
        <v>1565958217</v>
      </c>
      <c r="F2082" s="194">
        <f t="shared" si="129"/>
        <v>0</v>
      </c>
      <c r="G2082" s="388">
        <f t="shared" si="130"/>
        <v>100</v>
      </c>
      <c r="H2082" s="388">
        <f t="shared" si="131"/>
        <v>100</v>
      </c>
      <c r="I2082" s="388">
        <f t="shared" si="128"/>
        <v>100</v>
      </c>
    </row>
    <row r="2083" spans="1:9" x14ac:dyDescent="0.2">
      <c r="A2083" s="319" t="s">
        <v>1651</v>
      </c>
      <c r="B2083" s="313">
        <v>1565958217</v>
      </c>
      <c r="C2083" s="313">
        <v>1565958217</v>
      </c>
      <c r="D2083" s="313">
        <v>1565958217</v>
      </c>
      <c r="E2083" s="313">
        <v>1565958217</v>
      </c>
      <c r="F2083" s="158">
        <f t="shared" si="129"/>
        <v>0</v>
      </c>
      <c r="G2083" s="385">
        <f t="shared" si="130"/>
        <v>100</v>
      </c>
      <c r="H2083" s="385">
        <f t="shared" si="131"/>
        <v>100</v>
      </c>
      <c r="I2083" s="385">
        <f t="shared" si="128"/>
        <v>100</v>
      </c>
    </row>
    <row r="2084" spans="1:9" x14ac:dyDescent="0.2">
      <c r="A2084" s="391" t="s">
        <v>550</v>
      </c>
      <c r="B2084" s="392">
        <v>1565958217</v>
      </c>
      <c r="C2084" s="392">
        <v>1565958217</v>
      </c>
      <c r="D2084" s="392">
        <v>1565958217</v>
      </c>
      <c r="E2084" s="392">
        <v>1565958217</v>
      </c>
      <c r="F2084" s="396">
        <f t="shared" si="129"/>
        <v>0</v>
      </c>
      <c r="G2084" s="397">
        <f t="shared" si="130"/>
        <v>100</v>
      </c>
      <c r="H2084" s="397">
        <f t="shared" si="131"/>
        <v>100</v>
      </c>
      <c r="I2084" s="397">
        <f t="shared" si="128"/>
        <v>100</v>
      </c>
    </row>
    <row r="2085" spans="1:9" x14ac:dyDescent="0.2">
      <c r="A2085" s="319" t="s">
        <v>576</v>
      </c>
      <c r="B2085" s="313">
        <v>65965506327</v>
      </c>
      <c r="C2085" s="313">
        <v>65965506327</v>
      </c>
      <c r="D2085" s="313">
        <v>53255778393</v>
      </c>
      <c r="E2085" s="313">
        <v>47731756756</v>
      </c>
      <c r="F2085" s="158">
        <f t="shared" si="129"/>
        <v>0</v>
      </c>
      <c r="G2085" s="385">
        <f t="shared" si="130"/>
        <v>100</v>
      </c>
      <c r="H2085" s="385">
        <f t="shared" si="131"/>
        <v>80.732766802401017</v>
      </c>
      <c r="I2085" s="385">
        <f t="shared" si="128"/>
        <v>72.358660478382717</v>
      </c>
    </row>
    <row r="2086" spans="1:9" x14ac:dyDescent="0.2">
      <c r="A2086" s="319" t="s">
        <v>109</v>
      </c>
      <c r="B2086" s="313">
        <v>64342480135</v>
      </c>
      <c r="C2086" s="313">
        <v>64342480135</v>
      </c>
      <c r="D2086" s="313">
        <v>51632752201</v>
      </c>
      <c r="E2086" s="313">
        <v>46108730564</v>
      </c>
      <c r="F2086" s="194">
        <f t="shared" si="129"/>
        <v>0</v>
      </c>
      <c r="G2086" s="388">
        <f t="shared" si="130"/>
        <v>100</v>
      </c>
      <c r="H2086" s="388">
        <f t="shared" si="131"/>
        <v>80.246754698710532</v>
      </c>
      <c r="I2086" s="388">
        <f t="shared" si="128"/>
        <v>71.661413217608484</v>
      </c>
    </row>
    <row r="2087" spans="1:9" s="390" customFormat="1" x14ac:dyDescent="0.2">
      <c r="A2087" s="319" t="s">
        <v>30</v>
      </c>
      <c r="B2087" s="313">
        <v>64342480135</v>
      </c>
      <c r="C2087" s="313">
        <v>64342480135</v>
      </c>
      <c r="D2087" s="313">
        <v>51632752201</v>
      </c>
      <c r="E2087" s="313">
        <v>46108730564</v>
      </c>
      <c r="F2087" s="194">
        <f t="shared" si="129"/>
        <v>0</v>
      </c>
      <c r="G2087" s="388">
        <f t="shared" si="130"/>
        <v>100</v>
      </c>
      <c r="H2087" s="388">
        <f t="shared" si="131"/>
        <v>80.246754698710532</v>
      </c>
      <c r="I2087" s="388">
        <f t="shared" si="128"/>
        <v>71.661413217608484</v>
      </c>
    </row>
    <row r="2088" spans="1:9" x14ac:dyDescent="0.2">
      <c r="A2088" s="391" t="s">
        <v>548</v>
      </c>
      <c r="B2088" s="392">
        <v>61636348229</v>
      </c>
      <c r="C2088" s="392">
        <v>61636348229</v>
      </c>
      <c r="D2088" s="392">
        <v>48926620295</v>
      </c>
      <c r="E2088" s="392">
        <v>43402598658</v>
      </c>
      <c r="F2088" s="393">
        <f t="shared" si="129"/>
        <v>0</v>
      </c>
      <c r="G2088" s="394">
        <f t="shared" si="130"/>
        <v>100</v>
      </c>
      <c r="H2088" s="394">
        <f t="shared" si="131"/>
        <v>79.379492297663319</v>
      </c>
      <c r="I2088" s="394">
        <f t="shared" si="128"/>
        <v>70.417213065161775</v>
      </c>
    </row>
    <row r="2089" spans="1:9" x14ac:dyDescent="0.2">
      <c r="A2089" s="391" t="s">
        <v>493</v>
      </c>
      <c r="B2089" s="392">
        <v>1587721978</v>
      </c>
      <c r="C2089" s="392">
        <v>1587721978</v>
      </c>
      <c r="D2089" s="392">
        <v>1587721978</v>
      </c>
      <c r="E2089" s="392">
        <v>1587721978</v>
      </c>
      <c r="F2089" s="393">
        <f t="shared" si="129"/>
        <v>0</v>
      </c>
      <c r="G2089" s="394">
        <f t="shared" si="130"/>
        <v>100</v>
      </c>
      <c r="H2089" s="394">
        <f t="shared" si="131"/>
        <v>100</v>
      </c>
      <c r="I2089" s="394">
        <f t="shared" si="128"/>
        <v>100</v>
      </c>
    </row>
    <row r="2090" spans="1:9" x14ac:dyDescent="0.2">
      <c r="A2090" s="391" t="s">
        <v>549</v>
      </c>
      <c r="B2090" s="392">
        <v>1118409928</v>
      </c>
      <c r="C2090" s="392">
        <v>1118409928</v>
      </c>
      <c r="D2090" s="392">
        <v>1118409928</v>
      </c>
      <c r="E2090" s="392">
        <v>1118409928</v>
      </c>
      <c r="F2090" s="396">
        <f t="shared" si="129"/>
        <v>0</v>
      </c>
      <c r="G2090" s="397">
        <f t="shared" si="130"/>
        <v>100</v>
      </c>
      <c r="H2090" s="397">
        <f t="shared" si="131"/>
        <v>100</v>
      </c>
      <c r="I2090" s="397">
        <f t="shared" si="128"/>
        <v>100</v>
      </c>
    </row>
    <row r="2091" spans="1:9" x14ac:dyDescent="0.2">
      <c r="A2091" s="319" t="s">
        <v>131</v>
      </c>
      <c r="B2091" s="313">
        <v>1623026192</v>
      </c>
      <c r="C2091" s="313">
        <v>1623026192</v>
      </c>
      <c r="D2091" s="313">
        <v>1623026192</v>
      </c>
      <c r="E2091" s="313">
        <v>1623026192</v>
      </c>
      <c r="F2091" s="194">
        <f t="shared" si="129"/>
        <v>0</v>
      </c>
      <c r="G2091" s="388">
        <f t="shared" si="130"/>
        <v>100</v>
      </c>
      <c r="H2091" s="388">
        <f t="shared" si="131"/>
        <v>100</v>
      </c>
      <c r="I2091" s="388">
        <f t="shared" si="128"/>
        <v>100</v>
      </c>
    </row>
    <row r="2092" spans="1:9" x14ac:dyDescent="0.2">
      <c r="A2092" s="319" t="s">
        <v>1651</v>
      </c>
      <c r="B2092" s="313">
        <v>1623026192</v>
      </c>
      <c r="C2092" s="313">
        <v>1623026192</v>
      </c>
      <c r="D2092" s="313">
        <v>1623026192</v>
      </c>
      <c r="E2092" s="313">
        <v>1623026192</v>
      </c>
      <c r="F2092" s="158">
        <f t="shared" si="129"/>
        <v>0</v>
      </c>
      <c r="G2092" s="385">
        <f t="shared" si="130"/>
        <v>100</v>
      </c>
      <c r="H2092" s="385">
        <f t="shared" si="131"/>
        <v>100</v>
      </c>
      <c r="I2092" s="385">
        <f t="shared" si="128"/>
        <v>100</v>
      </c>
    </row>
    <row r="2093" spans="1:9" x14ac:dyDescent="0.2">
      <c r="A2093" s="391" t="s">
        <v>550</v>
      </c>
      <c r="B2093" s="392">
        <v>1623026192</v>
      </c>
      <c r="C2093" s="392">
        <v>1623026192</v>
      </c>
      <c r="D2093" s="392">
        <v>1623026192</v>
      </c>
      <c r="E2093" s="392">
        <v>1623026192</v>
      </c>
      <c r="F2093" s="393">
        <f t="shared" si="129"/>
        <v>0</v>
      </c>
      <c r="G2093" s="394">
        <f t="shared" si="130"/>
        <v>100</v>
      </c>
      <c r="H2093" s="394">
        <f t="shared" si="131"/>
        <v>100</v>
      </c>
      <c r="I2093" s="394">
        <f t="shared" si="128"/>
        <v>100</v>
      </c>
    </row>
    <row r="2094" spans="1:9" x14ac:dyDescent="0.2">
      <c r="A2094" s="319" t="s">
        <v>577</v>
      </c>
      <c r="B2094" s="313">
        <v>53381275102</v>
      </c>
      <c r="C2094" s="313">
        <v>41680971294</v>
      </c>
      <c r="D2094" s="313">
        <v>41680971294</v>
      </c>
      <c r="E2094" s="313">
        <v>41680971294</v>
      </c>
      <c r="F2094" s="194">
        <f t="shared" si="129"/>
        <v>11700303808</v>
      </c>
      <c r="G2094" s="388">
        <f t="shared" si="130"/>
        <v>78.081632959041798</v>
      </c>
      <c r="H2094" s="388">
        <f t="shared" si="131"/>
        <v>78.081632959041798</v>
      </c>
      <c r="I2094" s="388">
        <f t="shared" si="128"/>
        <v>78.081632959041798</v>
      </c>
    </row>
    <row r="2095" spans="1:9" x14ac:dyDescent="0.2">
      <c r="A2095" s="319" t="s">
        <v>109</v>
      </c>
      <c r="B2095" s="313">
        <v>53381275102</v>
      </c>
      <c r="C2095" s="313">
        <v>41680971294</v>
      </c>
      <c r="D2095" s="313">
        <v>41680971294</v>
      </c>
      <c r="E2095" s="313">
        <v>41680971294</v>
      </c>
      <c r="F2095" s="194">
        <f t="shared" si="129"/>
        <v>11700303808</v>
      </c>
      <c r="G2095" s="388">
        <f t="shared" si="130"/>
        <v>78.081632959041798</v>
      </c>
      <c r="H2095" s="388">
        <f t="shared" si="131"/>
        <v>78.081632959041798</v>
      </c>
      <c r="I2095" s="388">
        <f t="shared" si="128"/>
        <v>78.081632959041798</v>
      </c>
    </row>
    <row r="2096" spans="1:9" x14ac:dyDescent="0.2">
      <c r="A2096" s="319" t="s">
        <v>30</v>
      </c>
      <c r="B2096" s="313">
        <v>53381275102</v>
      </c>
      <c r="C2096" s="313">
        <v>41680971294</v>
      </c>
      <c r="D2096" s="313">
        <v>41680971294</v>
      </c>
      <c r="E2096" s="313">
        <v>41680971294</v>
      </c>
      <c r="F2096" s="194">
        <f t="shared" si="129"/>
        <v>11700303808</v>
      </c>
      <c r="G2096" s="388">
        <f t="shared" si="130"/>
        <v>78.081632959041798</v>
      </c>
      <c r="H2096" s="388">
        <f t="shared" si="131"/>
        <v>78.081632959041798</v>
      </c>
      <c r="I2096" s="388">
        <f t="shared" si="128"/>
        <v>78.081632959041798</v>
      </c>
    </row>
    <row r="2097" spans="1:9" x14ac:dyDescent="0.2">
      <c r="A2097" s="391" t="s">
        <v>548</v>
      </c>
      <c r="B2097" s="392">
        <v>51372694699</v>
      </c>
      <c r="C2097" s="392">
        <v>39904063758</v>
      </c>
      <c r="D2097" s="392">
        <v>39904063758</v>
      </c>
      <c r="E2097" s="392">
        <v>39904063758</v>
      </c>
      <c r="F2097" s="393">
        <f t="shared" si="129"/>
        <v>11468630941</v>
      </c>
      <c r="G2097" s="394">
        <f t="shared" si="130"/>
        <v>77.675629031732996</v>
      </c>
      <c r="H2097" s="394">
        <f t="shared" si="131"/>
        <v>77.675629031732996</v>
      </c>
      <c r="I2097" s="394">
        <f t="shared" si="128"/>
        <v>77.675629031732996</v>
      </c>
    </row>
    <row r="2098" spans="1:9" x14ac:dyDescent="0.2">
      <c r="A2098" s="391" t="s">
        <v>493</v>
      </c>
      <c r="B2098" s="392">
        <v>1139807160</v>
      </c>
      <c r="C2098" s="392">
        <v>1139807160</v>
      </c>
      <c r="D2098" s="392">
        <v>1139807160</v>
      </c>
      <c r="E2098" s="392">
        <v>1139807160</v>
      </c>
      <c r="F2098" s="393">
        <f t="shared" si="129"/>
        <v>0</v>
      </c>
      <c r="G2098" s="394">
        <f t="shared" si="130"/>
        <v>100</v>
      </c>
      <c r="H2098" s="394">
        <f t="shared" si="131"/>
        <v>100</v>
      </c>
      <c r="I2098" s="394">
        <f t="shared" si="128"/>
        <v>100</v>
      </c>
    </row>
    <row r="2099" spans="1:9" ht="11.25" customHeight="1" x14ac:dyDescent="0.2">
      <c r="A2099" s="391" t="s">
        <v>549</v>
      </c>
      <c r="B2099" s="392">
        <v>868773243</v>
      </c>
      <c r="C2099" s="392">
        <v>637100376</v>
      </c>
      <c r="D2099" s="392">
        <v>637100376</v>
      </c>
      <c r="E2099" s="392">
        <v>637100376</v>
      </c>
      <c r="F2099" s="396">
        <f t="shared" si="129"/>
        <v>231672867</v>
      </c>
      <c r="G2099" s="397">
        <f t="shared" si="130"/>
        <v>73.333333080102705</v>
      </c>
      <c r="H2099" s="397">
        <f t="shared" si="131"/>
        <v>73.333333080102705</v>
      </c>
      <c r="I2099" s="397">
        <f t="shared" si="128"/>
        <v>73.333333080102705</v>
      </c>
    </row>
    <row r="2100" spans="1:9" x14ac:dyDescent="0.2">
      <c r="A2100" s="319" t="s">
        <v>578</v>
      </c>
      <c r="B2100" s="313">
        <v>106826237682</v>
      </c>
      <c r="C2100" s="313">
        <v>93006110517</v>
      </c>
      <c r="D2100" s="313">
        <v>92006110517</v>
      </c>
      <c r="E2100" s="313">
        <v>92006110517</v>
      </c>
      <c r="F2100" s="194">
        <f t="shared" si="129"/>
        <v>13820127165</v>
      </c>
      <c r="G2100" s="388">
        <f t="shared" si="130"/>
        <v>87.062984277196293</v>
      </c>
      <c r="H2100" s="388">
        <f t="shared" si="131"/>
        <v>86.126884661878194</v>
      </c>
      <c r="I2100" s="388">
        <f t="shared" si="128"/>
        <v>86.126884661878194</v>
      </c>
    </row>
    <row r="2101" spans="1:9" s="390" customFormat="1" x14ac:dyDescent="0.2">
      <c r="A2101" s="319" t="s">
        <v>109</v>
      </c>
      <c r="B2101" s="313">
        <v>105591826293</v>
      </c>
      <c r="C2101" s="313">
        <v>91771699128</v>
      </c>
      <c r="D2101" s="313">
        <v>90771699128</v>
      </c>
      <c r="E2101" s="313">
        <v>90771699128</v>
      </c>
      <c r="F2101" s="194">
        <f t="shared" si="129"/>
        <v>13820127165</v>
      </c>
      <c r="G2101" s="388">
        <f t="shared" si="130"/>
        <v>86.911745302471218</v>
      </c>
      <c r="H2101" s="388">
        <f t="shared" si="131"/>
        <v>85.964702301978775</v>
      </c>
      <c r="I2101" s="388">
        <f t="shared" si="128"/>
        <v>85.964702301978775</v>
      </c>
    </row>
    <row r="2102" spans="1:9" x14ac:dyDescent="0.2">
      <c r="A2102" s="319" t="s">
        <v>30</v>
      </c>
      <c r="B2102" s="313">
        <v>105591826293</v>
      </c>
      <c r="C2102" s="313">
        <v>91771699128</v>
      </c>
      <c r="D2102" s="313">
        <v>90771699128</v>
      </c>
      <c r="E2102" s="313">
        <v>90771699128</v>
      </c>
      <c r="F2102" s="194">
        <f t="shared" si="129"/>
        <v>13820127165</v>
      </c>
      <c r="G2102" s="388">
        <f t="shared" si="130"/>
        <v>86.911745302471218</v>
      </c>
      <c r="H2102" s="388">
        <f t="shared" si="131"/>
        <v>85.964702301978775</v>
      </c>
      <c r="I2102" s="388">
        <f t="shared" si="128"/>
        <v>85.964702301978775</v>
      </c>
    </row>
    <row r="2103" spans="1:9" x14ac:dyDescent="0.2">
      <c r="A2103" s="391" t="s">
        <v>548</v>
      </c>
      <c r="B2103" s="392">
        <v>104812940637</v>
      </c>
      <c r="C2103" s="392">
        <v>91771699128</v>
      </c>
      <c r="D2103" s="392">
        <v>90771699128</v>
      </c>
      <c r="E2103" s="392">
        <v>90771699128</v>
      </c>
      <c r="F2103" s="396">
        <f t="shared" si="129"/>
        <v>13041241509</v>
      </c>
      <c r="G2103" s="397">
        <f t="shared" si="130"/>
        <v>87.557603641552333</v>
      </c>
      <c r="H2103" s="397">
        <f t="shared" si="131"/>
        <v>86.603522977540322</v>
      </c>
      <c r="I2103" s="397">
        <f t="shared" si="128"/>
        <v>86.603522977540322</v>
      </c>
    </row>
    <row r="2104" spans="1:9" x14ac:dyDescent="0.2">
      <c r="A2104" s="391" t="s">
        <v>549</v>
      </c>
      <c r="B2104" s="392">
        <v>778885656</v>
      </c>
      <c r="C2104" s="392">
        <v>0</v>
      </c>
      <c r="D2104" s="392">
        <v>0</v>
      </c>
      <c r="E2104" s="392">
        <v>0</v>
      </c>
      <c r="F2104" s="396">
        <f t="shared" si="129"/>
        <v>778885656</v>
      </c>
      <c r="G2104" s="397">
        <f t="shared" si="130"/>
        <v>0</v>
      </c>
      <c r="H2104" s="397">
        <f t="shared" si="131"/>
        <v>0</v>
      </c>
      <c r="I2104" s="397">
        <f t="shared" si="128"/>
        <v>0</v>
      </c>
    </row>
    <row r="2105" spans="1:9" x14ac:dyDescent="0.2">
      <c r="A2105" s="319" t="s">
        <v>131</v>
      </c>
      <c r="B2105" s="313">
        <v>1234411389</v>
      </c>
      <c r="C2105" s="313">
        <v>1234411389</v>
      </c>
      <c r="D2105" s="313">
        <v>1234411389</v>
      </c>
      <c r="E2105" s="313">
        <v>1234411389</v>
      </c>
      <c r="F2105" s="194">
        <f t="shared" si="129"/>
        <v>0</v>
      </c>
      <c r="G2105" s="388">
        <f t="shared" si="130"/>
        <v>100</v>
      </c>
      <c r="H2105" s="388">
        <f t="shared" si="131"/>
        <v>100</v>
      </c>
      <c r="I2105" s="388">
        <f t="shared" si="128"/>
        <v>100</v>
      </c>
    </row>
    <row r="2106" spans="1:9" x14ac:dyDescent="0.2">
      <c r="A2106" s="319" t="s">
        <v>1651</v>
      </c>
      <c r="B2106" s="313">
        <v>1234411389</v>
      </c>
      <c r="C2106" s="313">
        <v>1234411389</v>
      </c>
      <c r="D2106" s="313">
        <v>1234411389</v>
      </c>
      <c r="E2106" s="313">
        <v>1234411389</v>
      </c>
      <c r="F2106" s="194">
        <f t="shared" si="129"/>
        <v>0</v>
      </c>
      <c r="G2106" s="388">
        <f t="shared" si="130"/>
        <v>100</v>
      </c>
      <c r="H2106" s="388">
        <f t="shared" si="131"/>
        <v>100</v>
      </c>
      <c r="I2106" s="388">
        <f t="shared" si="128"/>
        <v>100</v>
      </c>
    </row>
    <row r="2107" spans="1:9" x14ac:dyDescent="0.2">
      <c r="A2107" s="391" t="s">
        <v>550</v>
      </c>
      <c r="B2107" s="392">
        <v>1234411389</v>
      </c>
      <c r="C2107" s="392">
        <v>1234411389</v>
      </c>
      <c r="D2107" s="392">
        <v>1234411389</v>
      </c>
      <c r="E2107" s="392">
        <v>1234411389</v>
      </c>
      <c r="F2107" s="393">
        <f t="shared" si="129"/>
        <v>0</v>
      </c>
      <c r="G2107" s="394">
        <f t="shared" si="130"/>
        <v>100</v>
      </c>
      <c r="H2107" s="394">
        <f t="shared" si="131"/>
        <v>100</v>
      </c>
      <c r="I2107" s="394">
        <f t="shared" si="128"/>
        <v>100</v>
      </c>
    </row>
    <row r="2108" spans="1:9" x14ac:dyDescent="0.2">
      <c r="A2108" s="319" t="s">
        <v>579</v>
      </c>
      <c r="B2108" s="313">
        <v>60767764465</v>
      </c>
      <c r="C2108" s="313">
        <v>50672413040.32</v>
      </c>
      <c r="D2108" s="313">
        <v>50672413040.32</v>
      </c>
      <c r="E2108" s="313">
        <v>47307296565.459999</v>
      </c>
      <c r="F2108" s="194">
        <f t="shared" si="129"/>
        <v>10095351424.68</v>
      </c>
      <c r="G2108" s="388">
        <f t="shared" si="130"/>
        <v>83.386995533636011</v>
      </c>
      <c r="H2108" s="388">
        <f t="shared" si="131"/>
        <v>83.386995533636011</v>
      </c>
      <c r="I2108" s="388">
        <f t="shared" si="128"/>
        <v>77.849328475309093</v>
      </c>
    </row>
    <row r="2109" spans="1:9" x14ac:dyDescent="0.2">
      <c r="A2109" s="319" t="s">
        <v>109</v>
      </c>
      <c r="B2109" s="313">
        <v>60767764465</v>
      </c>
      <c r="C2109" s="313">
        <v>50672413040.32</v>
      </c>
      <c r="D2109" s="313">
        <v>50672413040.32</v>
      </c>
      <c r="E2109" s="313">
        <v>47307296565.459999</v>
      </c>
      <c r="F2109" s="194">
        <f t="shared" si="129"/>
        <v>10095351424.68</v>
      </c>
      <c r="G2109" s="388">
        <f t="shared" si="130"/>
        <v>83.386995533636011</v>
      </c>
      <c r="H2109" s="388">
        <f t="shared" si="131"/>
        <v>83.386995533636011</v>
      </c>
      <c r="I2109" s="388">
        <f t="shared" si="128"/>
        <v>77.849328475309093</v>
      </c>
    </row>
    <row r="2110" spans="1:9" x14ac:dyDescent="0.2">
      <c r="A2110" s="319" t="s">
        <v>30</v>
      </c>
      <c r="B2110" s="313">
        <v>60767764465</v>
      </c>
      <c r="C2110" s="313">
        <v>50672413040.32</v>
      </c>
      <c r="D2110" s="313">
        <v>50672413040.32</v>
      </c>
      <c r="E2110" s="313">
        <v>47307296565.459999</v>
      </c>
      <c r="F2110" s="194">
        <f t="shared" si="129"/>
        <v>10095351424.68</v>
      </c>
      <c r="G2110" s="388">
        <f t="shared" si="130"/>
        <v>83.386995533636011</v>
      </c>
      <c r="H2110" s="388">
        <f t="shared" si="131"/>
        <v>83.386995533636011</v>
      </c>
      <c r="I2110" s="388">
        <f t="shared" si="128"/>
        <v>77.849328475309093</v>
      </c>
    </row>
    <row r="2111" spans="1:9" x14ac:dyDescent="0.2">
      <c r="A2111" s="391" t="s">
        <v>548</v>
      </c>
      <c r="B2111" s="392">
        <v>59550898639</v>
      </c>
      <c r="C2111" s="392">
        <v>49455547214.32</v>
      </c>
      <c r="D2111" s="392">
        <v>49455547214.32</v>
      </c>
      <c r="E2111" s="392">
        <v>46090430739.459999</v>
      </c>
      <c r="F2111" s="393">
        <f t="shared" si="129"/>
        <v>10095351424.68</v>
      </c>
      <c r="G2111" s="394">
        <f t="shared" si="130"/>
        <v>83.047524629513262</v>
      </c>
      <c r="H2111" s="394">
        <f t="shared" si="131"/>
        <v>83.047524629513262</v>
      </c>
      <c r="I2111" s="394">
        <f t="shared" si="128"/>
        <v>77.396700625564179</v>
      </c>
    </row>
    <row r="2112" spans="1:9" x14ac:dyDescent="0.2">
      <c r="A2112" s="391" t="s">
        <v>549</v>
      </c>
      <c r="B2112" s="392">
        <v>1216865826</v>
      </c>
      <c r="C2112" s="392">
        <v>1216865826</v>
      </c>
      <c r="D2112" s="392">
        <v>1216865826</v>
      </c>
      <c r="E2112" s="392">
        <v>1216865826</v>
      </c>
      <c r="F2112" s="396">
        <f t="shared" si="129"/>
        <v>0</v>
      </c>
      <c r="G2112" s="397">
        <f t="shared" si="130"/>
        <v>100</v>
      </c>
      <c r="H2112" s="397">
        <f t="shared" si="131"/>
        <v>100</v>
      </c>
      <c r="I2112" s="397">
        <f t="shared" si="128"/>
        <v>100</v>
      </c>
    </row>
    <row r="2113" spans="1:9" x14ac:dyDescent="0.2">
      <c r="A2113" s="319" t="s">
        <v>580</v>
      </c>
      <c r="B2113" s="313">
        <v>71025030510</v>
      </c>
      <c r="C2113" s="313">
        <v>70706555122</v>
      </c>
      <c r="D2113" s="313">
        <v>47994330629</v>
      </c>
      <c r="E2113" s="313">
        <v>47994330629</v>
      </c>
      <c r="F2113" s="158">
        <f t="shared" si="129"/>
        <v>318475388</v>
      </c>
      <c r="G2113" s="385">
        <f t="shared" si="130"/>
        <v>99.551601195081275</v>
      </c>
      <c r="H2113" s="385">
        <f t="shared" si="131"/>
        <v>67.573826134777391</v>
      </c>
      <c r="I2113" s="385">
        <f t="shared" si="128"/>
        <v>67.573826134777391</v>
      </c>
    </row>
    <row r="2114" spans="1:9" s="390" customFormat="1" x14ac:dyDescent="0.2">
      <c r="A2114" s="319" t="s">
        <v>109</v>
      </c>
      <c r="B2114" s="313">
        <v>71025030510</v>
      </c>
      <c r="C2114" s="313">
        <v>70706555122</v>
      </c>
      <c r="D2114" s="313">
        <v>47994330629</v>
      </c>
      <c r="E2114" s="313">
        <v>47994330629</v>
      </c>
      <c r="F2114" s="158">
        <f t="shared" si="129"/>
        <v>318475388</v>
      </c>
      <c r="G2114" s="385">
        <f t="shared" si="130"/>
        <v>99.551601195081275</v>
      </c>
      <c r="H2114" s="385">
        <f t="shared" si="131"/>
        <v>67.573826134777391</v>
      </c>
      <c r="I2114" s="385">
        <f t="shared" si="128"/>
        <v>67.573826134777391</v>
      </c>
    </row>
    <row r="2115" spans="1:9" x14ac:dyDescent="0.2">
      <c r="A2115" s="319" t="s">
        <v>30</v>
      </c>
      <c r="B2115" s="313">
        <v>71025030510</v>
      </c>
      <c r="C2115" s="313">
        <v>70706555122</v>
      </c>
      <c r="D2115" s="313">
        <v>47994330629</v>
      </c>
      <c r="E2115" s="313">
        <v>47994330629</v>
      </c>
      <c r="F2115" s="194">
        <f t="shared" si="129"/>
        <v>318475388</v>
      </c>
      <c r="G2115" s="388">
        <f t="shared" si="130"/>
        <v>99.551601195081275</v>
      </c>
      <c r="H2115" s="388">
        <f t="shared" si="131"/>
        <v>67.573826134777391</v>
      </c>
      <c r="I2115" s="388">
        <f t="shared" si="128"/>
        <v>67.573826134777391</v>
      </c>
    </row>
    <row r="2116" spans="1:9" x14ac:dyDescent="0.2">
      <c r="A2116" s="391" t="s">
        <v>548</v>
      </c>
      <c r="B2116" s="392">
        <v>69686754477</v>
      </c>
      <c r="C2116" s="392">
        <v>69686754477</v>
      </c>
      <c r="D2116" s="392">
        <v>47994330629</v>
      </c>
      <c r="E2116" s="392">
        <v>47994330629</v>
      </c>
      <c r="F2116" s="393">
        <f t="shared" si="129"/>
        <v>0</v>
      </c>
      <c r="G2116" s="394">
        <f t="shared" si="130"/>
        <v>100</v>
      </c>
      <c r="H2116" s="394">
        <f t="shared" si="131"/>
        <v>68.871525140176317</v>
      </c>
      <c r="I2116" s="394">
        <f t="shared" si="128"/>
        <v>68.871525140176317</v>
      </c>
    </row>
    <row r="2117" spans="1:9" x14ac:dyDescent="0.2">
      <c r="A2117" s="391" t="s">
        <v>493</v>
      </c>
      <c r="B2117" s="392">
        <v>318475388</v>
      </c>
      <c r="C2117" s="392">
        <v>0</v>
      </c>
      <c r="D2117" s="392">
        <v>0</v>
      </c>
      <c r="E2117" s="392">
        <v>0</v>
      </c>
      <c r="F2117" s="393">
        <f t="shared" si="129"/>
        <v>318475388</v>
      </c>
      <c r="G2117" s="394">
        <f t="shared" si="130"/>
        <v>0</v>
      </c>
      <c r="H2117" s="394">
        <f t="shared" si="131"/>
        <v>0</v>
      </c>
      <c r="I2117" s="394">
        <f t="shared" si="128"/>
        <v>0</v>
      </c>
    </row>
    <row r="2118" spans="1:9" x14ac:dyDescent="0.2">
      <c r="A2118" s="391" t="s">
        <v>549</v>
      </c>
      <c r="B2118" s="392">
        <v>1019800645</v>
      </c>
      <c r="C2118" s="392">
        <v>1019800645</v>
      </c>
      <c r="D2118" s="392">
        <v>0</v>
      </c>
      <c r="E2118" s="392">
        <v>0</v>
      </c>
      <c r="F2118" s="393">
        <f t="shared" si="129"/>
        <v>0</v>
      </c>
      <c r="G2118" s="394">
        <f t="shared" si="130"/>
        <v>100</v>
      </c>
      <c r="H2118" s="394">
        <f t="shared" si="131"/>
        <v>0</v>
      </c>
      <c r="I2118" s="394">
        <f t="shared" si="128"/>
        <v>0</v>
      </c>
    </row>
    <row r="2119" spans="1:9" x14ac:dyDescent="0.2">
      <c r="A2119" s="319" t="s">
        <v>581</v>
      </c>
      <c r="B2119" s="313">
        <v>50225396313</v>
      </c>
      <c r="C2119" s="313">
        <v>40389795535</v>
      </c>
      <c r="D2119" s="313">
        <v>39747490514</v>
      </c>
      <c r="E2119" s="313">
        <v>29390690738</v>
      </c>
      <c r="F2119" s="158">
        <f t="shared" si="129"/>
        <v>9835600778</v>
      </c>
      <c r="G2119" s="385">
        <f t="shared" si="130"/>
        <v>80.417076817661226</v>
      </c>
      <c r="H2119" s="385">
        <f t="shared" si="131"/>
        <v>79.138231715081616</v>
      </c>
      <c r="I2119" s="385">
        <f t="shared" ref="I2119:I2182" si="132">IFERROR(IF(E2119&gt;0,+E2119/B2119*100,0),0)</f>
        <v>58.517588502119423</v>
      </c>
    </row>
    <row r="2120" spans="1:9" x14ac:dyDescent="0.2">
      <c r="A2120" s="319" t="s">
        <v>109</v>
      </c>
      <c r="B2120" s="313">
        <v>49526620289</v>
      </c>
      <c r="C2120" s="313">
        <v>40389795535</v>
      </c>
      <c r="D2120" s="313">
        <v>39747490514</v>
      </c>
      <c r="E2120" s="313">
        <v>29390690738</v>
      </c>
      <c r="F2120" s="194">
        <f t="shared" si="129"/>
        <v>9136824754</v>
      </c>
      <c r="G2120" s="388">
        <f t="shared" si="130"/>
        <v>81.551689372938469</v>
      </c>
      <c r="H2120" s="388">
        <f t="shared" si="131"/>
        <v>80.254800917291803</v>
      </c>
      <c r="I2120" s="388">
        <f t="shared" si="132"/>
        <v>59.343218993135608</v>
      </c>
    </row>
    <row r="2121" spans="1:9" x14ac:dyDescent="0.2">
      <c r="A2121" s="319" t="s">
        <v>30</v>
      </c>
      <c r="B2121" s="313">
        <v>49526620289</v>
      </c>
      <c r="C2121" s="313">
        <v>40389795535</v>
      </c>
      <c r="D2121" s="313">
        <v>39747490514</v>
      </c>
      <c r="E2121" s="313">
        <v>29390690738</v>
      </c>
      <c r="F2121" s="158">
        <f t="shared" ref="F2121:F2184" si="133">+B2121-C2121</f>
        <v>9136824754</v>
      </c>
      <c r="G2121" s="385">
        <f t="shared" ref="G2121:G2184" si="134">IFERROR(IF(C2121&gt;0,+C2121/B2121*100,0),0)</f>
        <v>81.551689372938469</v>
      </c>
      <c r="H2121" s="385">
        <f t="shared" ref="H2121:H2184" si="135">IFERROR(IF(D2121&gt;0,+D2121/B2121*100,0),0)</f>
        <v>80.254800917291803</v>
      </c>
      <c r="I2121" s="385">
        <f t="shared" si="132"/>
        <v>59.343218993135608</v>
      </c>
    </row>
    <row r="2122" spans="1:9" x14ac:dyDescent="0.2">
      <c r="A2122" s="391" t="s">
        <v>548</v>
      </c>
      <c r="B2122" s="392">
        <v>48884315268</v>
      </c>
      <c r="C2122" s="392">
        <v>39747490514</v>
      </c>
      <c r="D2122" s="392">
        <v>39747490514</v>
      </c>
      <c r="E2122" s="392">
        <v>29390690738</v>
      </c>
      <c r="F2122" s="393">
        <f t="shared" si="133"/>
        <v>9136824754</v>
      </c>
      <c r="G2122" s="394">
        <f t="shared" si="134"/>
        <v>81.309291735173332</v>
      </c>
      <c r="H2122" s="394">
        <f t="shared" si="135"/>
        <v>81.309291735173332</v>
      </c>
      <c r="I2122" s="394">
        <f t="shared" si="132"/>
        <v>60.122946546086418</v>
      </c>
    </row>
    <row r="2123" spans="1:9" x14ac:dyDescent="0.2">
      <c r="A2123" s="391" t="s">
        <v>549</v>
      </c>
      <c r="B2123" s="392">
        <v>642305021</v>
      </c>
      <c r="C2123" s="392">
        <v>642305021</v>
      </c>
      <c r="D2123" s="392">
        <v>0</v>
      </c>
      <c r="E2123" s="392">
        <v>0</v>
      </c>
      <c r="F2123" s="393">
        <f t="shared" si="133"/>
        <v>0</v>
      </c>
      <c r="G2123" s="394">
        <f t="shared" si="134"/>
        <v>100</v>
      </c>
      <c r="H2123" s="394">
        <f t="shared" si="135"/>
        <v>0</v>
      </c>
      <c r="I2123" s="394">
        <f t="shared" si="132"/>
        <v>0</v>
      </c>
    </row>
    <row r="2124" spans="1:9" x14ac:dyDescent="0.2">
      <c r="A2124" s="319" t="s">
        <v>131</v>
      </c>
      <c r="B2124" s="313">
        <v>698776024</v>
      </c>
      <c r="C2124" s="313">
        <v>0</v>
      </c>
      <c r="D2124" s="313">
        <v>0</v>
      </c>
      <c r="E2124" s="313">
        <v>0</v>
      </c>
      <c r="F2124" s="194">
        <f t="shared" si="133"/>
        <v>698776024</v>
      </c>
      <c r="G2124" s="388">
        <f t="shared" si="134"/>
        <v>0</v>
      </c>
      <c r="H2124" s="388">
        <f t="shared" si="135"/>
        <v>0</v>
      </c>
      <c r="I2124" s="388">
        <f t="shared" si="132"/>
        <v>0</v>
      </c>
    </row>
    <row r="2125" spans="1:9" s="390" customFormat="1" x14ac:dyDescent="0.2">
      <c r="A2125" s="319" t="s">
        <v>1651</v>
      </c>
      <c r="B2125" s="313">
        <v>698776024</v>
      </c>
      <c r="C2125" s="313">
        <v>0</v>
      </c>
      <c r="D2125" s="313">
        <v>0</v>
      </c>
      <c r="E2125" s="313">
        <v>0</v>
      </c>
      <c r="F2125" s="158">
        <f t="shared" si="133"/>
        <v>698776024</v>
      </c>
      <c r="G2125" s="385">
        <f t="shared" si="134"/>
        <v>0</v>
      </c>
      <c r="H2125" s="385">
        <f t="shared" si="135"/>
        <v>0</v>
      </c>
      <c r="I2125" s="385">
        <f t="shared" si="132"/>
        <v>0</v>
      </c>
    </row>
    <row r="2126" spans="1:9" x14ac:dyDescent="0.2">
      <c r="A2126" s="391" t="s">
        <v>550</v>
      </c>
      <c r="B2126" s="392">
        <v>698776024</v>
      </c>
      <c r="C2126" s="392">
        <v>0</v>
      </c>
      <c r="D2126" s="392">
        <v>0</v>
      </c>
      <c r="E2126" s="392">
        <v>0</v>
      </c>
      <c r="F2126" s="393">
        <f t="shared" si="133"/>
        <v>698776024</v>
      </c>
      <c r="G2126" s="394">
        <f t="shared" si="134"/>
        <v>0</v>
      </c>
      <c r="H2126" s="394">
        <f t="shared" si="135"/>
        <v>0</v>
      </c>
      <c r="I2126" s="394">
        <f t="shared" si="132"/>
        <v>0</v>
      </c>
    </row>
    <row r="2127" spans="1:9" x14ac:dyDescent="0.2">
      <c r="A2127" s="319" t="s">
        <v>582</v>
      </c>
      <c r="B2127" s="313">
        <v>34259328124</v>
      </c>
      <c r="C2127" s="313">
        <v>34259328124</v>
      </c>
      <c r="D2127" s="313">
        <v>34259328124</v>
      </c>
      <c r="E2127" s="313">
        <v>27309474783</v>
      </c>
      <c r="F2127" s="195">
        <f t="shared" si="133"/>
        <v>0</v>
      </c>
      <c r="G2127" s="388">
        <f t="shared" si="134"/>
        <v>100</v>
      </c>
      <c r="H2127" s="388">
        <f t="shared" si="135"/>
        <v>100</v>
      </c>
      <c r="I2127" s="388">
        <f t="shared" si="132"/>
        <v>79.713982376287888</v>
      </c>
    </row>
    <row r="2128" spans="1:9" x14ac:dyDescent="0.2">
      <c r="A2128" s="319" t="s">
        <v>109</v>
      </c>
      <c r="B2128" s="313">
        <v>34259328124</v>
      </c>
      <c r="C2128" s="313">
        <v>34259328124</v>
      </c>
      <c r="D2128" s="313">
        <v>34259328124</v>
      </c>
      <c r="E2128" s="313">
        <v>27309474783</v>
      </c>
      <c r="F2128" s="194">
        <f t="shared" si="133"/>
        <v>0</v>
      </c>
      <c r="G2128" s="388">
        <f t="shared" si="134"/>
        <v>100</v>
      </c>
      <c r="H2128" s="388">
        <f t="shared" si="135"/>
        <v>100</v>
      </c>
      <c r="I2128" s="388">
        <f t="shared" si="132"/>
        <v>79.713982376287888</v>
      </c>
    </row>
    <row r="2129" spans="1:9" x14ac:dyDescent="0.2">
      <c r="A2129" s="319" t="s">
        <v>30</v>
      </c>
      <c r="B2129" s="313">
        <v>34259328124</v>
      </c>
      <c r="C2129" s="313">
        <v>34259328124</v>
      </c>
      <c r="D2129" s="313">
        <v>34259328124</v>
      </c>
      <c r="E2129" s="313">
        <v>27309474783</v>
      </c>
      <c r="F2129" s="158">
        <f t="shared" si="133"/>
        <v>0</v>
      </c>
      <c r="G2129" s="385">
        <f t="shared" si="134"/>
        <v>100</v>
      </c>
      <c r="H2129" s="385">
        <f t="shared" si="135"/>
        <v>100</v>
      </c>
      <c r="I2129" s="385">
        <f t="shared" si="132"/>
        <v>79.713982376287888</v>
      </c>
    </row>
    <row r="2130" spans="1:9" x14ac:dyDescent="0.2">
      <c r="A2130" s="391" t="s">
        <v>548</v>
      </c>
      <c r="B2130" s="392">
        <v>33735745100</v>
      </c>
      <c r="C2130" s="392">
        <v>33735745100</v>
      </c>
      <c r="D2130" s="392">
        <v>33735745100</v>
      </c>
      <c r="E2130" s="392">
        <v>26785891759</v>
      </c>
      <c r="F2130" s="396">
        <f t="shared" si="133"/>
        <v>0</v>
      </c>
      <c r="G2130" s="397">
        <f t="shared" si="134"/>
        <v>100</v>
      </c>
      <c r="H2130" s="397">
        <f t="shared" si="135"/>
        <v>100</v>
      </c>
      <c r="I2130" s="397">
        <f t="shared" si="132"/>
        <v>79.399140821110834</v>
      </c>
    </row>
    <row r="2131" spans="1:9" x14ac:dyDescent="0.2">
      <c r="A2131" s="391" t="s">
        <v>493</v>
      </c>
      <c r="B2131" s="392">
        <v>43163307</v>
      </c>
      <c r="C2131" s="392">
        <v>43163307</v>
      </c>
      <c r="D2131" s="392">
        <v>43163307</v>
      </c>
      <c r="E2131" s="392">
        <v>43163307</v>
      </c>
      <c r="F2131" s="393">
        <f t="shared" si="133"/>
        <v>0</v>
      </c>
      <c r="G2131" s="394">
        <f t="shared" si="134"/>
        <v>100</v>
      </c>
      <c r="H2131" s="394">
        <f t="shared" si="135"/>
        <v>100</v>
      </c>
      <c r="I2131" s="394">
        <f t="shared" si="132"/>
        <v>100</v>
      </c>
    </row>
    <row r="2132" spans="1:9" x14ac:dyDescent="0.2">
      <c r="A2132" s="391" t="s">
        <v>549</v>
      </c>
      <c r="B2132" s="392">
        <v>480419717</v>
      </c>
      <c r="C2132" s="392">
        <v>480419717</v>
      </c>
      <c r="D2132" s="392">
        <v>480419717</v>
      </c>
      <c r="E2132" s="392">
        <v>480419717</v>
      </c>
      <c r="F2132" s="393">
        <f t="shared" si="133"/>
        <v>0</v>
      </c>
      <c r="G2132" s="394">
        <f t="shared" si="134"/>
        <v>100</v>
      </c>
      <c r="H2132" s="394">
        <f t="shared" si="135"/>
        <v>100</v>
      </c>
      <c r="I2132" s="394">
        <f t="shared" si="132"/>
        <v>100</v>
      </c>
    </row>
    <row r="2133" spans="1:9" x14ac:dyDescent="0.2">
      <c r="A2133" s="319" t="s">
        <v>583</v>
      </c>
      <c r="B2133" s="313">
        <v>21501732707</v>
      </c>
      <c r="C2133" s="313">
        <v>17824278156</v>
      </c>
      <c r="D2133" s="313">
        <v>17824278156</v>
      </c>
      <c r="E2133" s="313">
        <v>13368208617</v>
      </c>
      <c r="F2133" s="158">
        <f t="shared" si="133"/>
        <v>3677454551</v>
      </c>
      <c r="G2133" s="385">
        <f t="shared" si="134"/>
        <v>82.896938581127529</v>
      </c>
      <c r="H2133" s="385">
        <f t="shared" si="135"/>
        <v>82.896938581127529</v>
      </c>
      <c r="I2133" s="385">
        <f t="shared" si="132"/>
        <v>62.172703935845654</v>
      </c>
    </row>
    <row r="2134" spans="1:9" x14ac:dyDescent="0.2">
      <c r="A2134" s="319" t="s">
        <v>109</v>
      </c>
      <c r="B2134" s="313">
        <v>21501732707</v>
      </c>
      <c r="C2134" s="313">
        <v>17824278156</v>
      </c>
      <c r="D2134" s="313">
        <v>17824278156</v>
      </c>
      <c r="E2134" s="313">
        <v>13368208617</v>
      </c>
      <c r="F2134" s="158">
        <f t="shared" si="133"/>
        <v>3677454551</v>
      </c>
      <c r="G2134" s="385">
        <f t="shared" si="134"/>
        <v>82.896938581127529</v>
      </c>
      <c r="H2134" s="385">
        <f t="shared" si="135"/>
        <v>82.896938581127529</v>
      </c>
      <c r="I2134" s="385">
        <f t="shared" si="132"/>
        <v>62.172703935845654</v>
      </c>
    </row>
    <row r="2135" spans="1:9" s="390" customFormat="1" x14ac:dyDescent="0.2">
      <c r="A2135" s="319" t="s">
        <v>30</v>
      </c>
      <c r="B2135" s="313">
        <v>21501732707</v>
      </c>
      <c r="C2135" s="313">
        <v>17824278156</v>
      </c>
      <c r="D2135" s="313">
        <v>17824278156</v>
      </c>
      <c r="E2135" s="313">
        <v>13368208617</v>
      </c>
      <c r="F2135" s="158">
        <f t="shared" si="133"/>
        <v>3677454551</v>
      </c>
      <c r="G2135" s="385">
        <f t="shared" si="134"/>
        <v>82.896938581127529</v>
      </c>
      <c r="H2135" s="385">
        <f t="shared" si="135"/>
        <v>82.896938581127529</v>
      </c>
      <c r="I2135" s="385">
        <f t="shared" si="132"/>
        <v>62.172703935845654</v>
      </c>
    </row>
    <row r="2136" spans="1:9" x14ac:dyDescent="0.2">
      <c r="A2136" s="391" t="s">
        <v>548</v>
      </c>
      <c r="B2136" s="392">
        <v>21484103453</v>
      </c>
      <c r="C2136" s="392">
        <v>17806981562</v>
      </c>
      <c r="D2136" s="392">
        <v>17806981562</v>
      </c>
      <c r="E2136" s="392">
        <v>13350912023</v>
      </c>
      <c r="F2136" s="396">
        <f t="shared" si="133"/>
        <v>3677121891</v>
      </c>
      <c r="G2136" s="397">
        <f t="shared" si="134"/>
        <v>82.884452688266435</v>
      </c>
      <c r="H2136" s="397">
        <f t="shared" si="135"/>
        <v>82.884452688266435</v>
      </c>
      <c r="I2136" s="397">
        <f t="shared" si="132"/>
        <v>62.143212316061081</v>
      </c>
    </row>
    <row r="2137" spans="1:9" x14ac:dyDescent="0.2">
      <c r="A2137" s="391" t="s">
        <v>493</v>
      </c>
      <c r="B2137" s="392">
        <v>332660</v>
      </c>
      <c r="C2137" s="392">
        <v>0</v>
      </c>
      <c r="D2137" s="392">
        <v>0</v>
      </c>
      <c r="E2137" s="392">
        <v>0</v>
      </c>
      <c r="F2137" s="393">
        <f t="shared" si="133"/>
        <v>332660</v>
      </c>
      <c r="G2137" s="394">
        <f t="shared" si="134"/>
        <v>0</v>
      </c>
      <c r="H2137" s="394">
        <f t="shared" si="135"/>
        <v>0</v>
      </c>
      <c r="I2137" s="394">
        <f t="shared" si="132"/>
        <v>0</v>
      </c>
    </row>
    <row r="2138" spans="1:9" x14ac:dyDescent="0.2">
      <c r="A2138" s="391" t="s">
        <v>549</v>
      </c>
      <c r="B2138" s="392">
        <v>17296594</v>
      </c>
      <c r="C2138" s="392">
        <v>17296594</v>
      </c>
      <c r="D2138" s="392">
        <v>17296594</v>
      </c>
      <c r="E2138" s="392">
        <v>17296594</v>
      </c>
      <c r="F2138" s="393">
        <f t="shared" si="133"/>
        <v>0</v>
      </c>
      <c r="G2138" s="394">
        <f t="shared" si="134"/>
        <v>100</v>
      </c>
      <c r="H2138" s="394">
        <f t="shared" si="135"/>
        <v>100</v>
      </c>
      <c r="I2138" s="394">
        <f t="shared" si="132"/>
        <v>100</v>
      </c>
    </row>
    <row r="2139" spans="1:9" x14ac:dyDescent="0.2">
      <c r="A2139" s="319" t="s">
        <v>89</v>
      </c>
      <c r="B2139" s="379">
        <v>582497742886</v>
      </c>
      <c r="C2139" s="379">
        <v>451055484311.30994</v>
      </c>
      <c r="D2139" s="379">
        <v>284535246341.58002</v>
      </c>
      <c r="E2139" s="379">
        <v>283987011075.5</v>
      </c>
      <c r="F2139" s="194">
        <f t="shared" si="133"/>
        <v>131442258574.69006</v>
      </c>
      <c r="G2139" s="388">
        <f t="shared" si="134"/>
        <v>77.434717957282373</v>
      </c>
      <c r="H2139" s="388">
        <f t="shared" si="135"/>
        <v>48.847441868502841</v>
      </c>
      <c r="I2139" s="388">
        <f t="shared" si="132"/>
        <v>48.753323861561945</v>
      </c>
    </row>
    <row r="2140" spans="1:9" x14ac:dyDescent="0.2">
      <c r="A2140" s="319" t="s">
        <v>584</v>
      </c>
      <c r="B2140" s="313">
        <v>52532151033</v>
      </c>
      <c r="C2140" s="313">
        <v>36938037781.040001</v>
      </c>
      <c r="D2140" s="313">
        <v>32630480469.32</v>
      </c>
      <c r="E2140" s="313">
        <v>32499204859.420002</v>
      </c>
      <c r="F2140" s="380">
        <f t="shared" si="133"/>
        <v>15594113251.959999</v>
      </c>
      <c r="G2140" s="388">
        <f t="shared" si="134"/>
        <v>70.315106186754122</v>
      </c>
      <c r="H2140" s="388">
        <f t="shared" si="135"/>
        <v>62.11525670978515</v>
      </c>
      <c r="I2140" s="388">
        <f t="shared" si="132"/>
        <v>61.865360965334226</v>
      </c>
    </row>
    <row r="2141" spans="1:9" x14ac:dyDescent="0.2">
      <c r="A2141" s="319" t="s">
        <v>109</v>
      </c>
      <c r="B2141" s="313">
        <v>33771723785</v>
      </c>
      <c r="C2141" s="313">
        <v>23305201869.490002</v>
      </c>
      <c r="D2141" s="313">
        <v>22435321372.369999</v>
      </c>
      <c r="E2141" s="313">
        <v>22433642830.470001</v>
      </c>
      <c r="F2141" s="158">
        <f t="shared" si="133"/>
        <v>10466521915.509998</v>
      </c>
      <c r="G2141" s="385">
        <f t="shared" si="134"/>
        <v>69.008031742345366</v>
      </c>
      <c r="H2141" s="385">
        <f t="shared" si="135"/>
        <v>66.432265984405674</v>
      </c>
      <c r="I2141" s="385">
        <f t="shared" si="132"/>
        <v>66.427295726118956</v>
      </c>
    </row>
    <row r="2142" spans="1:9" x14ac:dyDescent="0.2">
      <c r="A2142" s="319" t="s">
        <v>28</v>
      </c>
      <c r="B2142" s="313">
        <v>29987632999</v>
      </c>
      <c r="C2142" s="313">
        <v>20761434433</v>
      </c>
      <c r="D2142" s="313">
        <v>20638916179</v>
      </c>
      <c r="E2142" s="313">
        <v>20638916179</v>
      </c>
      <c r="F2142" s="194">
        <f t="shared" si="133"/>
        <v>9226198566</v>
      </c>
      <c r="G2142" s="388">
        <f t="shared" si="134"/>
        <v>69.233321728635048</v>
      </c>
      <c r="H2142" s="388">
        <f t="shared" si="135"/>
        <v>68.824759125497664</v>
      </c>
      <c r="I2142" s="388">
        <f t="shared" si="132"/>
        <v>68.824759125497664</v>
      </c>
    </row>
    <row r="2143" spans="1:9" x14ac:dyDescent="0.2">
      <c r="A2143" s="391" t="s">
        <v>110</v>
      </c>
      <c r="B2143" s="392">
        <v>19659330639</v>
      </c>
      <c r="C2143" s="392">
        <v>13821066590</v>
      </c>
      <c r="D2143" s="392">
        <v>13748896475</v>
      </c>
      <c r="E2143" s="392">
        <v>13748896475</v>
      </c>
      <c r="F2143" s="396">
        <f t="shared" si="133"/>
        <v>5838264049</v>
      </c>
      <c r="G2143" s="397">
        <f t="shared" si="134"/>
        <v>70.30283402722722</v>
      </c>
      <c r="H2143" s="397">
        <f t="shared" si="135"/>
        <v>69.935730404396708</v>
      </c>
      <c r="I2143" s="397">
        <f t="shared" si="132"/>
        <v>69.935730404396708</v>
      </c>
    </row>
    <row r="2144" spans="1:9" x14ac:dyDescent="0.2">
      <c r="A2144" s="391" t="s">
        <v>111</v>
      </c>
      <c r="B2144" s="392">
        <v>7249438347</v>
      </c>
      <c r="C2144" s="392">
        <v>5057986444</v>
      </c>
      <c r="D2144" s="392">
        <v>5057839244</v>
      </c>
      <c r="E2144" s="392">
        <v>5057839244</v>
      </c>
      <c r="F2144" s="393">
        <f t="shared" si="133"/>
        <v>2191451903</v>
      </c>
      <c r="G2144" s="394">
        <f t="shared" si="134"/>
        <v>69.770735357631153</v>
      </c>
      <c r="H2144" s="394">
        <f t="shared" si="135"/>
        <v>69.768704855501824</v>
      </c>
      <c r="I2144" s="394">
        <f t="shared" si="132"/>
        <v>69.768704855501824</v>
      </c>
    </row>
    <row r="2145" spans="1:9" x14ac:dyDescent="0.2">
      <c r="A2145" s="391" t="s">
        <v>112</v>
      </c>
      <c r="B2145" s="392">
        <v>3078864013</v>
      </c>
      <c r="C2145" s="392">
        <v>1882381399</v>
      </c>
      <c r="D2145" s="392">
        <v>1832180460</v>
      </c>
      <c r="E2145" s="392">
        <v>1832180460</v>
      </c>
      <c r="F2145" s="393">
        <f t="shared" si="133"/>
        <v>1196482614</v>
      </c>
      <c r="G2145" s="394">
        <f t="shared" si="134"/>
        <v>61.138828835958726</v>
      </c>
      <c r="H2145" s="394">
        <f t="shared" si="135"/>
        <v>59.508326846002859</v>
      </c>
      <c r="I2145" s="394">
        <f t="shared" si="132"/>
        <v>59.508326846002859</v>
      </c>
    </row>
    <row r="2146" spans="1:9" s="390" customFormat="1" x14ac:dyDescent="0.2">
      <c r="A2146" s="319" t="s">
        <v>29</v>
      </c>
      <c r="B2146" s="313">
        <v>2971175758</v>
      </c>
      <c r="C2146" s="313">
        <v>2180568529.5100002</v>
      </c>
      <c r="D2146" s="313">
        <v>1443565378.3900001</v>
      </c>
      <c r="E2146" s="313">
        <v>1441886836.49</v>
      </c>
      <c r="F2146" s="194">
        <f t="shared" si="133"/>
        <v>790607228.48999977</v>
      </c>
      <c r="G2146" s="388">
        <f t="shared" si="134"/>
        <v>73.390762011932125</v>
      </c>
      <c r="H2146" s="388">
        <f t="shared" si="135"/>
        <v>48.585660895460229</v>
      </c>
      <c r="I2146" s="388">
        <f t="shared" si="132"/>
        <v>48.529166697987044</v>
      </c>
    </row>
    <row r="2147" spans="1:9" x14ac:dyDescent="0.2">
      <c r="A2147" s="391" t="s">
        <v>113</v>
      </c>
      <c r="B2147" s="392">
        <v>2971175758</v>
      </c>
      <c r="C2147" s="392">
        <v>2180568529.5100002</v>
      </c>
      <c r="D2147" s="392">
        <v>1443565378.3900001</v>
      </c>
      <c r="E2147" s="392">
        <v>1441886836.49</v>
      </c>
      <c r="F2147" s="393">
        <f t="shared" si="133"/>
        <v>790607228.48999977</v>
      </c>
      <c r="G2147" s="394">
        <f t="shared" si="134"/>
        <v>73.390762011932125</v>
      </c>
      <c r="H2147" s="394">
        <f t="shared" si="135"/>
        <v>48.585660895460229</v>
      </c>
      <c r="I2147" s="394">
        <f t="shared" si="132"/>
        <v>48.529166697987044</v>
      </c>
    </row>
    <row r="2148" spans="1:9" x14ac:dyDescent="0.2">
      <c r="A2148" s="319" t="s">
        <v>30</v>
      </c>
      <c r="B2148" s="313">
        <v>636182428</v>
      </c>
      <c r="C2148" s="313">
        <v>303331706.98000002</v>
      </c>
      <c r="D2148" s="313">
        <v>292972614.98000002</v>
      </c>
      <c r="E2148" s="313">
        <v>292972614.98000002</v>
      </c>
      <c r="F2148" s="194">
        <f t="shared" si="133"/>
        <v>332850721.01999998</v>
      </c>
      <c r="G2148" s="388">
        <f t="shared" si="134"/>
        <v>47.679988259593998</v>
      </c>
      <c r="H2148" s="388">
        <f t="shared" si="135"/>
        <v>46.051667271136893</v>
      </c>
      <c r="I2148" s="388">
        <f t="shared" si="132"/>
        <v>46.051667271136893</v>
      </c>
    </row>
    <row r="2149" spans="1:9" x14ac:dyDescent="0.2">
      <c r="A2149" s="391" t="s">
        <v>152</v>
      </c>
      <c r="B2149" s="392">
        <v>315999465</v>
      </c>
      <c r="C2149" s="392">
        <v>226135627</v>
      </c>
      <c r="D2149" s="392">
        <v>226135627</v>
      </c>
      <c r="E2149" s="392">
        <v>226135627</v>
      </c>
      <c r="F2149" s="393">
        <f t="shared" si="133"/>
        <v>89863838</v>
      </c>
      <c r="G2149" s="394">
        <f t="shared" si="134"/>
        <v>71.562028435712705</v>
      </c>
      <c r="H2149" s="394">
        <f t="shared" si="135"/>
        <v>71.562028435712705</v>
      </c>
      <c r="I2149" s="394">
        <f t="shared" si="132"/>
        <v>71.562028435712705</v>
      </c>
    </row>
    <row r="2150" spans="1:9" x14ac:dyDescent="0.2">
      <c r="A2150" s="391" t="s">
        <v>118</v>
      </c>
      <c r="B2150" s="392">
        <v>149497280</v>
      </c>
      <c r="C2150" s="392">
        <v>63735899</v>
      </c>
      <c r="D2150" s="392">
        <v>53376807</v>
      </c>
      <c r="E2150" s="392">
        <v>53376807</v>
      </c>
      <c r="F2150" s="396">
        <f t="shared" si="133"/>
        <v>85761381</v>
      </c>
      <c r="G2150" s="397">
        <f t="shared" si="134"/>
        <v>42.633484033957004</v>
      </c>
      <c r="H2150" s="397">
        <f t="shared" si="135"/>
        <v>35.704199434263955</v>
      </c>
      <c r="I2150" s="397">
        <f t="shared" si="132"/>
        <v>35.704199434263955</v>
      </c>
    </row>
    <row r="2151" spans="1:9" x14ac:dyDescent="0.2">
      <c r="A2151" s="391" t="s">
        <v>124</v>
      </c>
      <c r="B2151" s="392">
        <v>170685683</v>
      </c>
      <c r="C2151" s="392">
        <v>13460180.98</v>
      </c>
      <c r="D2151" s="392">
        <v>13460180.98</v>
      </c>
      <c r="E2151" s="392">
        <v>13460180.98</v>
      </c>
      <c r="F2151" s="393">
        <f t="shared" si="133"/>
        <v>157225502.02000001</v>
      </c>
      <c r="G2151" s="394">
        <f t="shared" si="134"/>
        <v>7.8859461106647126</v>
      </c>
      <c r="H2151" s="394">
        <f t="shared" si="135"/>
        <v>7.8859461106647126</v>
      </c>
      <c r="I2151" s="394">
        <f t="shared" si="132"/>
        <v>7.8859461106647126</v>
      </c>
    </row>
    <row r="2152" spans="1:9" x14ac:dyDescent="0.2">
      <c r="A2152" s="319" t="s">
        <v>127</v>
      </c>
      <c r="B2152" s="313">
        <v>176732600</v>
      </c>
      <c r="C2152" s="313">
        <v>59867200</v>
      </c>
      <c r="D2152" s="313">
        <v>59867200</v>
      </c>
      <c r="E2152" s="313">
        <v>59867200</v>
      </c>
      <c r="F2152" s="158">
        <f t="shared" si="133"/>
        <v>116865400</v>
      </c>
      <c r="G2152" s="385">
        <f t="shared" si="134"/>
        <v>33.874452138428332</v>
      </c>
      <c r="H2152" s="385">
        <f t="shared" si="135"/>
        <v>33.874452138428332</v>
      </c>
      <c r="I2152" s="385">
        <f t="shared" si="132"/>
        <v>33.874452138428332</v>
      </c>
    </row>
    <row r="2153" spans="1:9" x14ac:dyDescent="0.2">
      <c r="A2153" s="391" t="s">
        <v>128</v>
      </c>
      <c r="B2153" s="392">
        <v>59867200</v>
      </c>
      <c r="C2153" s="392">
        <v>59867200</v>
      </c>
      <c r="D2153" s="392">
        <v>59867200</v>
      </c>
      <c r="E2153" s="392">
        <v>59867200</v>
      </c>
      <c r="F2153" s="393">
        <f t="shared" si="133"/>
        <v>0</v>
      </c>
      <c r="G2153" s="394">
        <f t="shared" si="134"/>
        <v>100</v>
      </c>
      <c r="H2153" s="394">
        <f t="shared" si="135"/>
        <v>100</v>
      </c>
      <c r="I2153" s="394">
        <f t="shared" si="132"/>
        <v>100</v>
      </c>
    </row>
    <row r="2154" spans="1:9" x14ac:dyDescent="0.2">
      <c r="A2154" s="391" t="s">
        <v>130</v>
      </c>
      <c r="B2154" s="392">
        <v>116865400</v>
      </c>
      <c r="C2154" s="392">
        <v>0</v>
      </c>
      <c r="D2154" s="392">
        <v>0</v>
      </c>
      <c r="E2154" s="392">
        <v>0</v>
      </c>
      <c r="F2154" s="393">
        <f t="shared" si="133"/>
        <v>116865400</v>
      </c>
      <c r="G2154" s="394">
        <f t="shared" si="134"/>
        <v>0</v>
      </c>
      <c r="H2154" s="394">
        <f t="shared" si="135"/>
        <v>0</v>
      </c>
      <c r="I2154" s="394">
        <f t="shared" si="132"/>
        <v>0</v>
      </c>
    </row>
    <row r="2155" spans="1:9" x14ac:dyDescent="0.2">
      <c r="A2155" s="319" t="s">
        <v>131</v>
      </c>
      <c r="B2155" s="313">
        <v>18760427248</v>
      </c>
      <c r="C2155" s="313">
        <v>13632835911.550001</v>
      </c>
      <c r="D2155" s="313">
        <v>10195159096.949999</v>
      </c>
      <c r="E2155" s="313">
        <v>10065562028.949999</v>
      </c>
      <c r="F2155" s="194">
        <f t="shared" si="133"/>
        <v>5127591336.4499989</v>
      </c>
      <c r="G2155" s="388">
        <f t="shared" si="134"/>
        <v>72.668046048915883</v>
      </c>
      <c r="H2155" s="388">
        <f t="shared" si="135"/>
        <v>54.3439600931097</v>
      </c>
      <c r="I2155" s="388">
        <f t="shared" si="132"/>
        <v>53.653159898173762</v>
      </c>
    </row>
    <row r="2156" spans="1:9" x14ac:dyDescent="0.2">
      <c r="A2156" s="319" t="s">
        <v>1651</v>
      </c>
      <c r="B2156" s="313">
        <v>18760427248</v>
      </c>
      <c r="C2156" s="313">
        <v>13632835911.550001</v>
      </c>
      <c r="D2156" s="313">
        <v>10195159096.949999</v>
      </c>
      <c r="E2156" s="313">
        <v>10065562028.949999</v>
      </c>
      <c r="F2156" s="194">
        <f t="shared" si="133"/>
        <v>5127591336.4499989</v>
      </c>
      <c r="G2156" s="388">
        <f t="shared" si="134"/>
        <v>72.668046048915883</v>
      </c>
      <c r="H2156" s="388">
        <f t="shared" si="135"/>
        <v>54.3439600931097</v>
      </c>
      <c r="I2156" s="388">
        <f t="shared" si="132"/>
        <v>53.653159898173762</v>
      </c>
    </row>
    <row r="2157" spans="1:9" ht="11.25" customHeight="1" x14ac:dyDescent="0.2">
      <c r="A2157" s="391" t="s">
        <v>585</v>
      </c>
      <c r="B2157" s="392">
        <v>4839192292</v>
      </c>
      <c r="C2157" s="392">
        <v>3486394659</v>
      </c>
      <c r="D2157" s="392">
        <v>2755014491</v>
      </c>
      <c r="E2157" s="392">
        <v>2689919097</v>
      </c>
      <c r="F2157" s="396">
        <f t="shared" si="133"/>
        <v>1352797633</v>
      </c>
      <c r="G2157" s="397">
        <f t="shared" si="134"/>
        <v>72.044970495667172</v>
      </c>
      <c r="H2157" s="397">
        <f t="shared" si="135"/>
        <v>56.931287800951893</v>
      </c>
      <c r="I2157" s="397">
        <f t="shared" si="132"/>
        <v>55.586117159404665</v>
      </c>
    </row>
    <row r="2158" spans="1:9" x14ac:dyDescent="0.2">
      <c r="A2158" s="391" t="s">
        <v>586</v>
      </c>
      <c r="B2158" s="392">
        <v>4427167299</v>
      </c>
      <c r="C2158" s="392">
        <v>2971039342.2800002</v>
      </c>
      <c r="D2158" s="392">
        <v>2655190833.8899999</v>
      </c>
      <c r="E2158" s="392">
        <v>2590689159.8899999</v>
      </c>
      <c r="F2158" s="396">
        <f t="shared" si="133"/>
        <v>1456127956.7199998</v>
      </c>
      <c r="G2158" s="397">
        <f t="shared" si="134"/>
        <v>67.109262912903532</v>
      </c>
      <c r="H2158" s="397">
        <f t="shared" si="135"/>
        <v>59.974937800289354</v>
      </c>
      <c r="I2158" s="397">
        <f t="shared" si="132"/>
        <v>58.517986444180224</v>
      </c>
    </row>
    <row r="2159" spans="1:9" x14ac:dyDescent="0.2">
      <c r="A2159" s="391" t="s">
        <v>587</v>
      </c>
      <c r="B2159" s="392">
        <v>6177533591</v>
      </c>
      <c r="C2159" s="392">
        <v>4292804291.3299999</v>
      </c>
      <c r="D2159" s="392">
        <v>3697513366</v>
      </c>
      <c r="E2159" s="392">
        <v>3697513366</v>
      </c>
      <c r="F2159" s="393">
        <f t="shared" si="133"/>
        <v>1884729299.6700001</v>
      </c>
      <c r="G2159" s="394">
        <f t="shared" si="134"/>
        <v>69.490585977292824</v>
      </c>
      <c r="H2159" s="394">
        <f t="shared" si="135"/>
        <v>59.854200896404322</v>
      </c>
      <c r="I2159" s="394">
        <f t="shared" si="132"/>
        <v>59.854200896404322</v>
      </c>
    </row>
    <row r="2160" spans="1:9" x14ac:dyDescent="0.2">
      <c r="A2160" s="391" t="s">
        <v>588</v>
      </c>
      <c r="B2160" s="392">
        <v>3316534066</v>
      </c>
      <c r="C2160" s="392">
        <v>2882597618.9400001</v>
      </c>
      <c r="D2160" s="392">
        <v>1087440406.0599999</v>
      </c>
      <c r="E2160" s="392">
        <v>1087440406.0599999</v>
      </c>
      <c r="F2160" s="396">
        <f t="shared" si="133"/>
        <v>433936447.05999994</v>
      </c>
      <c r="G2160" s="397">
        <f t="shared" si="134"/>
        <v>86.915965932369829</v>
      </c>
      <c r="H2160" s="397">
        <f t="shared" si="135"/>
        <v>32.788458807285473</v>
      </c>
      <c r="I2160" s="397">
        <f t="shared" si="132"/>
        <v>32.788458807285473</v>
      </c>
    </row>
    <row r="2161" spans="1:9" x14ac:dyDescent="0.2">
      <c r="A2161" s="391" t="s">
        <v>589</v>
      </c>
      <c r="B2161" s="392">
        <v>391312789292</v>
      </c>
      <c r="C2161" s="392">
        <v>325085619369.64996</v>
      </c>
      <c r="D2161" s="392">
        <v>208582977020.95999</v>
      </c>
      <c r="E2161" s="392">
        <v>208298040460.78</v>
      </c>
      <c r="F2161" s="396">
        <f t="shared" si="133"/>
        <v>66227169922.350037</v>
      </c>
      <c r="G2161" s="397">
        <f t="shared" si="134"/>
        <v>83.075643900580275</v>
      </c>
      <c r="H2161" s="397">
        <f t="shared" si="135"/>
        <v>53.303388677468988</v>
      </c>
      <c r="I2161" s="397">
        <f t="shared" si="132"/>
        <v>53.230573127357395</v>
      </c>
    </row>
    <row r="2162" spans="1:9" x14ac:dyDescent="0.2">
      <c r="A2162" s="319" t="s">
        <v>109</v>
      </c>
      <c r="B2162" s="313">
        <v>138722970617</v>
      </c>
      <c r="C2162" s="313">
        <v>102529910567</v>
      </c>
      <c r="D2162" s="313">
        <v>76915666435.669998</v>
      </c>
      <c r="E2162" s="313">
        <v>76866760665.490005</v>
      </c>
      <c r="F2162" s="194">
        <f t="shared" si="133"/>
        <v>36193060050</v>
      </c>
      <c r="G2162" s="388">
        <f t="shared" si="134"/>
        <v>73.909829144356081</v>
      </c>
      <c r="H2162" s="388">
        <f t="shared" si="135"/>
        <v>55.445515687539825</v>
      </c>
      <c r="I2162" s="388">
        <f t="shared" si="132"/>
        <v>55.410261417852205</v>
      </c>
    </row>
    <row r="2163" spans="1:9" x14ac:dyDescent="0.2">
      <c r="A2163" s="319" t="s">
        <v>28</v>
      </c>
      <c r="B2163" s="313">
        <v>87675140045</v>
      </c>
      <c r="C2163" s="313">
        <v>77493689532.389999</v>
      </c>
      <c r="D2163" s="313">
        <v>59160305098.010002</v>
      </c>
      <c r="E2163" s="313">
        <v>59158344216.010002</v>
      </c>
      <c r="F2163" s="194">
        <f t="shared" si="133"/>
        <v>10181450512.610001</v>
      </c>
      <c r="G2163" s="388">
        <f t="shared" si="134"/>
        <v>88.387300542224068</v>
      </c>
      <c r="H2163" s="388">
        <f t="shared" si="135"/>
        <v>67.476715825769404</v>
      </c>
      <c r="I2163" s="388">
        <f t="shared" si="132"/>
        <v>67.474479294411722</v>
      </c>
    </row>
    <row r="2164" spans="1:9" x14ac:dyDescent="0.2">
      <c r="A2164" s="391" t="s">
        <v>110</v>
      </c>
      <c r="B2164" s="392">
        <v>55805672097</v>
      </c>
      <c r="C2164" s="392">
        <v>54559949883.93</v>
      </c>
      <c r="D2164" s="392">
        <v>40765956869.68</v>
      </c>
      <c r="E2164" s="392">
        <v>40765956869.68</v>
      </c>
      <c r="F2164" s="393">
        <f t="shared" si="133"/>
        <v>1245722213.0699997</v>
      </c>
      <c r="G2164" s="394">
        <f t="shared" si="134"/>
        <v>97.767749824955573</v>
      </c>
      <c r="H2164" s="394">
        <f t="shared" si="135"/>
        <v>73.049844823697583</v>
      </c>
      <c r="I2164" s="394">
        <f t="shared" si="132"/>
        <v>73.049844823697583</v>
      </c>
    </row>
    <row r="2165" spans="1:9" ht="11.25" customHeight="1" x14ac:dyDescent="0.2">
      <c r="A2165" s="391" t="s">
        <v>111</v>
      </c>
      <c r="B2165" s="392">
        <v>19653877292</v>
      </c>
      <c r="C2165" s="392">
        <v>19339664232.459999</v>
      </c>
      <c r="D2165" s="392">
        <v>14856079265.33</v>
      </c>
      <c r="E2165" s="392">
        <v>14854118383.33</v>
      </c>
      <c r="F2165" s="393">
        <f t="shared" si="133"/>
        <v>314213059.54000092</v>
      </c>
      <c r="G2165" s="394">
        <f t="shared" si="134"/>
        <v>98.401266809232084</v>
      </c>
      <c r="H2165" s="394">
        <f t="shared" si="135"/>
        <v>75.588541866886914</v>
      </c>
      <c r="I2165" s="394">
        <f t="shared" si="132"/>
        <v>75.578564792282918</v>
      </c>
    </row>
    <row r="2166" spans="1:9" x14ac:dyDescent="0.2">
      <c r="A2166" s="391" t="s">
        <v>112</v>
      </c>
      <c r="B2166" s="392">
        <v>3655357708</v>
      </c>
      <c r="C2166" s="392">
        <v>3594075416</v>
      </c>
      <c r="D2166" s="392">
        <v>3538268963</v>
      </c>
      <c r="E2166" s="392">
        <v>3538268963</v>
      </c>
      <c r="F2166" s="393">
        <f t="shared" si="133"/>
        <v>61282292</v>
      </c>
      <c r="G2166" s="394">
        <f t="shared" si="134"/>
        <v>98.323493980742853</v>
      </c>
      <c r="H2166" s="394">
        <f t="shared" si="135"/>
        <v>96.796791057035449</v>
      </c>
      <c r="I2166" s="394">
        <f t="shared" si="132"/>
        <v>96.796791057035449</v>
      </c>
    </row>
    <row r="2167" spans="1:9" x14ac:dyDescent="0.2">
      <c r="A2167" s="391" t="s">
        <v>216</v>
      </c>
      <c r="B2167" s="392">
        <v>8560232948</v>
      </c>
      <c r="C2167" s="392">
        <v>0</v>
      </c>
      <c r="D2167" s="392">
        <v>0</v>
      </c>
      <c r="E2167" s="392">
        <v>0</v>
      </c>
      <c r="F2167" s="396">
        <f t="shared" si="133"/>
        <v>8560232948</v>
      </c>
      <c r="G2167" s="397">
        <f t="shared" si="134"/>
        <v>0</v>
      </c>
      <c r="H2167" s="397">
        <f t="shared" si="135"/>
        <v>0</v>
      </c>
      <c r="I2167" s="397">
        <f t="shared" si="132"/>
        <v>0</v>
      </c>
    </row>
    <row r="2168" spans="1:9" x14ac:dyDescent="0.2">
      <c r="A2168" s="319" t="s">
        <v>29</v>
      </c>
      <c r="B2168" s="313">
        <v>29359138208</v>
      </c>
      <c r="C2168" s="313">
        <v>23169650961.610001</v>
      </c>
      <c r="D2168" s="313">
        <v>16102710250.889999</v>
      </c>
      <c r="E2168" s="313">
        <v>16055765362.709999</v>
      </c>
      <c r="F2168" s="158">
        <f t="shared" si="133"/>
        <v>6189487246.3899994</v>
      </c>
      <c r="G2168" s="385">
        <f t="shared" si="134"/>
        <v>78.918021358326385</v>
      </c>
      <c r="H2168" s="385">
        <f t="shared" si="135"/>
        <v>54.847353273135965</v>
      </c>
      <c r="I2168" s="385">
        <f t="shared" si="132"/>
        <v>54.687454546383798</v>
      </c>
    </row>
    <row r="2169" spans="1:9" x14ac:dyDescent="0.2">
      <c r="A2169" s="391" t="s">
        <v>113</v>
      </c>
      <c r="B2169" s="392">
        <v>29359138208</v>
      </c>
      <c r="C2169" s="392">
        <v>23169650961.610001</v>
      </c>
      <c r="D2169" s="392">
        <v>16102710250.889999</v>
      </c>
      <c r="E2169" s="392">
        <v>16055765362.709999</v>
      </c>
      <c r="F2169" s="396">
        <f t="shared" si="133"/>
        <v>6189487246.3899994</v>
      </c>
      <c r="G2169" s="397">
        <f t="shared" si="134"/>
        <v>78.918021358326385</v>
      </c>
      <c r="H2169" s="397">
        <f t="shared" si="135"/>
        <v>54.847353273135965</v>
      </c>
      <c r="I2169" s="397">
        <f t="shared" si="132"/>
        <v>54.687454546383798</v>
      </c>
    </row>
    <row r="2170" spans="1:9" x14ac:dyDescent="0.2">
      <c r="A2170" s="319" t="s">
        <v>30</v>
      </c>
      <c r="B2170" s="313">
        <v>19527091256</v>
      </c>
      <c r="C2170" s="313">
        <v>755318384</v>
      </c>
      <c r="D2170" s="313">
        <v>541588334</v>
      </c>
      <c r="E2170" s="313">
        <v>541588334</v>
      </c>
      <c r="F2170" s="194">
        <f t="shared" si="133"/>
        <v>18771772872</v>
      </c>
      <c r="G2170" s="388">
        <f t="shared" si="134"/>
        <v>3.8680537418388763</v>
      </c>
      <c r="H2170" s="388">
        <f t="shared" si="135"/>
        <v>2.773522829897098</v>
      </c>
      <c r="I2170" s="388">
        <f t="shared" si="132"/>
        <v>2.773522829897098</v>
      </c>
    </row>
    <row r="2171" spans="1:9" x14ac:dyDescent="0.2">
      <c r="A2171" s="391" t="s">
        <v>115</v>
      </c>
      <c r="B2171" s="392">
        <v>18205091256</v>
      </c>
      <c r="C2171" s="392">
        <v>0</v>
      </c>
      <c r="D2171" s="392">
        <v>0</v>
      </c>
      <c r="E2171" s="392">
        <v>0</v>
      </c>
      <c r="F2171" s="393">
        <f t="shared" si="133"/>
        <v>18205091256</v>
      </c>
      <c r="G2171" s="394">
        <f t="shared" si="134"/>
        <v>0</v>
      </c>
      <c r="H2171" s="394">
        <f t="shared" si="135"/>
        <v>0</v>
      </c>
      <c r="I2171" s="394">
        <f t="shared" si="132"/>
        <v>0</v>
      </c>
    </row>
    <row r="2172" spans="1:9" x14ac:dyDescent="0.2">
      <c r="A2172" s="391" t="s">
        <v>118</v>
      </c>
      <c r="B2172" s="392">
        <v>469142124</v>
      </c>
      <c r="C2172" s="392">
        <v>465344437</v>
      </c>
      <c r="D2172" s="392">
        <v>252203463</v>
      </c>
      <c r="E2172" s="392">
        <v>252203463</v>
      </c>
      <c r="F2172" s="393">
        <f t="shared" si="133"/>
        <v>3797687</v>
      </c>
      <c r="G2172" s="394">
        <f t="shared" si="134"/>
        <v>99.190503942042099</v>
      </c>
      <c r="H2172" s="394">
        <f t="shared" si="135"/>
        <v>53.758434831999871</v>
      </c>
      <c r="I2172" s="394">
        <f t="shared" si="132"/>
        <v>53.758434831999871</v>
      </c>
    </row>
    <row r="2173" spans="1:9" x14ac:dyDescent="0.2">
      <c r="A2173" s="391" t="s">
        <v>590</v>
      </c>
      <c r="B2173" s="392">
        <v>23000000</v>
      </c>
      <c r="C2173" s="392">
        <v>23000000</v>
      </c>
      <c r="D2173" s="392">
        <v>23000000</v>
      </c>
      <c r="E2173" s="392">
        <v>23000000</v>
      </c>
      <c r="F2173" s="396">
        <f t="shared" si="133"/>
        <v>0</v>
      </c>
      <c r="G2173" s="397">
        <f t="shared" si="134"/>
        <v>100</v>
      </c>
      <c r="H2173" s="397">
        <f t="shared" si="135"/>
        <v>100</v>
      </c>
      <c r="I2173" s="397">
        <f t="shared" si="132"/>
        <v>100</v>
      </c>
    </row>
    <row r="2174" spans="1:9" x14ac:dyDescent="0.2">
      <c r="A2174" s="391" t="s">
        <v>591</v>
      </c>
      <c r="B2174" s="392">
        <v>0</v>
      </c>
      <c r="C2174" s="392">
        <v>0</v>
      </c>
      <c r="D2174" s="392">
        <v>0</v>
      </c>
      <c r="E2174" s="392">
        <v>0</v>
      </c>
      <c r="F2174" s="393">
        <f t="shared" si="133"/>
        <v>0</v>
      </c>
      <c r="G2174" s="394">
        <f t="shared" si="134"/>
        <v>0</v>
      </c>
      <c r="H2174" s="394">
        <f t="shared" si="135"/>
        <v>0</v>
      </c>
      <c r="I2174" s="394">
        <f t="shared" si="132"/>
        <v>0</v>
      </c>
    </row>
    <row r="2175" spans="1:9" x14ac:dyDescent="0.2">
      <c r="A2175" s="391" t="s">
        <v>123</v>
      </c>
      <c r="B2175" s="392">
        <v>147857876</v>
      </c>
      <c r="C2175" s="392">
        <v>147857876</v>
      </c>
      <c r="D2175" s="392">
        <v>147268800</v>
      </c>
      <c r="E2175" s="392">
        <v>147268800</v>
      </c>
      <c r="F2175" s="396">
        <f t="shared" si="133"/>
        <v>0</v>
      </c>
      <c r="G2175" s="397">
        <f t="shared" si="134"/>
        <v>100</v>
      </c>
      <c r="H2175" s="397">
        <f t="shared" si="135"/>
        <v>99.60159308659351</v>
      </c>
      <c r="I2175" s="397">
        <f t="shared" si="132"/>
        <v>99.60159308659351</v>
      </c>
    </row>
    <row r="2176" spans="1:9" x14ac:dyDescent="0.2">
      <c r="A2176" s="391" t="s">
        <v>124</v>
      </c>
      <c r="B2176" s="392">
        <v>682000000</v>
      </c>
      <c r="C2176" s="392">
        <v>119116071</v>
      </c>
      <c r="D2176" s="392">
        <v>119116071</v>
      </c>
      <c r="E2176" s="392">
        <v>119116071</v>
      </c>
      <c r="F2176" s="393">
        <f t="shared" si="133"/>
        <v>562883929</v>
      </c>
      <c r="G2176" s="394">
        <f t="shared" si="134"/>
        <v>17.465699560117301</v>
      </c>
      <c r="H2176" s="394">
        <f t="shared" si="135"/>
        <v>17.465699560117301</v>
      </c>
      <c r="I2176" s="394">
        <f t="shared" si="132"/>
        <v>17.465699560117301</v>
      </c>
    </row>
    <row r="2177" spans="1:9" x14ac:dyDescent="0.2">
      <c r="A2177" s="319" t="s">
        <v>127</v>
      </c>
      <c r="B2177" s="313">
        <v>2161601108</v>
      </c>
      <c r="C2177" s="313">
        <v>1111251689</v>
      </c>
      <c r="D2177" s="313">
        <v>1111062752.77</v>
      </c>
      <c r="E2177" s="313">
        <v>1111062752.77</v>
      </c>
      <c r="F2177" s="194">
        <f t="shared" si="133"/>
        <v>1050349419</v>
      </c>
      <c r="G2177" s="388">
        <f t="shared" si="134"/>
        <v>51.408730541786895</v>
      </c>
      <c r="H2177" s="388">
        <f t="shared" si="135"/>
        <v>51.399989973080636</v>
      </c>
      <c r="I2177" s="388">
        <f t="shared" si="132"/>
        <v>51.399989973080636</v>
      </c>
    </row>
    <row r="2178" spans="1:9" x14ac:dyDescent="0.2">
      <c r="A2178" s="391" t="s">
        <v>128</v>
      </c>
      <c r="B2178" s="392">
        <v>1308212284</v>
      </c>
      <c r="C2178" s="392">
        <v>1111251689</v>
      </c>
      <c r="D2178" s="392">
        <v>1111062752.77</v>
      </c>
      <c r="E2178" s="392">
        <v>1111062752.77</v>
      </c>
      <c r="F2178" s="393">
        <f t="shared" si="133"/>
        <v>196960595</v>
      </c>
      <c r="G2178" s="394">
        <f t="shared" si="134"/>
        <v>84.944294025601735</v>
      </c>
      <c r="H2178" s="394">
        <f t="shared" si="135"/>
        <v>84.929851703639869</v>
      </c>
      <c r="I2178" s="394">
        <f t="shared" si="132"/>
        <v>84.929851703639869</v>
      </c>
    </row>
    <row r="2179" spans="1:9" x14ac:dyDescent="0.2">
      <c r="A2179" s="391" t="s">
        <v>129</v>
      </c>
      <c r="B2179" s="392">
        <v>3657224</v>
      </c>
      <c r="C2179" s="392">
        <v>0</v>
      </c>
      <c r="D2179" s="392">
        <v>0</v>
      </c>
      <c r="E2179" s="392">
        <v>0</v>
      </c>
      <c r="F2179" s="393">
        <f t="shared" si="133"/>
        <v>3657224</v>
      </c>
      <c r="G2179" s="394">
        <f t="shared" si="134"/>
        <v>0</v>
      </c>
      <c r="H2179" s="394">
        <f t="shared" si="135"/>
        <v>0</v>
      </c>
      <c r="I2179" s="394">
        <f t="shared" si="132"/>
        <v>0</v>
      </c>
    </row>
    <row r="2180" spans="1:9" x14ac:dyDescent="0.2">
      <c r="A2180" s="391" t="s">
        <v>130</v>
      </c>
      <c r="B2180" s="392">
        <v>849731600</v>
      </c>
      <c r="C2180" s="392">
        <v>0</v>
      </c>
      <c r="D2180" s="392">
        <v>0</v>
      </c>
      <c r="E2180" s="392">
        <v>0</v>
      </c>
      <c r="F2180" s="396">
        <f t="shared" si="133"/>
        <v>849731600</v>
      </c>
      <c r="G2180" s="397">
        <f t="shared" si="134"/>
        <v>0</v>
      </c>
      <c r="H2180" s="397">
        <f t="shared" si="135"/>
        <v>0</v>
      </c>
      <c r="I2180" s="397">
        <f t="shared" si="132"/>
        <v>0</v>
      </c>
    </row>
    <row r="2181" spans="1:9" x14ac:dyDescent="0.2">
      <c r="A2181" s="319" t="s">
        <v>131</v>
      </c>
      <c r="B2181" s="313">
        <v>252589818675</v>
      </c>
      <c r="C2181" s="313">
        <v>222555708802.64999</v>
      </c>
      <c r="D2181" s="313">
        <v>131667310585.28999</v>
      </c>
      <c r="E2181" s="313">
        <v>131431279795.28999</v>
      </c>
      <c r="F2181" s="194">
        <f t="shared" si="133"/>
        <v>30034109872.350006</v>
      </c>
      <c r="G2181" s="388">
        <f t="shared" si="134"/>
        <v>88.109532668458812</v>
      </c>
      <c r="H2181" s="388">
        <f t="shared" si="135"/>
        <v>52.126927077255836</v>
      </c>
      <c r="I2181" s="388">
        <f t="shared" si="132"/>
        <v>52.033482776437168</v>
      </c>
    </row>
    <row r="2182" spans="1:9" x14ac:dyDescent="0.2">
      <c r="A2182" s="319" t="s">
        <v>1651</v>
      </c>
      <c r="B2182" s="313">
        <v>252589818675</v>
      </c>
      <c r="C2182" s="313">
        <v>222555708802.64999</v>
      </c>
      <c r="D2182" s="313">
        <v>131667310585.28999</v>
      </c>
      <c r="E2182" s="313">
        <v>131431279795.28999</v>
      </c>
      <c r="F2182" s="194">
        <f t="shared" si="133"/>
        <v>30034109872.350006</v>
      </c>
      <c r="G2182" s="388">
        <f t="shared" si="134"/>
        <v>88.109532668458812</v>
      </c>
      <c r="H2182" s="388">
        <f t="shared" si="135"/>
        <v>52.126927077255836</v>
      </c>
      <c r="I2182" s="388">
        <f t="shared" si="132"/>
        <v>52.033482776437168</v>
      </c>
    </row>
    <row r="2183" spans="1:9" x14ac:dyDescent="0.2">
      <c r="A2183" s="391" t="s">
        <v>592</v>
      </c>
      <c r="B2183" s="392">
        <v>95148000000</v>
      </c>
      <c r="C2183" s="392">
        <v>79960005289.479996</v>
      </c>
      <c r="D2183" s="392">
        <v>47458032449.410004</v>
      </c>
      <c r="E2183" s="392">
        <v>47290532656.410004</v>
      </c>
      <c r="F2183" s="396">
        <f t="shared" si="133"/>
        <v>15187994710.520004</v>
      </c>
      <c r="G2183" s="397">
        <f t="shared" si="134"/>
        <v>84.037505033715888</v>
      </c>
      <c r="H2183" s="397">
        <f t="shared" si="135"/>
        <v>49.878118772239041</v>
      </c>
      <c r="I2183" s="397">
        <f t="shared" ref="I2183:I2246" si="136">IFERROR(IF(E2183&gt;0,+E2183/B2183*100,0),0)</f>
        <v>49.702077454502465</v>
      </c>
    </row>
    <row r="2184" spans="1:9" x14ac:dyDescent="0.2">
      <c r="A2184" s="391" t="s">
        <v>593</v>
      </c>
      <c r="B2184" s="392">
        <v>7270000000</v>
      </c>
      <c r="C2184" s="392">
        <v>5972782799.3400002</v>
      </c>
      <c r="D2184" s="392">
        <v>2938331874.6799998</v>
      </c>
      <c r="E2184" s="392">
        <v>2922387017.6799998</v>
      </c>
      <c r="F2184" s="396">
        <f t="shared" si="133"/>
        <v>1297217200.6599998</v>
      </c>
      <c r="G2184" s="397">
        <f t="shared" si="134"/>
        <v>82.156572205502059</v>
      </c>
      <c r="H2184" s="397">
        <f t="shared" si="135"/>
        <v>40.417219734250345</v>
      </c>
      <c r="I2184" s="397">
        <f t="shared" si="136"/>
        <v>40.197895703988998</v>
      </c>
    </row>
    <row r="2185" spans="1:9" x14ac:dyDescent="0.2">
      <c r="A2185" s="391" t="s">
        <v>594</v>
      </c>
      <c r="B2185" s="392">
        <v>4387000000</v>
      </c>
      <c r="C2185" s="392">
        <v>4052640967.71</v>
      </c>
      <c r="D2185" s="392">
        <v>1865407769.1199999</v>
      </c>
      <c r="E2185" s="392">
        <v>1862334204.1199999</v>
      </c>
      <c r="F2185" s="396">
        <f t="shared" ref="F2185:F2248" si="137">+B2185-C2185</f>
        <v>334359032.28999996</v>
      </c>
      <c r="G2185" s="397">
        <f t="shared" ref="G2185:G2248" si="138">IFERROR(IF(C2185&gt;0,+C2185/B2185*100,0),0)</f>
        <v>92.378412758377024</v>
      </c>
      <c r="H2185" s="397">
        <f t="shared" ref="H2185:H2248" si="139">IFERROR(IF(D2185&gt;0,+D2185/B2185*100,0),0)</f>
        <v>42.52126211807613</v>
      </c>
      <c r="I2185" s="397">
        <f t="shared" si="136"/>
        <v>42.451201370412576</v>
      </c>
    </row>
    <row r="2186" spans="1:9" x14ac:dyDescent="0.2">
      <c r="A2186" s="391" t="s">
        <v>595</v>
      </c>
      <c r="B2186" s="392">
        <v>10579000000</v>
      </c>
      <c r="C2186" s="392">
        <v>9290056043.6700001</v>
      </c>
      <c r="D2186" s="392">
        <v>5019902921.2600002</v>
      </c>
      <c r="E2186" s="392">
        <v>5000417660.2600002</v>
      </c>
      <c r="F2186" s="393">
        <f t="shared" si="137"/>
        <v>1288943956.3299999</v>
      </c>
      <c r="G2186" s="394">
        <f t="shared" si="138"/>
        <v>87.816013268456373</v>
      </c>
      <c r="H2186" s="394">
        <f t="shared" si="139"/>
        <v>47.451582581151342</v>
      </c>
      <c r="I2186" s="394">
        <f t="shared" si="136"/>
        <v>47.26739446318178</v>
      </c>
    </row>
    <row r="2187" spans="1:9" x14ac:dyDescent="0.2">
      <c r="A2187" s="391" t="s">
        <v>596</v>
      </c>
      <c r="B2187" s="392">
        <v>52597237327</v>
      </c>
      <c r="C2187" s="392">
        <v>47684639894.729996</v>
      </c>
      <c r="D2187" s="392">
        <v>26798535124.059998</v>
      </c>
      <c r="E2187" s="392">
        <v>26782385248.059998</v>
      </c>
      <c r="F2187" s="393">
        <f t="shared" si="137"/>
        <v>4912597432.2700043</v>
      </c>
      <c r="G2187" s="394">
        <f t="shared" si="138"/>
        <v>90.659970595550277</v>
      </c>
      <c r="H2187" s="394">
        <f t="shared" si="139"/>
        <v>50.950461442398563</v>
      </c>
      <c r="I2187" s="394">
        <f t="shared" si="136"/>
        <v>50.919756643400092</v>
      </c>
    </row>
    <row r="2188" spans="1:9" x14ac:dyDescent="0.2">
      <c r="A2188" s="391" t="s">
        <v>597</v>
      </c>
      <c r="B2188" s="392">
        <v>70342581348</v>
      </c>
      <c r="C2188" s="392">
        <v>64249450498.550003</v>
      </c>
      <c r="D2188" s="392">
        <v>41436892304.369995</v>
      </c>
      <c r="E2188" s="392">
        <v>41427809304.369995</v>
      </c>
      <c r="F2188" s="393">
        <f t="shared" si="137"/>
        <v>6093130849.4499969</v>
      </c>
      <c r="G2188" s="394">
        <f t="shared" si="138"/>
        <v>91.337919745501011</v>
      </c>
      <c r="H2188" s="394">
        <f t="shared" si="139"/>
        <v>58.907267135069588</v>
      </c>
      <c r="I2188" s="394">
        <f t="shared" si="136"/>
        <v>58.894354614906206</v>
      </c>
    </row>
    <row r="2189" spans="1:9" x14ac:dyDescent="0.2">
      <c r="A2189" s="391" t="s">
        <v>598</v>
      </c>
      <c r="B2189" s="392">
        <v>12266000000</v>
      </c>
      <c r="C2189" s="392">
        <v>11346133309.17</v>
      </c>
      <c r="D2189" s="392">
        <v>6150208142.3900003</v>
      </c>
      <c r="E2189" s="392">
        <v>6145413704.3900003</v>
      </c>
      <c r="F2189" s="393">
        <f t="shared" si="137"/>
        <v>919866690.82999992</v>
      </c>
      <c r="G2189" s="394">
        <f t="shared" si="138"/>
        <v>92.50067918775477</v>
      </c>
      <c r="H2189" s="394">
        <f t="shared" si="139"/>
        <v>50.140291394015982</v>
      </c>
      <c r="I2189" s="394">
        <f t="shared" si="136"/>
        <v>50.101204177319424</v>
      </c>
    </row>
    <row r="2190" spans="1:9" x14ac:dyDescent="0.2">
      <c r="A2190" s="319" t="s">
        <v>599</v>
      </c>
      <c r="B2190" s="313">
        <v>138652802561</v>
      </c>
      <c r="C2190" s="313">
        <v>89031827160.619995</v>
      </c>
      <c r="D2190" s="313">
        <v>43321788851.299995</v>
      </c>
      <c r="E2190" s="313">
        <v>43189765755.299995</v>
      </c>
      <c r="F2190" s="194">
        <f t="shared" si="137"/>
        <v>49620975400.380005</v>
      </c>
      <c r="G2190" s="388">
        <f t="shared" si="138"/>
        <v>64.212064607529769</v>
      </c>
      <c r="H2190" s="388">
        <f t="shared" si="139"/>
        <v>31.24479855518295</v>
      </c>
      <c r="I2190" s="388">
        <f t="shared" si="136"/>
        <v>31.149580071631622</v>
      </c>
    </row>
    <row r="2191" spans="1:9" x14ac:dyDescent="0.2">
      <c r="A2191" s="319" t="s">
        <v>109</v>
      </c>
      <c r="B2191" s="313">
        <v>34382308181</v>
      </c>
      <c r="C2191" s="313">
        <v>22726917159.259998</v>
      </c>
      <c r="D2191" s="313">
        <v>19958840468.34</v>
      </c>
      <c r="E2191" s="313">
        <v>19843679069.34</v>
      </c>
      <c r="F2191" s="194">
        <f t="shared" si="137"/>
        <v>11655391021.740002</v>
      </c>
      <c r="G2191" s="388">
        <f t="shared" si="138"/>
        <v>66.100615001232271</v>
      </c>
      <c r="H2191" s="388">
        <f t="shared" si="139"/>
        <v>58.049739893174049</v>
      </c>
      <c r="I2191" s="388">
        <f t="shared" si="136"/>
        <v>57.714796123855962</v>
      </c>
    </row>
    <row r="2192" spans="1:9" x14ac:dyDescent="0.2">
      <c r="A2192" s="319" t="s">
        <v>28</v>
      </c>
      <c r="B2192" s="313">
        <v>22959230601</v>
      </c>
      <c r="C2192" s="313">
        <v>15631321269</v>
      </c>
      <c r="D2192" s="313">
        <v>15631321269</v>
      </c>
      <c r="E2192" s="313">
        <v>15516209869</v>
      </c>
      <c r="F2192" s="194">
        <f t="shared" si="137"/>
        <v>7327909332</v>
      </c>
      <c r="G2192" s="388">
        <f t="shared" si="138"/>
        <v>68.082949035405264</v>
      </c>
      <c r="H2192" s="388">
        <f t="shared" si="139"/>
        <v>68.082949035405264</v>
      </c>
      <c r="I2192" s="388">
        <f t="shared" si="136"/>
        <v>67.581575962411321</v>
      </c>
    </row>
    <row r="2193" spans="1:9" x14ac:dyDescent="0.2">
      <c r="A2193" s="391" t="s">
        <v>110</v>
      </c>
      <c r="B2193" s="392">
        <v>15886713255</v>
      </c>
      <c r="C2193" s="392">
        <v>10669707602</v>
      </c>
      <c r="D2193" s="392">
        <v>10669707602</v>
      </c>
      <c r="E2193" s="392">
        <v>10669707602</v>
      </c>
      <c r="F2193" s="395">
        <f t="shared" si="137"/>
        <v>5217005653</v>
      </c>
      <c r="G2193" s="394">
        <f t="shared" si="138"/>
        <v>67.161202136269054</v>
      </c>
      <c r="H2193" s="394">
        <f t="shared" si="139"/>
        <v>67.161202136269054</v>
      </c>
      <c r="I2193" s="394">
        <f t="shared" si="136"/>
        <v>67.161202136269054</v>
      </c>
    </row>
    <row r="2194" spans="1:9" x14ac:dyDescent="0.2">
      <c r="A2194" s="391" t="s">
        <v>111</v>
      </c>
      <c r="B2194" s="392">
        <v>5455413305</v>
      </c>
      <c r="C2194" s="392">
        <v>4031834986</v>
      </c>
      <c r="D2194" s="392">
        <v>4031834986</v>
      </c>
      <c r="E2194" s="392">
        <v>3916723586</v>
      </c>
      <c r="F2194" s="393">
        <f t="shared" si="137"/>
        <v>1423578319</v>
      </c>
      <c r="G2194" s="394">
        <f t="shared" si="138"/>
        <v>73.905215986197405</v>
      </c>
      <c r="H2194" s="394">
        <f t="shared" si="139"/>
        <v>73.905215986197405</v>
      </c>
      <c r="I2194" s="394">
        <f t="shared" si="136"/>
        <v>71.795176039370673</v>
      </c>
    </row>
    <row r="2195" spans="1:9" x14ac:dyDescent="0.2">
      <c r="A2195" s="391" t="s">
        <v>112</v>
      </c>
      <c r="B2195" s="392">
        <v>1588684849</v>
      </c>
      <c r="C2195" s="392">
        <v>929778681</v>
      </c>
      <c r="D2195" s="392">
        <v>929778681</v>
      </c>
      <c r="E2195" s="392">
        <v>929778681</v>
      </c>
      <c r="F2195" s="393">
        <f t="shared" si="137"/>
        <v>658906168</v>
      </c>
      <c r="G2195" s="394">
        <f t="shared" si="138"/>
        <v>58.525054958839107</v>
      </c>
      <c r="H2195" s="394">
        <f t="shared" si="139"/>
        <v>58.525054958839107</v>
      </c>
      <c r="I2195" s="394">
        <f t="shared" si="136"/>
        <v>58.525054958839107</v>
      </c>
    </row>
    <row r="2196" spans="1:9" x14ac:dyDescent="0.2">
      <c r="A2196" s="391" t="s">
        <v>216</v>
      </c>
      <c r="B2196" s="392">
        <v>28419192</v>
      </c>
      <c r="C2196" s="392">
        <v>0</v>
      </c>
      <c r="D2196" s="392">
        <v>0</v>
      </c>
      <c r="E2196" s="392">
        <v>0</v>
      </c>
      <c r="F2196" s="393">
        <f t="shared" si="137"/>
        <v>28419192</v>
      </c>
      <c r="G2196" s="394">
        <f t="shared" si="138"/>
        <v>0</v>
      </c>
      <c r="H2196" s="394">
        <f t="shared" si="139"/>
        <v>0</v>
      </c>
      <c r="I2196" s="394">
        <f t="shared" si="136"/>
        <v>0</v>
      </c>
    </row>
    <row r="2197" spans="1:9" s="390" customFormat="1" x14ac:dyDescent="0.2">
      <c r="A2197" s="319" t="s">
        <v>29</v>
      </c>
      <c r="B2197" s="313">
        <v>9322224193</v>
      </c>
      <c r="C2197" s="313">
        <v>6923385810.8900003</v>
      </c>
      <c r="D2197" s="313">
        <v>4155309119.9699998</v>
      </c>
      <c r="E2197" s="313">
        <v>4155259120.9699998</v>
      </c>
      <c r="F2197" s="194">
        <f t="shared" si="137"/>
        <v>2398838382.1099997</v>
      </c>
      <c r="G2197" s="388">
        <f t="shared" si="138"/>
        <v>74.267531734419421</v>
      </c>
      <c r="H2197" s="388">
        <f t="shared" si="139"/>
        <v>44.574224283194084</v>
      </c>
      <c r="I2197" s="388">
        <f t="shared" si="136"/>
        <v>44.573687941233572</v>
      </c>
    </row>
    <row r="2198" spans="1:9" x14ac:dyDescent="0.2">
      <c r="A2198" s="391" t="s">
        <v>113</v>
      </c>
      <c r="B2198" s="392">
        <v>9322224193</v>
      </c>
      <c r="C2198" s="392">
        <v>6923385810.8900003</v>
      </c>
      <c r="D2198" s="392">
        <v>4155309119.9699998</v>
      </c>
      <c r="E2198" s="392">
        <v>4155259120.9699998</v>
      </c>
      <c r="F2198" s="393">
        <f t="shared" si="137"/>
        <v>2398838382.1099997</v>
      </c>
      <c r="G2198" s="394">
        <f t="shared" si="138"/>
        <v>74.267531734419421</v>
      </c>
      <c r="H2198" s="394">
        <f t="shared" si="139"/>
        <v>44.574224283194084</v>
      </c>
      <c r="I2198" s="394">
        <f t="shared" si="136"/>
        <v>44.573687941233572</v>
      </c>
    </row>
    <row r="2199" spans="1:9" x14ac:dyDescent="0.2">
      <c r="A2199" s="319" t="s">
        <v>30</v>
      </c>
      <c r="B2199" s="313">
        <v>1696364948</v>
      </c>
      <c r="C2199" s="313">
        <v>109989079.37</v>
      </c>
      <c r="D2199" s="313">
        <v>109989079.37</v>
      </c>
      <c r="E2199" s="313">
        <v>109989079.37</v>
      </c>
      <c r="F2199" s="195">
        <f t="shared" si="137"/>
        <v>1586375868.6300001</v>
      </c>
      <c r="G2199" s="388">
        <f t="shared" si="138"/>
        <v>6.4838099549083594</v>
      </c>
      <c r="H2199" s="388">
        <f t="shared" si="139"/>
        <v>6.4838099549083594</v>
      </c>
      <c r="I2199" s="388">
        <f t="shared" si="136"/>
        <v>6.4838099549083594</v>
      </c>
    </row>
    <row r="2200" spans="1:9" x14ac:dyDescent="0.2">
      <c r="A2200" s="391" t="s">
        <v>115</v>
      </c>
      <c r="B2200" s="392">
        <v>66727774</v>
      </c>
      <c r="C2200" s="392">
        <v>0</v>
      </c>
      <c r="D2200" s="392">
        <v>0</v>
      </c>
      <c r="E2200" s="392">
        <v>0</v>
      </c>
      <c r="F2200" s="393">
        <f t="shared" si="137"/>
        <v>66727774</v>
      </c>
      <c r="G2200" s="394">
        <f t="shared" si="138"/>
        <v>0</v>
      </c>
      <c r="H2200" s="394">
        <f t="shared" si="139"/>
        <v>0</v>
      </c>
      <c r="I2200" s="394">
        <f t="shared" si="136"/>
        <v>0</v>
      </c>
    </row>
    <row r="2201" spans="1:9" x14ac:dyDescent="0.2">
      <c r="A2201" s="391" t="s">
        <v>118</v>
      </c>
      <c r="B2201" s="392">
        <v>127221335</v>
      </c>
      <c r="C2201" s="392">
        <v>35587012</v>
      </c>
      <c r="D2201" s="392">
        <v>35587012</v>
      </c>
      <c r="E2201" s="392">
        <v>35587012</v>
      </c>
      <c r="F2201" s="393">
        <f t="shared" si="137"/>
        <v>91634323</v>
      </c>
      <c r="G2201" s="394">
        <f t="shared" si="138"/>
        <v>27.972518917522756</v>
      </c>
      <c r="H2201" s="394">
        <f t="shared" si="139"/>
        <v>27.972518917522756</v>
      </c>
      <c r="I2201" s="394">
        <f t="shared" si="136"/>
        <v>27.972518917522756</v>
      </c>
    </row>
    <row r="2202" spans="1:9" x14ac:dyDescent="0.2">
      <c r="A2202" s="391" t="s">
        <v>124</v>
      </c>
      <c r="B2202" s="392">
        <v>1502415839</v>
      </c>
      <c r="C2202" s="392">
        <v>74402067.370000005</v>
      </c>
      <c r="D2202" s="392">
        <v>74402067.370000005</v>
      </c>
      <c r="E2202" s="392">
        <v>74402067.370000005</v>
      </c>
      <c r="F2202" s="393">
        <f t="shared" si="137"/>
        <v>1428013771.6300001</v>
      </c>
      <c r="G2202" s="394">
        <f t="shared" si="138"/>
        <v>4.9521620738184993</v>
      </c>
      <c r="H2202" s="394">
        <f t="shared" si="139"/>
        <v>4.9521620738184993</v>
      </c>
      <c r="I2202" s="394">
        <f t="shared" si="136"/>
        <v>4.9521620738184993</v>
      </c>
    </row>
    <row r="2203" spans="1:9" x14ac:dyDescent="0.2">
      <c r="A2203" s="319" t="s">
        <v>127</v>
      </c>
      <c r="B2203" s="313">
        <v>404488439</v>
      </c>
      <c r="C2203" s="313">
        <v>62221000</v>
      </c>
      <c r="D2203" s="313">
        <v>62221000</v>
      </c>
      <c r="E2203" s="313">
        <v>62221000</v>
      </c>
      <c r="F2203" s="194">
        <f t="shared" si="137"/>
        <v>342267439</v>
      </c>
      <c r="G2203" s="388">
        <f t="shared" si="138"/>
        <v>15.382639897898292</v>
      </c>
      <c r="H2203" s="388">
        <f t="shared" si="139"/>
        <v>15.382639897898292</v>
      </c>
      <c r="I2203" s="388">
        <f t="shared" si="136"/>
        <v>15.382639897898292</v>
      </c>
    </row>
    <row r="2204" spans="1:9" x14ac:dyDescent="0.2">
      <c r="A2204" s="391" t="s">
        <v>128</v>
      </c>
      <c r="B2204" s="392">
        <v>76890880</v>
      </c>
      <c r="C2204" s="392">
        <v>62221000</v>
      </c>
      <c r="D2204" s="392">
        <v>62221000</v>
      </c>
      <c r="E2204" s="392">
        <v>62221000</v>
      </c>
      <c r="F2204" s="396">
        <f t="shared" si="137"/>
        <v>14669880</v>
      </c>
      <c r="G2204" s="397">
        <f t="shared" si="138"/>
        <v>80.921170365068008</v>
      </c>
      <c r="H2204" s="397">
        <f t="shared" si="139"/>
        <v>80.921170365068008</v>
      </c>
      <c r="I2204" s="397">
        <f t="shared" si="136"/>
        <v>80.921170365068008</v>
      </c>
    </row>
    <row r="2205" spans="1:9" x14ac:dyDescent="0.2">
      <c r="A2205" s="391" t="s">
        <v>130</v>
      </c>
      <c r="B2205" s="392">
        <v>302539400</v>
      </c>
      <c r="C2205" s="392">
        <v>0</v>
      </c>
      <c r="D2205" s="392">
        <v>0</v>
      </c>
      <c r="E2205" s="392">
        <v>0</v>
      </c>
      <c r="F2205" s="396">
        <f t="shared" si="137"/>
        <v>302539400</v>
      </c>
      <c r="G2205" s="397">
        <f t="shared" si="138"/>
        <v>0</v>
      </c>
      <c r="H2205" s="397">
        <f t="shared" si="139"/>
        <v>0</v>
      </c>
      <c r="I2205" s="397">
        <f t="shared" si="136"/>
        <v>0</v>
      </c>
    </row>
    <row r="2206" spans="1:9" x14ac:dyDescent="0.2">
      <c r="A2206" s="391" t="s">
        <v>393</v>
      </c>
      <c r="B2206" s="392">
        <v>25058159</v>
      </c>
      <c r="C2206" s="392">
        <v>0</v>
      </c>
      <c r="D2206" s="392">
        <v>0</v>
      </c>
      <c r="E2206" s="392">
        <v>0</v>
      </c>
      <c r="F2206" s="396">
        <f t="shared" si="137"/>
        <v>25058159</v>
      </c>
      <c r="G2206" s="397">
        <f t="shared" si="138"/>
        <v>0</v>
      </c>
      <c r="H2206" s="397">
        <f t="shared" si="139"/>
        <v>0</v>
      </c>
      <c r="I2206" s="397">
        <f t="shared" si="136"/>
        <v>0</v>
      </c>
    </row>
    <row r="2207" spans="1:9" x14ac:dyDescent="0.2">
      <c r="A2207" s="319" t="s">
        <v>131</v>
      </c>
      <c r="B2207" s="313">
        <v>104270494380</v>
      </c>
      <c r="C2207" s="313">
        <v>66304910001.360001</v>
      </c>
      <c r="D2207" s="313">
        <v>23362948382.959999</v>
      </c>
      <c r="E2207" s="313">
        <v>23346086685.959999</v>
      </c>
      <c r="F2207" s="194">
        <f t="shared" si="137"/>
        <v>37965584378.639999</v>
      </c>
      <c r="G2207" s="388">
        <f t="shared" si="138"/>
        <v>63.589331186750243</v>
      </c>
      <c r="H2207" s="388">
        <f t="shared" si="139"/>
        <v>22.406097258747838</v>
      </c>
      <c r="I2207" s="388">
        <f t="shared" si="136"/>
        <v>22.389926148118448</v>
      </c>
    </row>
    <row r="2208" spans="1:9" x14ac:dyDescent="0.2">
      <c r="A2208" s="319" t="s">
        <v>1651</v>
      </c>
      <c r="B2208" s="313">
        <v>104270494380</v>
      </c>
      <c r="C2208" s="313">
        <v>66304910001.360001</v>
      </c>
      <c r="D2208" s="313">
        <v>23362948382.959999</v>
      </c>
      <c r="E2208" s="313">
        <v>23346086685.959999</v>
      </c>
      <c r="F2208" s="158">
        <f t="shared" si="137"/>
        <v>37965584378.639999</v>
      </c>
      <c r="G2208" s="385">
        <f t="shared" si="138"/>
        <v>63.589331186750243</v>
      </c>
      <c r="H2208" s="385">
        <f t="shared" si="139"/>
        <v>22.406097258747838</v>
      </c>
      <c r="I2208" s="385">
        <f t="shared" si="136"/>
        <v>22.389926148118448</v>
      </c>
    </row>
    <row r="2209" spans="1:9" x14ac:dyDescent="0.2">
      <c r="A2209" s="391" t="s">
        <v>600</v>
      </c>
      <c r="B2209" s="392">
        <v>91117449493</v>
      </c>
      <c r="C2209" s="392">
        <v>57513674385.82</v>
      </c>
      <c r="D2209" s="392">
        <v>18838959375.860001</v>
      </c>
      <c r="E2209" s="392">
        <v>18822097678.860001</v>
      </c>
      <c r="F2209" s="393">
        <f t="shared" si="137"/>
        <v>33603775107.18</v>
      </c>
      <c r="G2209" s="394">
        <f t="shared" si="138"/>
        <v>63.120373436526478</v>
      </c>
      <c r="H2209" s="394">
        <f t="shared" si="139"/>
        <v>20.67546828920764</v>
      </c>
      <c r="I2209" s="394">
        <f t="shared" si="136"/>
        <v>20.656962835977964</v>
      </c>
    </row>
    <row r="2210" spans="1:9" x14ac:dyDescent="0.2">
      <c r="A2210" s="391" t="s">
        <v>601</v>
      </c>
      <c r="B2210" s="392">
        <v>13153044887</v>
      </c>
      <c r="C2210" s="392">
        <v>8791235615.5400009</v>
      </c>
      <c r="D2210" s="392">
        <v>4523989007.1000004</v>
      </c>
      <c r="E2210" s="392">
        <v>4523989007.1000004</v>
      </c>
      <c r="F2210" s="393">
        <f t="shared" si="137"/>
        <v>4361809271.4599991</v>
      </c>
      <c r="G2210" s="394">
        <f t="shared" si="138"/>
        <v>66.83802641188386</v>
      </c>
      <c r="H2210" s="394">
        <f t="shared" si="139"/>
        <v>34.394994056253466</v>
      </c>
      <c r="I2210" s="394">
        <f t="shared" si="136"/>
        <v>34.394994056253466</v>
      </c>
    </row>
    <row r="2211" spans="1:9" x14ac:dyDescent="0.2">
      <c r="A2211" s="319" t="s">
        <v>73</v>
      </c>
      <c r="B2211" s="379">
        <v>6494329045967</v>
      </c>
      <c r="C2211" s="379">
        <v>4340189631436.729</v>
      </c>
      <c r="D2211" s="379">
        <v>4064621009054.1904</v>
      </c>
      <c r="E2211" s="379">
        <v>4054470445477.5703</v>
      </c>
      <c r="F2211" s="158">
        <f t="shared" si="137"/>
        <v>2154139414530.271</v>
      </c>
      <c r="G2211" s="385">
        <f t="shared" si="138"/>
        <v>66.830454704662699</v>
      </c>
      <c r="H2211" s="385">
        <f t="shared" si="139"/>
        <v>62.587235421622708</v>
      </c>
      <c r="I2211" s="385">
        <f t="shared" si="136"/>
        <v>62.430936541403149</v>
      </c>
    </row>
    <row r="2212" spans="1:9" x14ac:dyDescent="0.2">
      <c r="A2212" s="319" t="s">
        <v>602</v>
      </c>
      <c r="B2212" s="313">
        <v>6023209978812</v>
      </c>
      <c r="C2212" s="313">
        <v>4013931720659.3701</v>
      </c>
      <c r="D2212" s="313">
        <v>3807327672440.54</v>
      </c>
      <c r="E2212" s="313">
        <v>3797492143765.54</v>
      </c>
      <c r="F2212" s="158">
        <f t="shared" si="137"/>
        <v>2009278258152.6299</v>
      </c>
      <c r="G2212" s="385">
        <f t="shared" si="138"/>
        <v>66.641072364723797</v>
      </c>
      <c r="H2212" s="385">
        <f t="shared" si="139"/>
        <v>63.210940442615716</v>
      </c>
      <c r="I2212" s="385">
        <f t="shared" si="136"/>
        <v>63.047646638986109</v>
      </c>
    </row>
    <row r="2213" spans="1:9" x14ac:dyDescent="0.2">
      <c r="A2213" s="319" t="s">
        <v>109</v>
      </c>
      <c r="B2213" s="313">
        <v>5696420000000</v>
      </c>
      <c r="C2213" s="313">
        <v>3690679185114.2197</v>
      </c>
      <c r="D2213" s="313">
        <v>3532125563658.46</v>
      </c>
      <c r="E2213" s="313">
        <v>3524224528089.46</v>
      </c>
      <c r="F2213" s="380">
        <f t="shared" si="137"/>
        <v>2005740814885.7803</v>
      </c>
      <c r="G2213" s="388">
        <f t="shared" si="138"/>
        <v>64.789449954782469</v>
      </c>
      <c r="H2213" s="388">
        <f t="shared" si="139"/>
        <v>62.006059308450922</v>
      </c>
      <c r="I2213" s="388">
        <f t="shared" si="136"/>
        <v>61.867357534898403</v>
      </c>
    </row>
    <row r="2214" spans="1:9" x14ac:dyDescent="0.2">
      <c r="A2214" s="319" t="s">
        <v>28</v>
      </c>
      <c r="B2214" s="313">
        <v>4480227000000</v>
      </c>
      <c r="C2214" s="313">
        <v>2940655829782</v>
      </c>
      <c r="D2214" s="313">
        <v>2935641989428</v>
      </c>
      <c r="E2214" s="313">
        <v>2928182753952</v>
      </c>
      <c r="F2214" s="194">
        <f t="shared" si="137"/>
        <v>1539571170218</v>
      </c>
      <c r="G2214" s="388">
        <f t="shared" si="138"/>
        <v>65.636313289081116</v>
      </c>
      <c r="H2214" s="388">
        <f t="shared" si="139"/>
        <v>65.524402880211213</v>
      </c>
      <c r="I2214" s="388">
        <f t="shared" si="136"/>
        <v>65.357910524444407</v>
      </c>
    </row>
    <row r="2215" spans="1:9" x14ac:dyDescent="0.2">
      <c r="A2215" s="391" t="s">
        <v>110</v>
      </c>
      <c r="B2215" s="392">
        <v>1944999400000</v>
      </c>
      <c r="C2215" s="392">
        <v>1315552720418</v>
      </c>
      <c r="D2215" s="392">
        <v>1315550900719</v>
      </c>
      <c r="E2215" s="392">
        <v>1315503687687</v>
      </c>
      <c r="F2215" s="393">
        <f t="shared" si="137"/>
        <v>629446679582</v>
      </c>
      <c r="G2215" s="394">
        <f t="shared" si="138"/>
        <v>67.6376928660235</v>
      </c>
      <c r="H2215" s="394">
        <f t="shared" si="139"/>
        <v>67.637599308205438</v>
      </c>
      <c r="I2215" s="394">
        <f t="shared" si="136"/>
        <v>67.635171902212406</v>
      </c>
    </row>
    <row r="2216" spans="1:9" x14ac:dyDescent="0.2">
      <c r="A2216" s="391" t="s">
        <v>111</v>
      </c>
      <c r="B2216" s="392">
        <v>1270297500000</v>
      </c>
      <c r="C2216" s="392">
        <v>752580176615</v>
      </c>
      <c r="D2216" s="392">
        <v>747568155960</v>
      </c>
      <c r="E2216" s="392">
        <v>740189731455</v>
      </c>
      <c r="F2216" s="396">
        <f t="shared" si="137"/>
        <v>517717323385</v>
      </c>
      <c r="G2216" s="397">
        <f t="shared" si="138"/>
        <v>59.244403505084442</v>
      </c>
      <c r="H2216" s="397">
        <f t="shared" si="139"/>
        <v>58.849848634670224</v>
      </c>
      <c r="I2216" s="397">
        <f t="shared" si="136"/>
        <v>58.269006390628967</v>
      </c>
    </row>
    <row r="2217" spans="1:9" x14ac:dyDescent="0.2">
      <c r="A2217" s="391" t="s">
        <v>112</v>
      </c>
      <c r="B2217" s="392">
        <v>1241930100000</v>
      </c>
      <c r="C2217" s="392">
        <v>872522932749</v>
      </c>
      <c r="D2217" s="392">
        <v>872522932749</v>
      </c>
      <c r="E2217" s="392">
        <v>872489334810</v>
      </c>
      <c r="F2217" s="396">
        <f t="shared" si="137"/>
        <v>369407167251</v>
      </c>
      <c r="G2217" s="397">
        <f t="shared" si="138"/>
        <v>70.255397847994828</v>
      </c>
      <c r="H2217" s="397">
        <f t="shared" si="139"/>
        <v>70.255397847994828</v>
      </c>
      <c r="I2217" s="397">
        <f t="shared" si="136"/>
        <v>70.252692547672368</v>
      </c>
    </row>
    <row r="2218" spans="1:9" x14ac:dyDescent="0.2">
      <c r="A2218" s="391" t="s">
        <v>216</v>
      </c>
      <c r="B2218" s="392">
        <v>23000000000</v>
      </c>
      <c r="C2218" s="392">
        <v>0</v>
      </c>
      <c r="D2218" s="392">
        <v>0</v>
      </c>
      <c r="E2218" s="392">
        <v>0</v>
      </c>
      <c r="F2218" s="396">
        <f t="shared" si="137"/>
        <v>23000000000</v>
      </c>
      <c r="G2218" s="397">
        <f t="shared" si="138"/>
        <v>0</v>
      </c>
      <c r="H2218" s="397">
        <f t="shared" si="139"/>
        <v>0</v>
      </c>
      <c r="I2218" s="397">
        <f t="shared" si="136"/>
        <v>0</v>
      </c>
    </row>
    <row r="2219" spans="1:9" s="390" customFormat="1" x14ac:dyDescent="0.2">
      <c r="A2219" s="319" t="s">
        <v>29</v>
      </c>
      <c r="B2219" s="313">
        <v>679046300000</v>
      </c>
      <c r="C2219" s="313">
        <v>526003233272.19</v>
      </c>
      <c r="D2219" s="313">
        <v>373656426870.42999</v>
      </c>
      <c r="E2219" s="313">
        <v>373482363983.42999</v>
      </c>
      <c r="F2219" s="158">
        <f t="shared" si="137"/>
        <v>153043066727.81</v>
      </c>
      <c r="G2219" s="385">
        <f t="shared" si="138"/>
        <v>77.462057192888025</v>
      </c>
      <c r="H2219" s="385">
        <f t="shared" si="139"/>
        <v>55.026649415574461</v>
      </c>
      <c r="I2219" s="385">
        <f t="shared" si="136"/>
        <v>55.00101598130054</v>
      </c>
    </row>
    <row r="2220" spans="1:9" x14ac:dyDescent="0.2">
      <c r="A2220" s="391" t="s">
        <v>113</v>
      </c>
      <c r="B2220" s="392">
        <v>679046300000</v>
      </c>
      <c r="C2220" s="392">
        <v>526003233272.19</v>
      </c>
      <c r="D2220" s="392">
        <v>373656426870.42999</v>
      </c>
      <c r="E2220" s="392">
        <v>373482363983.42999</v>
      </c>
      <c r="F2220" s="393">
        <f t="shared" si="137"/>
        <v>153043066727.81</v>
      </c>
      <c r="G2220" s="394">
        <f t="shared" si="138"/>
        <v>77.462057192888025</v>
      </c>
      <c r="H2220" s="394">
        <f t="shared" si="139"/>
        <v>55.026649415574461</v>
      </c>
      <c r="I2220" s="394">
        <f t="shared" si="136"/>
        <v>55.00101598130054</v>
      </c>
    </row>
    <row r="2221" spans="1:9" x14ac:dyDescent="0.2">
      <c r="A2221" s="319" t="s">
        <v>30</v>
      </c>
      <c r="B2221" s="313">
        <v>516876300000</v>
      </c>
      <c r="C2221" s="313">
        <v>218161897380.75</v>
      </c>
      <c r="D2221" s="313">
        <v>216970097475.75</v>
      </c>
      <c r="E2221" s="313">
        <v>216702360269.75</v>
      </c>
      <c r="F2221" s="194">
        <f t="shared" si="137"/>
        <v>298714402619.25</v>
      </c>
      <c r="G2221" s="388">
        <f t="shared" si="138"/>
        <v>42.207757906630661</v>
      </c>
      <c r="H2221" s="388">
        <f t="shared" si="139"/>
        <v>41.977180512194117</v>
      </c>
      <c r="I2221" s="388">
        <f t="shared" si="136"/>
        <v>41.925381424868966</v>
      </c>
    </row>
    <row r="2222" spans="1:9" x14ac:dyDescent="0.2">
      <c r="A2222" s="391" t="s">
        <v>464</v>
      </c>
      <c r="B2222" s="392">
        <v>2242000000</v>
      </c>
      <c r="C2222" s="392">
        <v>1330529271</v>
      </c>
      <c r="D2222" s="392">
        <v>716091693</v>
      </c>
      <c r="E2222" s="392">
        <v>716091693</v>
      </c>
      <c r="F2222" s="393">
        <f t="shared" si="137"/>
        <v>911470729</v>
      </c>
      <c r="G2222" s="394">
        <f t="shared" si="138"/>
        <v>59.345640990187334</v>
      </c>
      <c r="H2222" s="394">
        <f t="shared" si="139"/>
        <v>31.939861418376449</v>
      </c>
      <c r="I2222" s="394">
        <f t="shared" si="136"/>
        <v>31.939861418376449</v>
      </c>
    </row>
    <row r="2223" spans="1:9" x14ac:dyDescent="0.2">
      <c r="A2223" s="391" t="s">
        <v>603</v>
      </c>
      <c r="B2223" s="392">
        <v>502500000</v>
      </c>
      <c r="C2223" s="392">
        <v>0</v>
      </c>
      <c r="D2223" s="392">
        <v>0</v>
      </c>
      <c r="E2223" s="392">
        <v>0</v>
      </c>
      <c r="F2223" s="393">
        <f t="shared" si="137"/>
        <v>502500000</v>
      </c>
      <c r="G2223" s="394">
        <f t="shared" si="138"/>
        <v>0</v>
      </c>
      <c r="H2223" s="394">
        <f t="shared" si="139"/>
        <v>0</v>
      </c>
      <c r="I2223" s="394">
        <f t="shared" si="136"/>
        <v>0</v>
      </c>
    </row>
    <row r="2224" spans="1:9" x14ac:dyDescent="0.2">
      <c r="A2224" s="391" t="s">
        <v>115</v>
      </c>
      <c r="B2224" s="392">
        <v>100000000000</v>
      </c>
      <c r="C2224" s="392">
        <v>0</v>
      </c>
      <c r="D2224" s="392">
        <v>0</v>
      </c>
      <c r="E2224" s="392">
        <v>0</v>
      </c>
      <c r="F2224" s="393">
        <f t="shared" si="137"/>
        <v>100000000000</v>
      </c>
      <c r="G2224" s="394">
        <f t="shared" si="138"/>
        <v>0</v>
      </c>
      <c r="H2224" s="394">
        <f t="shared" si="139"/>
        <v>0</v>
      </c>
      <c r="I2224" s="394">
        <f t="shared" si="136"/>
        <v>0</v>
      </c>
    </row>
    <row r="2225" spans="1:9" x14ac:dyDescent="0.2">
      <c r="A2225" s="391" t="s">
        <v>152</v>
      </c>
      <c r="B2225" s="392">
        <v>164700000</v>
      </c>
      <c r="C2225" s="392">
        <v>115057149</v>
      </c>
      <c r="D2225" s="392">
        <v>115057149</v>
      </c>
      <c r="E2225" s="392">
        <v>115057149</v>
      </c>
      <c r="F2225" s="396">
        <f t="shared" si="137"/>
        <v>49642851</v>
      </c>
      <c r="G2225" s="397">
        <f t="shared" si="138"/>
        <v>69.858621129326053</v>
      </c>
      <c r="H2225" s="397">
        <f t="shared" si="139"/>
        <v>69.858621129326053</v>
      </c>
      <c r="I2225" s="397">
        <f t="shared" si="136"/>
        <v>69.858621129326053</v>
      </c>
    </row>
    <row r="2226" spans="1:9" x14ac:dyDescent="0.2">
      <c r="A2226" s="391" t="s">
        <v>118</v>
      </c>
      <c r="B2226" s="392">
        <v>13967100000</v>
      </c>
      <c r="C2226" s="392">
        <v>10173469404</v>
      </c>
      <c r="D2226" s="392">
        <v>9664315840</v>
      </c>
      <c r="E2226" s="392">
        <v>9664315840</v>
      </c>
      <c r="F2226" s="393">
        <f t="shared" si="137"/>
        <v>3793630596</v>
      </c>
      <c r="G2226" s="394">
        <f t="shared" si="138"/>
        <v>72.838809803037137</v>
      </c>
      <c r="H2226" s="394">
        <f t="shared" si="139"/>
        <v>69.193431993756761</v>
      </c>
      <c r="I2226" s="394">
        <f t="shared" si="136"/>
        <v>69.193431993756761</v>
      </c>
    </row>
    <row r="2227" spans="1:9" x14ac:dyDescent="0.2">
      <c r="A2227" s="391" t="s">
        <v>124</v>
      </c>
      <c r="B2227" s="392">
        <v>400000000000</v>
      </c>
      <c r="C2227" s="392">
        <v>206542841556.75</v>
      </c>
      <c r="D2227" s="392">
        <v>206474632793.75</v>
      </c>
      <c r="E2227" s="392">
        <v>206206895587.75</v>
      </c>
      <c r="F2227" s="396">
        <f t="shared" si="137"/>
        <v>193457158443.25</v>
      </c>
      <c r="G2227" s="397">
        <f t="shared" si="138"/>
        <v>51.635710389187494</v>
      </c>
      <c r="H2227" s="397">
        <f t="shared" si="139"/>
        <v>51.618658198437494</v>
      </c>
      <c r="I2227" s="397">
        <f t="shared" si="136"/>
        <v>51.551723896937496</v>
      </c>
    </row>
    <row r="2228" spans="1:9" x14ac:dyDescent="0.2">
      <c r="A2228" s="319" t="s">
        <v>33</v>
      </c>
      <c r="B2228" s="313">
        <v>4250800000</v>
      </c>
      <c r="C2228" s="313">
        <v>2665997742</v>
      </c>
      <c r="D2228" s="313">
        <v>2665997742</v>
      </c>
      <c r="E2228" s="313">
        <v>2665997742</v>
      </c>
      <c r="F2228" s="194">
        <f t="shared" si="137"/>
        <v>1584802258</v>
      </c>
      <c r="G2228" s="388">
        <f t="shared" si="138"/>
        <v>62.717552978262916</v>
      </c>
      <c r="H2228" s="388">
        <f t="shared" si="139"/>
        <v>62.717552978262916</v>
      </c>
      <c r="I2228" s="388">
        <f t="shared" si="136"/>
        <v>62.717552978262916</v>
      </c>
    </row>
    <row r="2229" spans="1:9" x14ac:dyDescent="0.2">
      <c r="A2229" s="391" t="s">
        <v>378</v>
      </c>
      <c r="B2229" s="392">
        <v>4250800000</v>
      </c>
      <c r="C2229" s="392">
        <v>2665997742</v>
      </c>
      <c r="D2229" s="392">
        <v>2665997742</v>
      </c>
      <c r="E2229" s="392">
        <v>2665997742</v>
      </c>
      <c r="F2229" s="393">
        <f t="shared" si="137"/>
        <v>1584802258</v>
      </c>
      <c r="G2229" s="394">
        <f t="shared" si="138"/>
        <v>62.717552978262916</v>
      </c>
      <c r="H2229" s="394">
        <f t="shared" si="139"/>
        <v>62.717552978262916</v>
      </c>
      <c r="I2229" s="394">
        <f t="shared" si="136"/>
        <v>62.717552978262916</v>
      </c>
    </row>
    <row r="2230" spans="1:9" x14ac:dyDescent="0.2">
      <c r="A2230" s="319" t="s">
        <v>127</v>
      </c>
      <c r="B2230" s="313">
        <v>16019600000</v>
      </c>
      <c r="C2230" s="313">
        <v>3192226937.2800002</v>
      </c>
      <c r="D2230" s="313">
        <v>3191052142.2800002</v>
      </c>
      <c r="E2230" s="313">
        <v>3191052142.2800002</v>
      </c>
      <c r="F2230" s="194">
        <f t="shared" si="137"/>
        <v>12827373062.719999</v>
      </c>
      <c r="G2230" s="388">
        <f t="shared" si="138"/>
        <v>19.927007773477492</v>
      </c>
      <c r="H2230" s="388">
        <f t="shared" si="139"/>
        <v>19.919674288246899</v>
      </c>
      <c r="I2230" s="388">
        <f t="shared" si="136"/>
        <v>19.919674288246899</v>
      </c>
    </row>
    <row r="2231" spans="1:9" x14ac:dyDescent="0.2">
      <c r="A2231" s="391" t="s">
        <v>128</v>
      </c>
      <c r="B2231" s="392">
        <v>3618000000</v>
      </c>
      <c r="C2231" s="392">
        <v>2816049619.2800002</v>
      </c>
      <c r="D2231" s="392">
        <v>2815239424.2800002</v>
      </c>
      <c r="E2231" s="392">
        <v>2815239424.2800002</v>
      </c>
      <c r="F2231" s="393">
        <f t="shared" si="137"/>
        <v>801950380.71999979</v>
      </c>
      <c r="G2231" s="394">
        <f t="shared" si="138"/>
        <v>77.834428393587615</v>
      </c>
      <c r="H2231" s="394">
        <f t="shared" si="139"/>
        <v>77.812034944168047</v>
      </c>
      <c r="I2231" s="394">
        <f t="shared" si="136"/>
        <v>77.812034944168047</v>
      </c>
    </row>
    <row r="2232" spans="1:9" x14ac:dyDescent="0.2">
      <c r="A2232" s="391" t="s">
        <v>129</v>
      </c>
      <c r="B2232" s="392">
        <v>445000000</v>
      </c>
      <c r="C2232" s="392">
        <v>366596318</v>
      </c>
      <c r="D2232" s="392">
        <v>366449718</v>
      </c>
      <c r="E2232" s="392">
        <v>366449718</v>
      </c>
      <c r="F2232" s="393">
        <f t="shared" si="137"/>
        <v>78403682</v>
      </c>
      <c r="G2232" s="394">
        <f t="shared" si="138"/>
        <v>82.381195056179777</v>
      </c>
      <c r="H2232" s="394">
        <f t="shared" si="139"/>
        <v>82.348251235955061</v>
      </c>
      <c r="I2232" s="394">
        <f t="shared" si="136"/>
        <v>82.348251235955061</v>
      </c>
    </row>
    <row r="2233" spans="1:9" x14ac:dyDescent="0.2">
      <c r="A2233" s="391" t="s">
        <v>130</v>
      </c>
      <c r="B2233" s="392">
        <v>11897000000</v>
      </c>
      <c r="C2233" s="392">
        <v>0</v>
      </c>
      <c r="D2233" s="392">
        <v>0</v>
      </c>
      <c r="E2233" s="392">
        <v>0</v>
      </c>
      <c r="F2233" s="393">
        <f t="shared" si="137"/>
        <v>11897000000</v>
      </c>
      <c r="G2233" s="394">
        <f t="shared" si="138"/>
        <v>0</v>
      </c>
      <c r="H2233" s="394">
        <f t="shared" si="139"/>
        <v>0</v>
      </c>
      <c r="I2233" s="394">
        <f t="shared" si="136"/>
        <v>0</v>
      </c>
    </row>
    <row r="2234" spans="1:9" x14ac:dyDescent="0.2">
      <c r="A2234" s="391" t="s">
        <v>188</v>
      </c>
      <c r="B2234" s="392">
        <v>59600000</v>
      </c>
      <c r="C2234" s="392">
        <v>9581000</v>
      </c>
      <c r="D2234" s="392">
        <v>9363000</v>
      </c>
      <c r="E2234" s="392">
        <v>9363000</v>
      </c>
      <c r="F2234" s="393">
        <f t="shared" si="137"/>
        <v>50019000</v>
      </c>
      <c r="G2234" s="394">
        <f t="shared" si="138"/>
        <v>16.075503355704697</v>
      </c>
      <c r="H2234" s="394">
        <f t="shared" si="139"/>
        <v>15.709731543624162</v>
      </c>
      <c r="I2234" s="394">
        <f t="shared" si="136"/>
        <v>15.709731543624162</v>
      </c>
    </row>
    <row r="2235" spans="1:9" x14ac:dyDescent="0.2">
      <c r="A2235" s="319" t="s">
        <v>330</v>
      </c>
      <c r="B2235" s="313">
        <v>173977914661</v>
      </c>
      <c r="C2235" s="313">
        <v>173977914661</v>
      </c>
      <c r="D2235" s="313">
        <v>173977914661</v>
      </c>
      <c r="E2235" s="313">
        <v>173977914661</v>
      </c>
      <c r="F2235" s="194">
        <f t="shared" si="137"/>
        <v>0</v>
      </c>
      <c r="G2235" s="388">
        <f t="shared" si="138"/>
        <v>100</v>
      </c>
      <c r="H2235" s="388">
        <f t="shared" si="139"/>
        <v>100</v>
      </c>
      <c r="I2235" s="388">
        <f t="shared" si="136"/>
        <v>100</v>
      </c>
    </row>
    <row r="2236" spans="1:9" x14ac:dyDescent="0.2">
      <c r="A2236" s="319" t="s">
        <v>41</v>
      </c>
      <c r="B2236" s="313">
        <v>173977914661</v>
      </c>
      <c r="C2236" s="313">
        <v>173977914661</v>
      </c>
      <c r="D2236" s="313">
        <v>173977914661</v>
      </c>
      <c r="E2236" s="313">
        <v>173977914661</v>
      </c>
      <c r="F2236" s="194">
        <f t="shared" si="137"/>
        <v>0</v>
      </c>
      <c r="G2236" s="388">
        <f t="shared" si="138"/>
        <v>100</v>
      </c>
      <c r="H2236" s="388">
        <f t="shared" si="139"/>
        <v>100</v>
      </c>
      <c r="I2236" s="388">
        <f t="shared" si="136"/>
        <v>100</v>
      </c>
    </row>
    <row r="2237" spans="1:9" x14ac:dyDescent="0.2">
      <c r="A2237" s="391" t="s">
        <v>331</v>
      </c>
      <c r="B2237" s="392">
        <v>173977914661</v>
      </c>
      <c r="C2237" s="392">
        <v>173977914661</v>
      </c>
      <c r="D2237" s="392">
        <v>173977914661</v>
      </c>
      <c r="E2237" s="392">
        <v>173977914661</v>
      </c>
      <c r="F2237" s="393">
        <f t="shared" si="137"/>
        <v>0</v>
      </c>
      <c r="G2237" s="394">
        <f t="shared" si="138"/>
        <v>100</v>
      </c>
      <c r="H2237" s="394">
        <f t="shared" si="139"/>
        <v>100</v>
      </c>
      <c r="I2237" s="394">
        <f t="shared" si="136"/>
        <v>100</v>
      </c>
    </row>
    <row r="2238" spans="1:9" x14ac:dyDescent="0.2">
      <c r="A2238" s="319" t="s">
        <v>131</v>
      </c>
      <c r="B2238" s="313">
        <v>152812064151</v>
      </c>
      <c r="C2238" s="313">
        <v>149274620884.14999</v>
      </c>
      <c r="D2238" s="313">
        <v>101224194121.08</v>
      </c>
      <c r="E2238" s="313">
        <v>99289701015.080002</v>
      </c>
      <c r="F2238" s="194">
        <f t="shared" si="137"/>
        <v>3537443266.8500061</v>
      </c>
      <c r="G2238" s="388">
        <f t="shared" si="138"/>
        <v>97.685102098120652</v>
      </c>
      <c r="H2238" s="388">
        <f t="shared" si="139"/>
        <v>66.240970360204116</v>
      </c>
      <c r="I2238" s="388">
        <f t="shared" si="136"/>
        <v>64.975040790606485</v>
      </c>
    </row>
    <row r="2239" spans="1:9" x14ac:dyDescent="0.2">
      <c r="A2239" s="319" t="s">
        <v>1651</v>
      </c>
      <c r="B2239" s="313">
        <v>152812064151</v>
      </c>
      <c r="C2239" s="313">
        <v>149274620884.14999</v>
      </c>
      <c r="D2239" s="313">
        <v>101224194121.08</v>
      </c>
      <c r="E2239" s="313">
        <v>99289701015.080002</v>
      </c>
      <c r="F2239" s="194">
        <f t="shared" si="137"/>
        <v>3537443266.8500061</v>
      </c>
      <c r="G2239" s="388">
        <f t="shared" si="138"/>
        <v>97.685102098120652</v>
      </c>
      <c r="H2239" s="388">
        <f t="shared" si="139"/>
        <v>66.240970360204116</v>
      </c>
      <c r="I2239" s="388">
        <f t="shared" si="136"/>
        <v>64.975040790606485</v>
      </c>
    </row>
    <row r="2240" spans="1:9" x14ac:dyDescent="0.2">
      <c r="A2240" s="391" t="s">
        <v>604</v>
      </c>
      <c r="B2240" s="392">
        <v>16000000000</v>
      </c>
      <c r="C2240" s="392">
        <v>15679964396.16</v>
      </c>
      <c r="D2240" s="392">
        <v>6416450142.1700001</v>
      </c>
      <c r="E2240" s="392">
        <v>4869450142.1700001</v>
      </c>
      <c r="F2240" s="393">
        <f t="shared" si="137"/>
        <v>320035603.84000015</v>
      </c>
      <c r="G2240" s="394">
        <f t="shared" si="138"/>
        <v>97.999777475999991</v>
      </c>
      <c r="H2240" s="394">
        <f t="shared" si="139"/>
        <v>40.102813388562502</v>
      </c>
      <c r="I2240" s="394">
        <f t="shared" si="136"/>
        <v>30.4340633885625</v>
      </c>
    </row>
    <row r="2241" spans="1:9" x14ac:dyDescent="0.2">
      <c r="A2241" s="391" t="s">
        <v>605</v>
      </c>
      <c r="B2241" s="392">
        <v>6285000000</v>
      </c>
      <c r="C2241" s="392">
        <v>6046338737.5</v>
      </c>
      <c r="D2241" s="392">
        <v>642819289</v>
      </c>
      <c r="E2241" s="392">
        <v>263720431</v>
      </c>
      <c r="F2241" s="393">
        <f t="shared" si="137"/>
        <v>238661262.5</v>
      </c>
      <c r="G2241" s="394">
        <f t="shared" si="138"/>
        <v>96.202684765314245</v>
      </c>
      <c r="H2241" s="394">
        <f t="shared" si="139"/>
        <v>10.227832760540972</v>
      </c>
      <c r="I2241" s="394">
        <f t="shared" si="136"/>
        <v>4.1960291328560064</v>
      </c>
    </row>
    <row r="2242" spans="1:9" x14ac:dyDescent="0.2">
      <c r="A2242" s="391" t="s">
        <v>606</v>
      </c>
      <c r="B2242" s="392">
        <v>65458441309</v>
      </c>
      <c r="C2242" s="392">
        <v>65435626359.019997</v>
      </c>
      <c r="D2242" s="392">
        <v>33225671162.91</v>
      </c>
      <c r="E2242" s="392">
        <v>33219654534.91</v>
      </c>
      <c r="F2242" s="393">
        <f t="shared" si="137"/>
        <v>22814949.980003357</v>
      </c>
      <c r="G2242" s="394">
        <f t="shared" si="138"/>
        <v>99.965145900935369</v>
      </c>
      <c r="H2242" s="394">
        <f t="shared" si="139"/>
        <v>50.758420913303567</v>
      </c>
      <c r="I2242" s="394">
        <f t="shared" si="136"/>
        <v>50.749229389827477</v>
      </c>
    </row>
    <row r="2243" spans="1:9" x14ac:dyDescent="0.2">
      <c r="A2243" s="391" t="s">
        <v>607</v>
      </c>
      <c r="B2243" s="392">
        <v>61130456068</v>
      </c>
      <c r="C2243" s="392">
        <v>60915780347</v>
      </c>
      <c r="D2243" s="392">
        <v>60915780347</v>
      </c>
      <c r="E2243" s="392">
        <v>60915780347</v>
      </c>
      <c r="F2243" s="393">
        <f t="shared" si="137"/>
        <v>214675721</v>
      </c>
      <c r="G2243" s="394">
        <f t="shared" si="138"/>
        <v>99.648823622776177</v>
      </c>
      <c r="H2243" s="394">
        <f t="shared" si="139"/>
        <v>99.648823622776177</v>
      </c>
      <c r="I2243" s="394">
        <f t="shared" si="136"/>
        <v>99.648823622776177</v>
      </c>
    </row>
    <row r="2244" spans="1:9" x14ac:dyDescent="0.2">
      <c r="A2244" s="391" t="s">
        <v>608</v>
      </c>
      <c r="B2244" s="392">
        <v>1238166774</v>
      </c>
      <c r="C2244" s="392">
        <v>1196911044.47</v>
      </c>
      <c r="D2244" s="392">
        <v>23473180</v>
      </c>
      <c r="E2244" s="392">
        <v>21095560</v>
      </c>
      <c r="F2244" s="393">
        <f t="shared" si="137"/>
        <v>41255729.529999971</v>
      </c>
      <c r="G2244" s="394">
        <f t="shared" si="138"/>
        <v>96.667998980725358</v>
      </c>
      <c r="H2244" s="394">
        <f t="shared" si="139"/>
        <v>1.8958011548127682</v>
      </c>
      <c r="I2244" s="394">
        <f t="shared" si="136"/>
        <v>1.7037737115048766</v>
      </c>
    </row>
    <row r="2245" spans="1:9" x14ac:dyDescent="0.2">
      <c r="A2245" s="391" t="s">
        <v>1728</v>
      </c>
      <c r="B2245" s="392">
        <v>2700000000</v>
      </c>
      <c r="C2245" s="392">
        <v>0</v>
      </c>
      <c r="D2245" s="392">
        <v>0</v>
      </c>
      <c r="E2245" s="392">
        <v>0</v>
      </c>
      <c r="F2245" s="393">
        <f t="shared" si="137"/>
        <v>2700000000</v>
      </c>
      <c r="G2245" s="394">
        <f t="shared" si="138"/>
        <v>0</v>
      </c>
      <c r="H2245" s="394">
        <f t="shared" si="139"/>
        <v>0</v>
      </c>
      <c r="I2245" s="394">
        <f t="shared" si="136"/>
        <v>0</v>
      </c>
    </row>
    <row r="2246" spans="1:9" x14ac:dyDescent="0.2">
      <c r="A2246" s="319" t="s">
        <v>609</v>
      </c>
      <c r="B2246" s="313">
        <v>430691975679</v>
      </c>
      <c r="C2246" s="313">
        <v>290204144684.85004</v>
      </c>
      <c r="D2246" s="313">
        <v>233047212361.70007</v>
      </c>
      <c r="E2246" s="313">
        <v>233028094318.08005</v>
      </c>
      <c r="F2246" s="194">
        <f t="shared" si="137"/>
        <v>140487830994.14996</v>
      </c>
      <c r="G2246" s="388">
        <f t="shared" si="138"/>
        <v>67.380903539550204</v>
      </c>
      <c r="H2246" s="388">
        <f t="shared" si="139"/>
        <v>54.109949922863898</v>
      </c>
      <c r="I2246" s="388">
        <f t="shared" si="136"/>
        <v>54.1055110095106</v>
      </c>
    </row>
    <row r="2247" spans="1:9" x14ac:dyDescent="0.2">
      <c r="A2247" s="319" t="s">
        <v>109</v>
      </c>
      <c r="B2247" s="313">
        <v>334098700000</v>
      </c>
      <c r="C2247" s="313">
        <v>230647007591.76001</v>
      </c>
      <c r="D2247" s="313">
        <v>216585271456.89001</v>
      </c>
      <c r="E2247" s="313">
        <v>216566153413.26999</v>
      </c>
      <c r="F2247" s="194">
        <f t="shared" si="137"/>
        <v>103451692408.23999</v>
      </c>
      <c r="G2247" s="388">
        <f t="shared" si="138"/>
        <v>69.035589660109437</v>
      </c>
      <c r="H2247" s="388">
        <f t="shared" si="139"/>
        <v>64.826732775940172</v>
      </c>
      <c r="I2247" s="388">
        <f t="shared" ref="I2247:I2310" si="140">IFERROR(IF(E2247&gt;0,+E2247/B2247*100,0),0)</f>
        <v>64.821010501767887</v>
      </c>
    </row>
    <row r="2248" spans="1:9" x14ac:dyDescent="0.2">
      <c r="A2248" s="319" t="s">
        <v>28</v>
      </c>
      <c r="B2248" s="313">
        <v>273375100000</v>
      </c>
      <c r="C2248" s="313">
        <v>194462438821</v>
      </c>
      <c r="D2248" s="313">
        <v>191460197888</v>
      </c>
      <c r="E2248" s="313">
        <v>191460197888</v>
      </c>
      <c r="F2248" s="194">
        <f t="shared" si="137"/>
        <v>78912661179</v>
      </c>
      <c r="G2248" s="388">
        <f t="shared" si="138"/>
        <v>71.133925079862792</v>
      </c>
      <c r="H2248" s="388">
        <f t="shared" si="139"/>
        <v>70.035712063022572</v>
      </c>
      <c r="I2248" s="388">
        <f t="shared" si="140"/>
        <v>70.035712063022572</v>
      </c>
    </row>
    <row r="2249" spans="1:9" x14ac:dyDescent="0.2">
      <c r="A2249" s="391" t="s">
        <v>110</v>
      </c>
      <c r="B2249" s="392">
        <v>185612500000</v>
      </c>
      <c r="C2249" s="392">
        <v>131133757749</v>
      </c>
      <c r="D2249" s="392">
        <v>131133757749</v>
      </c>
      <c r="E2249" s="392">
        <v>131133757749</v>
      </c>
      <c r="F2249" s="393">
        <f t="shared" ref="F2249:F2312" si="141">+B2249-C2249</f>
        <v>54478742251</v>
      </c>
      <c r="G2249" s="394">
        <f t="shared" ref="G2249:G2312" si="142">IFERROR(IF(C2249&gt;0,+C2249/B2249*100,0),0)</f>
        <v>70.649206141288971</v>
      </c>
      <c r="H2249" s="394">
        <f t="shared" ref="H2249:H2312" si="143">IFERROR(IF(D2249&gt;0,+D2249/B2249*100,0),0)</f>
        <v>70.649206141288971</v>
      </c>
      <c r="I2249" s="394">
        <f t="shared" si="140"/>
        <v>70.649206141288971</v>
      </c>
    </row>
    <row r="2250" spans="1:9" x14ac:dyDescent="0.2">
      <c r="A2250" s="391" t="s">
        <v>111</v>
      </c>
      <c r="B2250" s="392">
        <v>74102900000</v>
      </c>
      <c r="C2250" s="392">
        <v>54029437030</v>
      </c>
      <c r="D2250" s="392">
        <v>51027196097</v>
      </c>
      <c r="E2250" s="392">
        <v>51027196097</v>
      </c>
      <c r="F2250" s="393">
        <f t="shared" si="141"/>
        <v>20073462970</v>
      </c>
      <c r="G2250" s="394">
        <f t="shared" si="142"/>
        <v>72.911366532213989</v>
      </c>
      <c r="H2250" s="394">
        <f t="shared" si="143"/>
        <v>68.859917893901596</v>
      </c>
      <c r="I2250" s="394">
        <f t="shared" si="140"/>
        <v>68.859917893901596</v>
      </c>
    </row>
    <row r="2251" spans="1:9" x14ac:dyDescent="0.2">
      <c r="A2251" s="391" t="s">
        <v>112</v>
      </c>
      <c r="B2251" s="392">
        <v>13659700000</v>
      </c>
      <c r="C2251" s="392">
        <v>9299244042</v>
      </c>
      <c r="D2251" s="392">
        <v>9299244042</v>
      </c>
      <c r="E2251" s="392">
        <v>9299244042</v>
      </c>
      <c r="F2251" s="393">
        <f t="shared" si="141"/>
        <v>4360455958</v>
      </c>
      <c r="G2251" s="394">
        <f t="shared" si="142"/>
        <v>68.07795223906821</v>
      </c>
      <c r="H2251" s="394">
        <f t="shared" si="143"/>
        <v>68.07795223906821</v>
      </c>
      <c r="I2251" s="394">
        <f t="shared" si="140"/>
        <v>68.07795223906821</v>
      </c>
    </row>
    <row r="2252" spans="1:9" x14ac:dyDescent="0.2">
      <c r="A2252" s="319" t="s">
        <v>29</v>
      </c>
      <c r="B2252" s="313">
        <v>42904200000</v>
      </c>
      <c r="C2252" s="313">
        <v>33217971823.759998</v>
      </c>
      <c r="D2252" s="313">
        <v>23400539945.889999</v>
      </c>
      <c r="E2252" s="313">
        <v>23388381902.27</v>
      </c>
      <c r="F2252" s="194">
        <f t="shared" si="141"/>
        <v>9686228176.2400017</v>
      </c>
      <c r="G2252" s="388">
        <f t="shared" si="142"/>
        <v>77.42358982048377</v>
      </c>
      <c r="H2252" s="388">
        <f t="shared" si="143"/>
        <v>54.541373445699961</v>
      </c>
      <c r="I2252" s="388">
        <f t="shared" si="140"/>
        <v>54.513035791997055</v>
      </c>
    </row>
    <row r="2253" spans="1:9" x14ac:dyDescent="0.2">
      <c r="A2253" s="391" t="s">
        <v>113</v>
      </c>
      <c r="B2253" s="392">
        <v>42904200000</v>
      </c>
      <c r="C2253" s="392">
        <v>33217971823.759998</v>
      </c>
      <c r="D2253" s="392">
        <v>23400539945.889999</v>
      </c>
      <c r="E2253" s="392">
        <v>23388381902.27</v>
      </c>
      <c r="F2253" s="393">
        <f t="shared" si="141"/>
        <v>9686228176.2400017</v>
      </c>
      <c r="G2253" s="394">
        <f t="shared" si="142"/>
        <v>77.42358982048377</v>
      </c>
      <c r="H2253" s="394">
        <f t="shared" si="143"/>
        <v>54.541373445699961</v>
      </c>
      <c r="I2253" s="394">
        <f t="shared" si="140"/>
        <v>54.513035791997055</v>
      </c>
    </row>
    <row r="2254" spans="1:9" x14ac:dyDescent="0.2">
      <c r="A2254" s="319" t="s">
        <v>30</v>
      </c>
      <c r="B2254" s="313">
        <v>16500200000</v>
      </c>
      <c r="C2254" s="313">
        <v>2539338246</v>
      </c>
      <c r="D2254" s="313">
        <v>1297274922</v>
      </c>
      <c r="E2254" s="313">
        <v>1290314922</v>
      </c>
      <c r="F2254" s="194">
        <f t="shared" si="141"/>
        <v>13960861754</v>
      </c>
      <c r="G2254" s="388">
        <f t="shared" si="142"/>
        <v>15.389742221306408</v>
      </c>
      <c r="H2254" s="388">
        <f t="shared" si="143"/>
        <v>7.8621769554308427</v>
      </c>
      <c r="I2254" s="388">
        <f t="shared" si="140"/>
        <v>7.8199956485375939</v>
      </c>
    </row>
    <row r="2255" spans="1:9" x14ac:dyDescent="0.2">
      <c r="A2255" s="391" t="s">
        <v>115</v>
      </c>
      <c r="B2255" s="392">
        <v>12721800000</v>
      </c>
      <c r="C2255" s="392">
        <v>0</v>
      </c>
      <c r="D2255" s="392">
        <v>0</v>
      </c>
      <c r="E2255" s="392">
        <v>0</v>
      </c>
      <c r="F2255" s="393">
        <f t="shared" si="141"/>
        <v>12721800000</v>
      </c>
      <c r="G2255" s="394">
        <f t="shared" si="142"/>
        <v>0</v>
      </c>
      <c r="H2255" s="394">
        <f t="shared" si="143"/>
        <v>0</v>
      </c>
      <c r="I2255" s="394">
        <f t="shared" si="140"/>
        <v>0</v>
      </c>
    </row>
    <row r="2256" spans="1:9" x14ac:dyDescent="0.2">
      <c r="A2256" s="391" t="s">
        <v>118</v>
      </c>
      <c r="B2256" s="392">
        <v>1262700000</v>
      </c>
      <c r="C2256" s="392">
        <v>1013768009</v>
      </c>
      <c r="D2256" s="392">
        <v>1006812889</v>
      </c>
      <c r="E2256" s="392">
        <v>1006812889</v>
      </c>
      <c r="F2256" s="393">
        <f t="shared" si="141"/>
        <v>248931991</v>
      </c>
      <c r="G2256" s="394">
        <f t="shared" si="142"/>
        <v>80.285737625722646</v>
      </c>
      <c r="H2256" s="394">
        <f t="shared" si="143"/>
        <v>79.73492428922151</v>
      </c>
      <c r="I2256" s="394">
        <f t="shared" si="140"/>
        <v>79.73492428922151</v>
      </c>
    </row>
    <row r="2257" spans="1:9" x14ac:dyDescent="0.2">
      <c r="A2257" s="391" t="s">
        <v>124</v>
      </c>
      <c r="B2257" s="392">
        <v>1015700000</v>
      </c>
      <c r="C2257" s="392">
        <v>286372700</v>
      </c>
      <c r="D2257" s="392">
        <v>286372700</v>
      </c>
      <c r="E2257" s="392">
        <v>279412700</v>
      </c>
      <c r="F2257" s="393">
        <f t="shared" si="141"/>
        <v>729327300</v>
      </c>
      <c r="G2257" s="394">
        <f t="shared" si="142"/>
        <v>28.194614551540809</v>
      </c>
      <c r="H2257" s="394">
        <f t="shared" si="143"/>
        <v>28.194614551540809</v>
      </c>
      <c r="I2257" s="394">
        <f t="shared" si="140"/>
        <v>27.509372846312885</v>
      </c>
    </row>
    <row r="2258" spans="1:9" x14ac:dyDescent="0.2">
      <c r="A2258" s="391" t="s">
        <v>610</v>
      </c>
      <c r="B2258" s="392">
        <v>1500000000</v>
      </c>
      <c r="C2258" s="392">
        <v>1239197537</v>
      </c>
      <c r="D2258" s="392">
        <v>4089333</v>
      </c>
      <c r="E2258" s="392">
        <v>4089333</v>
      </c>
      <c r="F2258" s="393">
        <f t="shared" si="141"/>
        <v>260802463</v>
      </c>
      <c r="G2258" s="394">
        <f t="shared" si="142"/>
        <v>82.613169133333329</v>
      </c>
      <c r="H2258" s="394">
        <f t="shared" si="143"/>
        <v>0.27262219999999998</v>
      </c>
      <c r="I2258" s="394">
        <f t="shared" si="140"/>
        <v>0.27262219999999998</v>
      </c>
    </row>
    <row r="2259" spans="1:9" x14ac:dyDescent="0.2">
      <c r="A2259" s="319" t="s">
        <v>127</v>
      </c>
      <c r="B2259" s="313">
        <v>1319200000</v>
      </c>
      <c r="C2259" s="313">
        <v>427258701</v>
      </c>
      <c r="D2259" s="313">
        <v>427258701</v>
      </c>
      <c r="E2259" s="313">
        <v>427258701</v>
      </c>
      <c r="F2259" s="194">
        <f t="shared" si="141"/>
        <v>891941299</v>
      </c>
      <c r="G2259" s="388">
        <f t="shared" si="142"/>
        <v>32.387712325651911</v>
      </c>
      <c r="H2259" s="388">
        <f t="shared" si="143"/>
        <v>32.387712325651911</v>
      </c>
      <c r="I2259" s="388">
        <f t="shared" si="140"/>
        <v>32.387712325651911</v>
      </c>
    </row>
    <row r="2260" spans="1:9" x14ac:dyDescent="0.2">
      <c r="A2260" s="391" t="s">
        <v>128</v>
      </c>
      <c r="B2260" s="392">
        <v>469200000</v>
      </c>
      <c r="C2260" s="392">
        <v>427258701</v>
      </c>
      <c r="D2260" s="392">
        <v>427258701</v>
      </c>
      <c r="E2260" s="392">
        <v>427258701</v>
      </c>
      <c r="F2260" s="393">
        <f t="shared" si="141"/>
        <v>41941299</v>
      </c>
      <c r="G2260" s="394">
        <f t="shared" si="142"/>
        <v>91.061104219948845</v>
      </c>
      <c r="H2260" s="394">
        <f t="shared" si="143"/>
        <v>91.061104219948845</v>
      </c>
      <c r="I2260" s="394">
        <f t="shared" si="140"/>
        <v>91.061104219948845</v>
      </c>
    </row>
    <row r="2261" spans="1:9" x14ac:dyDescent="0.2">
      <c r="A2261" s="391" t="s">
        <v>130</v>
      </c>
      <c r="B2261" s="392">
        <v>850000000</v>
      </c>
      <c r="C2261" s="392">
        <v>0</v>
      </c>
      <c r="D2261" s="392">
        <v>0</v>
      </c>
      <c r="E2261" s="392">
        <v>0</v>
      </c>
      <c r="F2261" s="393">
        <f t="shared" si="141"/>
        <v>850000000</v>
      </c>
      <c r="G2261" s="394">
        <f t="shared" si="142"/>
        <v>0</v>
      </c>
      <c r="H2261" s="394">
        <f t="shared" si="143"/>
        <v>0</v>
      </c>
      <c r="I2261" s="394">
        <f t="shared" si="140"/>
        <v>0</v>
      </c>
    </row>
    <row r="2262" spans="1:9" x14ac:dyDescent="0.2">
      <c r="A2262" s="319" t="s">
        <v>131</v>
      </c>
      <c r="B2262" s="313">
        <v>96593275679</v>
      </c>
      <c r="C2262" s="313">
        <v>59557137093.089996</v>
      </c>
      <c r="D2262" s="313">
        <v>16461940904.809998</v>
      </c>
      <c r="E2262" s="313">
        <v>16461940904.809998</v>
      </c>
      <c r="F2262" s="194">
        <f t="shared" si="141"/>
        <v>37036138585.910004</v>
      </c>
      <c r="G2262" s="388">
        <f t="shared" si="142"/>
        <v>61.657643013382248</v>
      </c>
      <c r="H2262" s="388">
        <f t="shared" si="143"/>
        <v>17.042533022191449</v>
      </c>
      <c r="I2262" s="388">
        <f t="shared" si="140"/>
        <v>17.042533022191449</v>
      </c>
    </row>
    <row r="2263" spans="1:9" x14ac:dyDescent="0.2">
      <c r="A2263" s="319" t="s">
        <v>1651</v>
      </c>
      <c r="B2263" s="313">
        <v>96593275679</v>
      </c>
      <c r="C2263" s="313">
        <v>59557137093.089996</v>
      </c>
      <c r="D2263" s="313">
        <v>16461940904.809998</v>
      </c>
      <c r="E2263" s="313">
        <v>16461940904.809998</v>
      </c>
      <c r="F2263" s="194">
        <f t="shared" si="141"/>
        <v>37036138585.910004</v>
      </c>
      <c r="G2263" s="388">
        <f t="shared" si="142"/>
        <v>61.657643013382248</v>
      </c>
      <c r="H2263" s="388">
        <f t="shared" si="143"/>
        <v>17.042533022191449</v>
      </c>
      <c r="I2263" s="388">
        <f t="shared" si="140"/>
        <v>17.042533022191449</v>
      </c>
    </row>
    <row r="2264" spans="1:9" x14ac:dyDescent="0.2">
      <c r="A2264" s="391" t="s">
        <v>605</v>
      </c>
      <c r="B2264" s="392">
        <v>8524160000</v>
      </c>
      <c r="C2264" s="392">
        <v>4517047270</v>
      </c>
      <c r="D2264" s="392">
        <v>3278217088.6999998</v>
      </c>
      <c r="E2264" s="392">
        <v>3278217088.6999998</v>
      </c>
      <c r="F2264" s="393">
        <f t="shared" si="141"/>
        <v>4007112730</v>
      </c>
      <c r="G2264" s="394">
        <f t="shared" si="142"/>
        <v>52.991113141940083</v>
      </c>
      <c r="H2264" s="394">
        <f t="shared" si="143"/>
        <v>38.457948803166524</v>
      </c>
      <c r="I2264" s="394">
        <f t="shared" si="140"/>
        <v>38.457948803166524</v>
      </c>
    </row>
    <row r="2265" spans="1:9" x14ac:dyDescent="0.2">
      <c r="A2265" s="391" t="s">
        <v>611</v>
      </c>
      <c r="B2265" s="392">
        <v>10500000000</v>
      </c>
      <c r="C2265" s="392">
        <v>9114481436.7299995</v>
      </c>
      <c r="D2265" s="392">
        <v>192532930</v>
      </c>
      <c r="E2265" s="392">
        <v>192532930</v>
      </c>
      <c r="F2265" s="393">
        <f t="shared" si="141"/>
        <v>1385518563.2700005</v>
      </c>
      <c r="G2265" s="394">
        <f t="shared" si="142"/>
        <v>86.804585111714289</v>
      </c>
      <c r="H2265" s="394">
        <f t="shared" si="143"/>
        <v>1.8336469523809524</v>
      </c>
      <c r="I2265" s="394">
        <f t="shared" si="140"/>
        <v>1.8336469523809524</v>
      </c>
    </row>
    <row r="2266" spans="1:9" x14ac:dyDescent="0.2">
      <c r="A2266" s="391" t="s">
        <v>612</v>
      </c>
      <c r="B2266" s="392">
        <v>100000000</v>
      </c>
      <c r="C2266" s="392">
        <v>69347099</v>
      </c>
      <c r="D2266" s="392">
        <v>0</v>
      </c>
      <c r="E2266" s="392">
        <v>0</v>
      </c>
      <c r="F2266" s="393">
        <f t="shared" si="141"/>
        <v>30652901</v>
      </c>
      <c r="G2266" s="394">
        <f t="shared" si="142"/>
        <v>69.347099</v>
      </c>
      <c r="H2266" s="394">
        <f t="shared" si="143"/>
        <v>0</v>
      </c>
      <c r="I2266" s="394">
        <f t="shared" si="140"/>
        <v>0</v>
      </c>
    </row>
    <row r="2267" spans="1:9" x14ac:dyDescent="0.2">
      <c r="A2267" s="391" t="s">
        <v>613</v>
      </c>
      <c r="B2267" s="392">
        <v>4570000000</v>
      </c>
      <c r="C2267" s="392">
        <v>3466045991.46</v>
      </c>
      <c r="D2267" s="392">
        <v>1181837320</v>
      </c>
      <c r="E2267" s="392">
        <v>1181837320</v>
      </c>
      <c r="F2267" s="393">
        <f t="shared" si="141"/>
        <v>1103954008.54</v>
      </c>
      <c r="G2267" s="394">
        <f t="shared" si="142"/>
        <v>75.843457143544853</v>
      </c>
      <c r="H2267" s="394">
        <f t="shared" si="143"/>
        <v>25.860772866520787</v>
      </c>
      <c r="I2267" s="394">
        <f t="shared" si="140"/>
        <v>25.860772866520787</v>
      </c>
    </row>
    <row r="2268" spans="1:9" x14ac:dyDescent="0.2">
      <c r="A2268" s="391" t="s">
        <v>614</v>
      </c>
      <c r="B2268" s="392">
        <v>4360000000</v>
      </c>
      <c r="C2268" s="392">
        <v>4279537843</v>
      </c>
      <c r="D2268" s="392">
        <v>1631884705</v>
      </c>
      <c r="E2268" s="392">
        <v>1631884705</v>
      </c>
      <c r="F2268" s="396">
        <f t="shared" si="141"/>
        <v>80462157</v>
      </c>
      <c r="G2268" s="397">
        <f t="shared" si="142"/>
        <v>98.15453768348624</v>
      </c>
      <c r="H2268" s="397">
        <f t="shared" si="143"/>
        <v>37.428548279816518</v>
      </c>
      <c r="I2268" s="397">
        <f t="shared" si="140"/>
        <v>37.428548279816518</v>
      </c>
    </row>
    <row r="2269" spans="1:9" x14ac:dyDescent="0.2">
      <c r="A2269" s="391" t="s">
        <v>615</v>
      </c>
      <c r="B2269" s="392">
        <v>11899000000</v>
      </c>
      <c r="C2269" s="392">
        <v>10598315546.789999</v>
      </c>
      <c r="D2269" s="392">
        <v>1098103447.0999999</v>
      </c>
      <c r="E2269" s="392">
        <v>1098103447.0999999</v>
      </c>
      <c r="F2269" s="396">
        <f t="shared" si="141"/>
        <v>1300684453.210001</v>
      </c>
      <c r="G2269" s="397">
        <f t="shared" si="142"/>
        <v>89.068959969661307</v>
      </c>
      <c r="H2269" s="397">
        <f t="shared" si="143"/>
        <v>9.2285355668543563</v>
      </c>
      <c r="I2269" s="397">
        <f t="shared" si="140"/>
        <v>9.2285355668543563</v>
      </c>
    </row>
    <row r="2270" spans="1:9" x14ac:dyDescent="0.2">
      <c r="A2270" s="391" t="s">
        <v>616</v>
      </c>
      <c r="B2270" s="392">
        <v>1300000000</v>
      </c>
      <c r="C2270" s="392">
        <v>89923795</v>
      </c>
      <c r="D2270" s="392">
        <v>52896350</v>
      </c>
      <c r="E2270" s="392">
        <v>52896350</v>
      </c>
      <c r="F2270" s="393">
        <f t="shared" si="141"/>
        <v>1210076205</v>
      </c>
      <c r="G2270" s="394">
        <f t="shared" si="142"/>
        <v>6.9172150000000006</v>
      </c>
      <c r="H2270" s="394">
        <f t="shared" si="143"/>
        <v>4.0689500000000001</v>
      </c>
      <c r="I2270" s="394">
        <f t="shared" si="140"/>
        <v>4.0689500000000001</v>
      </c>
    </row>
    <row r="2271" spans="1:9" x14ac:dyDescent="0.2">
      <c r="A2271" s="391" t="s">
        <v>617</v>
      </c>
      <c r="B2271" s="392">
        <v>20000000000</v>
      </c>
      <c r="C2271" s="392">
        <v>9540494090.5100002</v>
      </c>
      <c r="D2271" s="392">
        <v>32870370</v>
      </c>
      <c r="E2271" s="392">
        <v>32870370</v>
      </c>
      <c r="F2271" s="396">
        <f t="shared" si="141"/>
        <v>10459505909.49</v>
      </c>
      <c r="G2271" s="397">
        <f t="shared" si="142"/>
        <v>47.702470452550003</v>
      </c>
      <c r="H2271" s="397">
        <f t="shared" si="143"/>
        <v>0.16435184999999999</v>
      </c>
      <c r="I2271" s="397">
        <f t="shared" si="140"/>
        <v>0.16435184999999999</v>
      </c>
    </row>
    <row r="2272" spans="1:9" x14ac:dyDescent="0.2">
      <c r="A2272" s="391" t="s">
        <v>618</v>
      </c>
      <c r="B2272" s="392">
        <v>330000000</v>
      </c>
      <c r="C2272" s="392">
        <v>15371185.779999999</v>
      </c>
      <c r="D2272" s="392">
        <v>9525757.2599999998</v>
      </c>
      <c r="E2272" s="392">
        <v>9525757.2599999998</v>
      </c>
      <c r="F2272" s="393">
        <f t="shared" si="141"/>
        <v>314628814.22000003</v>
      </c>
      <c r="G2272" s="394">
        <f t="shared" si="142"/>
        <v>4.657935084848484</v>
      </c>
      <c r="H2272" s="394">
        <f t="shared" si="143"/>
        <v>2.8865931090909092</v>
      </c>
      <c r="I2272" s="394">
        <f t="shared" si="140"/>
        <v>2.8865931090909092</v>
      </c>
    </row>
    <row r="2273" spans="1:9" x14ac:dyDescent="0.2">
      <c r="A2273" s="391" t="s">
        <v>619</v>
      </c>
      <c r="B2273" s="392">
        <v>3793000000</v>
      </c>
      <c r="C2273" s="392">
        <v>0</v>
      </c>
      <c r="D2273" s="392">
        <v>0</v>
      </c>
      <c r="E2273" s="392">
        <v>0</v>
      </c>
      <c r="F2273" s="393">
        <f t="shared" si="141"/>
        <v>3793000000</v>
      </c>
      <c r="G2273" s="394">
        <f t="shared" si="142"/>
        <v>0</v>
      </c>
      <c r="H2273" s="394">
        <f t="shared" si="143"/>
        <v>0</v>
      </c>
      <c r="I2273" s="394">
        <f t="shared" si="140"/>
        <v>0</v>
      </c>
    </row>
    <row r="2274" spans="1:9" x14ac:dyDescent="0.2">
      <c r="A2274" s="391" t="s">
        <v>620</v>
      </c>
      <c r="B2274" s="392">
        <v>500000000</v>
      </c>
      <c r="C2274" s="392">
        <v>349978405</v>
      </c>
      <c r="D2274" s="392">
        <v>0</v>
      </c>
      <c r="E2274" s="392">
        <v>0</v>
      </c>
      <c r="F2274" s="393">
        <f t="shared" si="141"/>
        <v>150021595</v>
      </c>
      <c r="G2274" s="394">
        <f t="shared" si="142"/>
        <v>69.995681000000005</v>
      </c>
      <c r="H2274" s="394">
        <f t="shared" si="143"/>
        <v>0</v>
      </c>
      <c r="I2274" s="394">
        <f t="shared" si="140"/>
        <v>0</v>
      </c>
    </row>
    <row r="2275" spans="1:9" x14ac:dyDescent="0.2">
      <c r="A2275" s="391" t="s">
        <v>621</v>
      </c>
      <c r="B2275" s="392">
        <v>12782494000</v>
      </c>
      <c r="C2275" s="392">
        <v>11008937106.280001</v>
      </c>
      <c r="D2275" s="392">
        <v>7499392379.29</v>
      </c>
      <c r="E2275" s="392">
        <v>7499392379.29</v>
      </c>
      <c r="F2275" s="396">
        <f t="shared" si="141"/>
        <v>1773556893.7199993</v>
      </c>
      <c r="G2275" s="397">
        <f t="shared" si="142"/>
        <v>86.125110688727887</v>
      </c>
      <c r="H2275" s="397">
        <f t="shared" si="143"/>
        <v>58.669242319143663</v>
      </c>
      <c r="I2275" s="397">
        <f t="shared" si="140"/>
        <v>58.669242319143663</v>
      </c>
    </row>
    <row r="2276" spans="1:9" x14ac:dyDescent="0.2">
      <c r="A2276" s="391" t="s">
        <v>622</v>
      </c>
      <c r="B2276" s="392">
        <v>5000000000</v>
      </c>
      <c r="C2276" s="392">
        <v>4520512746.9700003</v>
      </c>
      <c r="D2276" s="392">
        <v>954743030.19000006</v>
      </c>
      <c r="E2276" s="392">
        <v>954743030.19000006</v>
      </c>
      <c r="F2276" s="396">
        <f t="shared" si="141"/>
        <v>479487253.02999973</v>
      </c>
      <c r="G2276" s="397">
        <f t="shared" si="142"/>
        <v>90.410254939400005</v>
      </c>
      <c r="H2276" s="397">
        <f t="shared" si="143"/>
        <v>19.094860603800001</v>
      </c>
      <c r="I2276" s="397">
        <f t="shared" si="140"/>
        <v>19.094860603800001</v>
      </c>
    </row>
    <row r="2277" spans="1:9" x14ac:dyDescent="0.2">
      <c r="A2277" s="391" t="s">
        <v>623</v>
      </c>
      <c r="B2277" s="392">
        <v>70000000</v>
      </c>
      <c r="C2277" s="392">
        <v>69913600</v>
      </c>
      <c r="D2277" s="392">
        <v>41948160</v>
      </c>
      <c r="E2277" s="392">
        <v>41948160</v>
      </c>
      <c r="F2277" s="393">
        <f t="shared" si="141"/>
        <v>86400</v>
      </c>
      <c r="G2277" s="394">
        <f t="shared" si="142"/>
        <v>99.876571428571424</v>
      </c>
      <c r="H2277" s="394">
        <f t="shared" si="143"/>
        <v>59.925942857142857</v>
      </c>
      <c r="I2277" s="394">
        <f t="shared" si="140"/>
        <v>59.925942857142857</v>
      </c>
    </row>
    <row r="2278" spans="1:9" x14ac:dyDescent="0.2">
      <c r="A2278" s="391" t="s">
        <v>624</v>
      </c>
      <c r="B2278" s="392">
        <v>2566000000</v>
      </c>
      <c r="C2278" s="392">
        <v>0</v>
      </c>
      <c r="D2278" s="392">
        <v>0</v>
      </c>
      <c r="E2278" s="392">
        <v>0</v>
      </c>
      <c r="F2278" s="393">
        <f t="shared" si="141"/>
        <v>2566000000</v>
      </c>
      <c r="G2278" s="394">
        <f t="shared" si="142"/>
        <v>0</v>
      </c>
      <c r="H2278" s="394">
        <f t="shared" si="143"/>
        <v>0</v>
      </c>
      <c r="I2278" s="394">
        <f t="shared" si="140"/>
        <v>0</v>
      </c>
    </row>
    <row r="2279" spans="1:9" x14ac:dyDescent="0.2">
      <c r="A2279" s="391" t="s">
        <v>625</v>
      </c>
      <c r="B2279" s="392">
        <v>700000000</v>
      </c>
      <c r="C2279" s="392">
        <v>699965474</v>
      </c>
      <c r="D2279" s="392">
        <v>205124986.88</v>
      </c>
      <c r="E2279" s="392">
        <v>205124986.88</v>
      </c>
      <c r="F2279" s="393">
        <f t="shared" si="141"/>
        <v>34526</v>
      </c>
      <c r="G2279" s="394">
        <f t="shared" si="142"/>
        <v>99.99506771428571</v>
      </c>
      <c r="H2279" s="394">
        <f t="shared" si="143"/>
        <v>29.303569554285712</v>
      </c>
      <c r="I2279" s="394">
        <f t="shared" si="140"/>
        <v>29.303569554285712</v>
      </c>
    </row>
    <row r="2280" spans="1:9" x14ac:dyDescent="0.2">
      <c r="A2280" s="391" t="s">
        <v>626</v>
      </c>
      <c r="B2280" s="392">
        <v>4700774679</v>
      </c>
      <c r="C2280" s="392">
        <v>766113527.57000005</v>
      </c>
      <c r="D2280" s="392">
        <v>59139998.390000001</v>
      </c>
      <c r="E2280" s="392">
        <v>59139998.390000001</v>
      </c>
      <c r="F2280" s="393">
        <f t="shared" si="141"/>
        <v>3934661151.4299998</v>
      </c>
      <c r="G2280" s="394">
        <f t="shared" si="142"/>
        <v>16.297601563259274</v>
      </c>
      <c r="H2280" s="394">
        <f t="shared" si="143"/>
        <v>1.2580904729213889</v>
      </c>
      <c r="I2280" s="394">
        <f t="shared" si="140"/>
        <v>1.2580904729213889</v>
      </c>
    </row>
    <row r="2281" spans="1:9" x14ac:dyDescent="0.2">
      <c r="A2281" s="391" t="s">
        <v>627</v>
      </c>
      <c r="B2281" s="392">
        <v>500000000</v>
      </c>
      <c r="C2281" s="392">
        <v>451151975</v>
      </c>
      <c r="D2281" s="392">
        <v>223724382</v>
      </c>
      <c r="E2281" s="392">
        <v>223724382</v>
      </c>
      <c r="F2281" s="393">
        <f t="shared" si="141"/>
        <v>48848025</v>
      </c>
      <c r="G2281" s="394">
        <f t="shared" si="142"/>
        <v>90.230395000000001</v>
      </c>
      <c r="H2281" s="394">
        <f t="shared" si="143"/>
        <v>44.744876400000003</v>
      </c>
      <c r="I2281" s="394">
        <f t="shared" si="140"/>
        <v>44.744876400000003</v>
      </c>
    </row>
    <row r="2282" spans="1:9" x14ac:dyDescent="0.2">
      <c r="A2282" s="391" t="s">
        <v>628</v>
      </c>
      <c r="B2282" s="392">
        <v>4397847000</v>
      </c>
      <c r="C2282" s="392">
        <v>0</v>
      </c>
      <c r="D2282" s="392">
        <v>0</v>
      </c>
      <c r="E2282" s="392">
        <v>0</v>
      </c>
      <c r="F2282" s="393">
        <f t="shared" si="141"/>
        <v>4397847000</v>
      </c>
      <c r="G2282" s="394">
        <f t="shared" si="142"/>
        <v>0</v>
      </c>
      <c r="H2282" s="394">
        <f t="shared" si="143"/>
        <v>0</v>
      </c>
      <c r="I2282" s="394">
        <f t="shared" si="140"/>
        <v>0</v>
      </c>
    </row>
    <row r="2283" spans="1:9" x14ac:dyDescent="0.2">
      <c r="A2283" s="319" t="s">
        <v>629</v>
      </c>
      <c r="B2283" s="313">
        <v>40427091476</v>
      </c>
      <c r="C2283" s="313">
        <v>36053766092.509995</v>
      </c>
      <c r="D2283" s="313">
        <v>24246124251.950001</v>
      </c>
      <c r="E2283" s="313">
        <v>23950207393.950001</v>
      </c>
      <c r="F2283" s="195">
        <f t="shared" si="141"/>
        <v>4373325383.4900055</v>
      </c>
      <c r="G2283" s="388">
        <f t="shared" si="142"/>
        <v>89.182191387460364</v>
      </c>
      <c r="H2283" s="388">
        <f t="shared" si="143"/>
        <v>59.974940978239765</v>
      </c>
      <c r="I2283" s="388">
        <f t="shared" si="140"/>
        <v>59.242964357622199</v>
      </c>
    </row>
    <row r="2284" spans="1:9" x14ac:dyDescent="0.2">
      <c r="A2284" s="319" t="s">
        <v>109</v>
      </c>
      <c r="B2284" s="313">
        <v>18870249000</v>
      </c>
      <c r="C2284" s="313">
        <v>16816171769.459999</v>
      </c>
      <c r="D2284" s="313">
        <v>11466097410.940001</v>
      </c>
      <c r="E2284" s="313">
        <v>11295302874.940001</v>
      </c>
      <c r="F2284" s="194">
        <f t="shared" si="141"/>
        <v>2054077230.5400009</v>
      </c>
      <c r="G2284" s="388">
        <f t="shared" si="142"/>
        <v>89.114731710535452</v>
      </c>
      <c r="H2284" s="388">
        <f t="shared" si="143"/>
        <v>60.762830479555404</v>
      </c>
      <c r="I2284" s="388">
        <f t="shared" si="140"/>
        <v>59.857730944302858</v>
      </c>
    </row>
    <row r="2285" spans="1:9" x14ac:dyDescent="0.2">
      <c r="A2285" s="319" t="s">
        <v>29</v>
      </c>
      <c r="B2285" s="313">
        <v>18242923000</v>
      </c>
      <c r="C2285" s="313">
        <v>16435685676.459999</v>
      </c>
      <c r="D2285" s="313">
        <v>11085611317.940001</v>
      </c>
      <c r="E2285" s="313">
        <v>10914816781.940001</v>
      </c>
      <c r="F2285" s="194">
        <f t="shared" si="141"/>
        <v>1807237323.5400009</v>
      </c>
      <c r="G2285" s="388">
        <f t="shared" si="142"/>
        <v>90.093488178731008</v>
      </c>
      <c r="H2285" s="388">
        <f t="shared" si="143"/>
        <v>60.766639852286829</v>
      </c>
      <c r="I2285" s="388">
        <f t="shared" si="140"/>
        <v>59.83041633152758</v>
      </c>
    </row>
    <row r="2286" spans="1:9" x14ac:dyDescent="0.2">
      <c r="A2286" s="391" t="s">
        <v>113</v>
      </c>
      <c r="B2286" s="392">
        <v>18242923000</v>
      </c>
      <c r="C2286" s="392">
        <v>16435685676.459999</v>
      </c>
      <c r="D2286" s="392">
        <v>11085611317.940001</v>
      </c>
      <c r="E2286" s="392">
        <v>10914816781.940001</v>
      </c>
      <c r="F2286" s="393">
        <f t="shared" si="141"/>
        <v>1807237323.5400009</v>
      </c>
      <c r="G2286" s="394">
        <f t="shared" si="142"/>
        <v>90.093488178731008</v>
      </c>
      <c r="H2286" s="394">
        <f t="shared" si="143"/>
        <v>60.766639852286829</v>
      </c>
      <c r="I2286" s="394">
        <f t="shared" si="140"/>
        <v>59.83041633152758</v>
      </c>
    </row>
    <row r="2287" spans="1:9" x14ac:dyDescent="0.2">
      <c r="A2287" s="319" t="s">
        <v>127</v>
      </c>
      <c r="B2287" s="313">
        <v>627326000</v>
      </c>
      <c r="C2287" s="313">
        <v>380486093</v>
      </c>
      <c r="D2287" s="313">
        <v>380486093</v>
      </c>
      <c r="E2287" s="313">
        <v>380486093</v>
      </c>
      <c r="F2287" s="194">
        <f t="shared" si="141"/>
        <v>246839907</v>
      </c>
      <c r="G2287" s="388">
        <f t="shared" si="142"/>
        <v>60.652052202523087</v>
      </c>
      <c r="H2287" s="388">
        <f t="shared" si="143"/>
        <v>60.652052202523087</v>
      </c>
      <c r="I2287" s="388">
        <f t="shared" si="140"/>
        <v>60.652052202523087</v>
      </c>
    </row>
    <row r="2288" spans="1:9" x14ac:dyDescent="0.2">
      <c r="A2288" s="391" t="s">
        <v>128</v>
      </c>
      <c r="B2288" s="392">
        <v>549070000</v>
      </c>
      <c r="C2288" s="392">
        <v>380486093</v>
      </c>
      <c r="D2288" s="392">
        <v>380486093</v>
      </c>
      <c r="E2288" s="392">
        <v>380486093</v>
      </c>
      <c r="F2288" s="393">
        <f t="shared" si="141"/>
        <v>168583907</v>
      </c>
      <c r="G2288" s="394">
        <f t="shared" si="142"/>
        <v>69.296463656728648</v>
      </c>
      <c r="H2288" s="394">
        <f t="shared" si="143"/>
        <v>69.296463656728648</v>
      </c>
      <c r="I2288" s="394">
        <f t="shared" si="140"/>
        <v>69.296463656728648</v>
      </c>
    </row>
    <row r="2289" spans="1:9" x14ac:dyDescent="0.2">
      <c r="A2289" s="391" t="s">
        <v>130</v>
      </c>
      <c r="B2289" s="392">
        <v>78256000</v>
      </c>
      <c r="C2289" s="392">
        <v>0</v>
      </c>
      <c r="D2289" s="392">
        <v>0</v>
      </c>
      <c r="E2289" s="392">
        <v>0</v>
      </c>
      <c r="F2289" s="393">
        <f t="shared" si="141"/>
        <v>78256000</v>
      </c>
      <c r="G2289" s="394">
        <f t="shared" si="142"/>
        <v>0</v>
      </c>
      <c r="H2289" s="394">
        <f t="shared" si="143"/>
        <v>0</v>
      </c>
      <c r="I2289" s="394">
        <f t="shared" si="140"/>
        <v>0</v>
      </c>
    </row>
    <row r="2290" spans="1:9" x14ac:dyDescent="0.2">
      <c r="A2290" s="319" t="s">
        <v>131</v>
      </c>
      <c r="B2290" s="313">
        <v>21556842476</v>
      </c>
      <c r="C2290" s="313">
        <v>19237594323.049999</v>
      </c>
      <c r="D2290" s="313">
        <v>12780026841.01</v>
      </c>
      <c r="E2290" s="313">
        <v>12654904519.01</v>
      </c>
      <c r="F2290" s="194">
        <f t="shared" si="141"/>
        <v>2319248152.9500008</v>
      </c>
      <c r="G2290" s="388">
        <f t="shared" si="142"/>
        <v>89.241243676887734</v>
      </c>
      <c r="H2290" s="388">
        <f t="shared" si="143"/>
        <v>59.285244836939633</v>
      </c>
      <c r="I2290" s="388">
        <f t="shared" si="140"/>
        <v>58.704815109630069</v>
      </c>
    </row>
    <row r="2291" spans="1:9" x14ac:dyDescent="0.2">
      <c r="A2291" s="319" t="s">
        <v>1651</v>
      </c>
      <c r="B2291" s="313">
        <v>21556842476</v>
      </c>
      <c r="C2291" s="313">
        <v>19237594323.049999</v>
      </c>
      <c r="D2291" s="313">
        <v>12780026841.01</v>
      </c>
      <c r="E2291" s="313">
        <v>12654904519.01</v>
      </c>
      <c r="F2291" s="194">
        <f t="shared" si="141"/>
        <v>2319248152.9500008</v>
      </c>
      <c r="G2291" s="388">
        <f t="shared" si="142"/>
        <v>89.241243676887734</v>
      </c>
      <c r="H2291" s="388">
        <f t="shared" si="143"/>
        <v>59.285244836939633</v>
      </c>
      <c r="I2291" s="388">
        <f t="shared" si="140"/>
        <v>58.704815109630069</v>
      </c>
    </row>
    <row r="2292" spans="1:9" x14ac:dyDescent="0.2">
      <c r="A2292" s="391" t="s">
        <v>605</v>
      </c>
      <c r="B2292" s="392">
        <v>200000000</v>
      </c>
      <c r="C2292" s="392">
        <v>199777571</v>
      </c>
      <c r="D2292" s="392">
        <v>0</v>
      </c>
      <c r="E2292" s="392">
        <v>0</v>
      </c>
      <c r="F2292" s="393">
        <f t="shared" si="141"/>
        <v>222429</v>
      </c>
      <c r="G2292" s="394">
        <f t="shared" si="142"/>
        <v>99.888785499999997</v>
      </c>
      <c r="H2292" s="394">
        <f t="shared" si="143"/>
        <v>0</v>
      </c>
      <c r="I2292" s="394">
        <f t="shared" si="140"/>
        <v>0</v>
      </c>
    </row>
    <row r="2293" spans="1:9" x14ac:dyDescent="0.2">
      <c r="A2293" s="391" t="s">
        <v>608</v>
      </c>
      <c r="B2293" s="392">
        <v>16107080212</v>
      </c>
      <c r="C2293" s="392">
        <v>16093382584.049999</v>
      </c>
      <c r="D2293" s="392">
        <v>12152493032.77</v>
      </c>
      <c r="E2293" s="392">
        <v>12027370710.77</v>
      </c>
      <c r="F2293" s="393">
        <f t="shared" si="141"/>
        <v>13697627.950000763</v>
      </c>
      <c r="G2293" s="394">
        <f t="shared" si="142"/>
        <v>99.914958963575558</v>
      </c>
      <c r="H2293" s="394">
        <f t="shared" si="143"/>
        <v>75.448143753057266</v>
      </c>
      <c r="I2293" s="394">
        <f t="shared" si="140"/>
        <v>74.671328089677232</v>
      </c>
    </row>
    <row r="2294" spans="1:9" x14ac:dyDescent="0.2">
      <c r="A2294" s="391" t="s">
        <v>630</v>
      </c>
      <c r="B2294" s="392">
        <v>2949762264</v>
      </c>
      <c r="C2294" s="392">
        <v>2944434168</v>
      </c>
      <c r="D2294" s="392">
        <v>627533808.24000001</v>
      </c>
      <c r="E2294" s="392">
        <v>627533808.24000001</v>
      </c>
      <c r="F2294" s="393">
        <f t="shared" si="141"/>
        <v>5328096</v>
      </c>
      <c r="G2294" s="394">
        <f t="shared" si="142"/>
        <v>99.819372019737798</v>
      </c>
      <c r="H2294" s="394">
        <f t="shared" si="143"/>
        <v>21.274046925701668</v>
      </c>
      <c r="I2294" s="394">
        <f t="shared" si="140"/>
        <v>21.274046925701668</v>
      </c>
    </row>
    <row r="2295" spans="1:9" x14ac:dyDescent="0.2">
      <c r="A2295" s="391" t="s">
        <v>1750</v>
      </c>
      <c r="B2295" s="392">
        <v>2300000000</v>
      </c>
      <c r="C2295" s="392">
        <v>0</v>
      </c>
      <c r="D2295" s="392">
        <v>0</v>
      </c>
      <c r="E2295" s="392">
        <v>0</v>
      </c>
      <c r="F2295" s="393">
        <f t="shared" si="141"/>
        <v>2300000000</v>
      </c>
      <c r="G2295" s="394">
        <f t="shared" si="142"/>
        <v>0</v>
      </c>
      <c r="H2295" s="394">
        <f t="shared" si="143"/>
        <v>0</v>
      </c>
      <c r="I2295" s="394">
        <f t="shared" si="140"/>
        <v>0</v>
      </c>
    </row>
    <row r="2296" spans="1:9" x14ac:dyDescent="0.2">
      <c r="A2296" s="319" t="s">
        <v>64</v>
      </c>
      <c r="B2296" s="313">
        <v>51622714719304</v>
      </c>
      <c r="C2296" s="313">
        <v>21670560168725.027</v>
      </c>
      <c r="D2296" s="313">
        <v>18958490462843.777</v>
      </c>
      <c r="E2296" s="313">
        <v>18953226189281.906</v>
      </c>
      <c r="F2296" s="194">
        <f t="shared" si="141"/>
        <v>29952154550578.973</v>
      </c>
      <c r="G2296" s="388">
        <f t="shared" si="142"/>
        <v>41.97873026739807</v>
      </c>
      <c r="H2296" s="388">
        <f t="shared" si="143"/>
        <v>36.725093916369275</v>
      </c>
      <c r="I2296" s="388">
        <f t="shared" si="140"/>
        <v>36.714896324881693</v>
      </c>
    </row>
    <row r="2297" spans="1:9" x14ac:dyDescent="0.2">
      <c r="A2297" s="319" t="s">
        <v>631</v>
      </c>
      <c r="B2297" s="313">
        <v>46389682466786</v>
      </c>
      <c r="C2297" s="313">
        <v>19173148640244.141</v>
      </c>
      <c r="D2297" s="313">
        <v>16850241475184.283</v>
      </c>
      <c r="E2297" s="313">
        <v>16850241475184.283</v>
      </c>
      <c r="F2297" s="194">
        <f t="shared" si="141"/>
        <v>27216533826541.859</v>
      </c>
      <c r="G2297" s="388">
        <f t="shared" si="142"/>
        <v>41.330631340216001</v>
      </c>
      <c r="H2297" s="388">
        <f t="shared" si="143"/>
        <v>36.323252454354879</v>
      </c>
      <c r="I2297" s="388">
        <f t="shared" si="140"/>
        <v>36.323252454354879</v>
      </c>
    </row>
    <row r="2298" spans="1:9" x14ac:dyDescent="0.2">
      <c r="A2298" s="319" t="s">
        <v>109</v>
      </c>
      <c r="B2298" s="313">
        <v>41290405452629</v>
      </c>
      <c r="C2298" s="313">
        <v>16411531027807.859</v>
      </c>
      <c r="D2298" s="313">
        <v>16139207052204.371</v>
      </c>
      <c r="E2298" s="313">
        <v>16139207052204.371</v>
      </c>
      <c r="F2298" s="194">
        <f t="shared" si="141"/>
        <v>24878874424821.141</v>
      </c>
      <c r="G2298" s="388">
        <f t="shared" si="142"/>
        <v>39.746596934331926</v>
      </c>
      <c r="H2298" s="388">
        <f t="shared" si="143"/>
        <v>39.087063629637406</v>
      </c>
      <c r="I2298" s="388">
        <f t="shared" si="140"/>
        <v>39.087063629637406</v>
      </c>
    </row>
    <row r="2299" spans="1:9" x14ac:dyDescent="0.2">
      <c r="A2299" s="319" t="s">
        <v>28</v>
      </c>
      <c r="B2299" s="313">
        <v>5363650664677</v>
      </c>
      <c r="C2299" s="313">
        <v>74061332454.979996</v>
      </c>
      <c r="D2299" s="313">
        <v>73303675239.51001</v>
      </c>
      <c r="E2299" s="313">
        <v>73303675239.51001</v>
      </c>
      <c r="F2299" s="194">
        <f t="shared" si="141"/>
        <v>5289589332222.0195</v>
      </c>
      <c r="G2299" s="388">
        <f t="shared" si="142"/>
        <v>1.3808008217746219</v>
      </c>
      <c r="H2299" s="388">
        <f t="shared" si="143"/>
        <v>1.3666750469463018</v>
      </c>
      <c r="I2299" s="388">
        <f t="shared" si="140"/>
        <v>1.3666750469463018</v>
      </c>
    </row>
    <row r="2300" spans="1:9" x14ac:dyDescent="0.2">
      <c r="A2300" s="391" t="s">
        <v>110</v>
      </c>
      <c r="B2300" s="392">
        <v>73899000000</v>
      </c>
      <c r="C2300" s="392">
        <v>49490646653.830002</v>
      </c>
      <c r="D2300" s="392">
        <v>48837137727.550003</v>
      </c>
      <c r="E2300" s="392">
        <v>48837137727.550003</v>
      </c>
      <c r="F2300" s="393">
        <f t="shared" si="141"/>
        <v>24408353346.169998</v>
      </c>
      <c r="G2300" s="394">
        <f t="shared" si="142"/>
        <v>66.970658133168243</v>
      </c>
      <c r="H2300" s="394">
        <f t="shared" si="143"/>
        <v>66.086330975452995</v>
      </c>
      <c r="I2300" s="394">
        <f t="shared" si="140"/>
        <v>66.086330975452995</v>
      </c>
    </row>
    <row r="2301" spans="1:9" x14ac:dyDescent="0.2">
      <c r="A2301" s="391" t="s">
        <v>111</v>
      </c>
      <c r="B2301" s="392">
        <v>27748000000</v>
      </c>
      <c r="C2301" s="392">
        <v>16662854415</v>
      </c>
      <c r="D2301" s="392">
        <v>16662854415</v>
      </c>
      <c r="E2301" s="392">
        <v>16662854415</v>
      </c>
      <c r="F2301" s="393">
        <f t="shared" si="141"/>
        <v>11085145585</v>
      </c>
      <c r="G2301" s="394">
        <f t="shared" si="142"/>
        <v>60.050650191004763</v>
      </c>
      <c r="H2301" s="394">
        <f t="shared" si="143"/>
        <v>60.050650191004763</v>
      </c>
      <c r="I2301" s="394">
        <f t="shared" si="140"/>
        <v>60.050650191004763</v>
      </c>
    </row>
    <row r="2302" spans="1:9" x14ac:dyDescent="0.2">
      <c r="A2302" s="391" t="s">
        <v>112</v>
      </c>
      <c r="B2302" s="392">
        <v>12942000000</v>
      </c>
      <c r="C2302" s="392">
        <v>7907831386.1499996</v>
      </c>
      <c r="D2302" s="392">
        <v>7803683096.96</v>
      </c>
      <c r="E2302" s="392">
        <v>7803683096.96</v>
      </c>
      <c r="F2302" s="393">
        <f t="shared" si="141"/>
        <v>5034168613.8500004</v>
      </c>
      <c r="G2302" s="394">
        <f t="shared" si="142"/>
        <v>61.102081487791679</v>
      </c>
      <c r="H2302" s="394">
        <f t="shared" si="143"/>
        <v>60.297350463297796</v>
      </c>
      <c r="I2302" s="394">
        <f t="shared" si="140"/>
        <v>60.297350463297796</v>
      </c>
    </row>
    <row r="2303" spans="1:9" x14ac:dyDescent="0.2">
      <c r="A2303" s="391" t="s">
        <v>216</v>
      </c>
      <c r="B2303" s="392">
        <v>5243498664677</v>
      </c>
      <c r="C2303" s="392">
        <v>0</v>
      </c>
      <c r="D2303" s="392">
        <v>0</v>
      </c>
      <c r="E2303" s="392">
        <v>0</v>
      </c>
      <c r="F2303" s="393">
        <f t="shared" si="141"/>
        <v>5243498664677</v>
      </c>
      <c r="G2303" s="394">
        <f t="shared" si="142"/>
        <v>0</v>
      </c>
      <c r="H2303" s="394">
        <f t="shared" si="143"/>
        <v>0</v>
      </c>
      <c r="I2303" s="394">
        <f t="shared" si="140"/>
        <v>0</v>
      </c>
    </row>
    <row r="2304" spans="1:9" x14ac:dyDescent="0.2">
      <c r="A2304" s="391" t="s">
        <v>632</v>
      </c>
      <c r="B2304" s="392">
        <v>5563000000</v>
      </c>
      <c r="C2304" s="392">
        <v>0</v>
      </c>
      <c r="D2304" s="392">
        <v>0</v>
      </c>
      <c r="E2304" s="392">
        <v>0</v>
      </c>
      <c r="F2304" s="393">
        <f t="shared" si="141"/>
        <v>5563000000</v>
      </c>
      <c r="G2304" s="394">
        <f t="shared" si="142"/>
        <v>0</v>
      </c>
      <c r="H2304" s="394">
        <f t="shared" si="143"/>
        <v>0</v>
      </c>
      <c r="I2304" s="394">
        <f t="shared" si="140"/>
        <v>0</v>
      </c>
    </row>
    <row r="2305" spans="1:9" x14ac:dyDescent="0.2">
      <c r="A2305" s="319" t="s">
        <v>29</v>
      </c>
      <c r="B2305" s="313">
        <v>133513000000</v>
      </c>
      <c r="C2305" s="313">
        <v>70310398994.649994</v>
      </c>
      <c r="D2305" s="313">
        <v>51303395393.120003</v>
      </c>
      <c r="E2305" s="313">
        <v>51303395393.120003</v>
      </c>
      <c r="F2305" s="194">
        <f t="shared" si="141"/>
        <v>63202601005.350006</v>
      </c>
      <c r="G2305" s="388">
        <f t="shared" si="142"/>
        <v>52.661837420063961</v>
      </c>
      <c r="H2305" s="388">
        <f t="shared" si="143"/>
        <v>38.425767822698916</v>
      </c>
      <c r="I2305" s="388">
        <f t="shared" si="140"/>
        <v>38.425767822698916</v>
      </c>
    </row>
    <row r="2306" spans="1:9" x14ac:dyDescent="0.2">
      <c r="A2306" s="391" t="s">
        <v>113</v>
      </c>
      <c r="B2306" s="392">
        <v>133513000000</v>
      </c>
      <c r="C2306" s="392">
        <v>70310398994.649994</v>
      </c>
      <c r="D2306" s="392">
        <v>51303395393.120003</v>
      </c>
      <c r="E2306" s="392">
        <v>51303395393.120003</v>
      </c>
      <c r="F2306" s="396">
        <f t="shared" si="141"/>
        <v>63202601005.350006</v>
      </c>
      <c r="G2306" s="397">
        <f t="shared" si="142"/>
        <v>52.661837420063961</v>
      </c>
      <c r="H2306" s="397">
        <f t="shared" si="143"/>
        <v>38.425767822698916</v>
      </c>
      <c r="I2306" s="397">
        <f t="shared" si="140"/>
        <v>38.425767822698916</v>
      </c>
    </row>
    <row r="2307" spans="1:9" x14ac:dyDescent="0.2">
      <c r="A2307" s="319" t="s">
        <v>30</v>
      </c>
      <c r="B2307" s="313">
        <v>34966385787952</v>
      </c>
      <c r="C2307" s="313">
        <v>15758755145576.93</v>
      </c>
      <c r="D2307" s="313">
        <v>15507049939990.439</v>
      </c>
      <c r="E2307" s="313">
        <v>15507049939990.439</v>
      </c>
      <c r="F2307" s="158">
        <f t="shared" si="141"/>
        <v>19207630642375.07</v>
      </c>
      <c r="G2307" s="385">
        <f t="shared" si="142"/>
        <v>45.068298568640621</v>
      </c>
      <c r="H2307" s="385">
        <f t="shared" si="143"/>
        <v>44.348449490978105</v>
      </c>
      <c r="I2307" s="385">
        <f t="shared" si="140"/>
        <v>44.348449490978105</v>
      </c>
    </row>
    <row r="2308" spans="1:9" x14ac:dyDescent="0.2">
      <c r="A2308" s="391" t="s">
        <v>633</v>
      </c>
      <c r="B2308" s="392">
        <v>6848000000</v>
      </c>
      <c r="C2308" s="392">
        <v>0</v>
      </c>
      <c r="D2308" s="392">
        <v>0</v>
      </c>
      <c r="E2308" s="392">
        <v>0</v>
      </c>
      <c r="F2308" s="393">
        <f t="shared" si="141"/>
        <v>6848000000</v>
      </c>
      <c r="G2308" s="394">
        <f t="shared" si="142"/>
        <v>0</v>
      </c>
      <c r="H2308" s="394">
        <f t="shared" si="143"/>
        <v>0</v>
      </c>
      <c r="I2308" s="394">
        <f t="shared" si="140"/>
        <v>0</v>
      </c>
    </row>
    <row r="2309" spans="1:9" x14ac:dyDescent="0.2">
      <c r="A2309" s="391" t="s">
        <v>634</v>
      </c>
      <c r="B2309" s="392">
        <v>57211000000</v>
      </c>
      <c r="C2309" s="392">
        <v>0</v>
      </c>
      <c r="D2309" s="392">
        <v>0</v>
      </c>
      <c r="E2309" s="392">
        <v>0</v>
      </c>
      <c r="F2309" s="393">
        <f t="shared" si="141"/>
        <v>57211000000</v>
      </c>
      <c r="G2309" s="394">
        <f t="shared" si="142"/>
        <v>0</v>
      </c>
      <c r="H2309" s="394">
        <f t="shared" si="143"/>
        <v>0</v>
      </c>
      <c r="I2309" s="394">
        <f t="shared" si="140"/>
        <v>0</v>
      </c>
    </row>
    <row r="2310" spans="1:9" x14ac:dyDescent="0.2">
      <c r="A2310" s="391" t="s">
        <v>635</v>
      </c>
      <c r="B2310" s="392">
        <v>0</v>
      </c>
      <c r="C2310" s="392">
        <v>0</v>
      </c>
      <c r="D2310" s="392">
        <v>0</v>
      </c>
      <c r="E2310" s="392">
        <v>0</v>
      </c>
      <c r="F2310" s="393">
        <f t="shared" si="141"/>
        <v>0</v>
      </c>
      <c r="G2310" s="394">
        <f t="shared" si="142"/>
        <v>0</v>
      </c>
      <c r="H2310" s="394">
        <f t="shared" si="143"/>
        <v>0</v>
      </c>
      <c r="I2310" s="394">
        <f t="shared" si="140"/>
        <v>0</v>
      </c>
    </row>
    <row r="2311" spans="1:9" x14ac:dyDescent="0.2">
      <c r="A2311" s="391" t="s">
        <v>636</v>
      </c>
      <c r="B2311" s="392">
        <v>13111000000</v>
      </c>
      <c r="C2311" s="392">
        <v>5499999999</v>
      </c>
      <c r="D2311" s="392">
        <v>4499999999</v>
      </c>
      <c r="E2311" s="392">
        <v>4499999999</v>
      </c>
      <c r="F2311" s="396">
        <f t="shared" si="141"/>
        <v>7611000001</v>
      </c>
      <c r="G2311" s="397">
        <f t="shared" si="142"/>
        <v>41.949508039051182</v>
      </c>
      <c r="H2311" s="397">
        <f t="shared" si="143"/>
        <v>34.322324757836931</v>
      </c>
      <c r="I2311" s="397">
        <f t="shared" ref="I2311:I2374" si="144">IFERROR(IF(E2311&gt;0,+E2311/B2311*100,0),0)</f>
        <v>34.322324757836931</v>
      </c>
    </row>
    <row r="2312" spans="1:9" x14ac:dyDescent="0.2">
      <c r="A2312" s="391" t="s">
        <v>637</v>
      </c>
      <c r="B2312" s="392">
        <v>4500000000</v>
      </c>
      <c r="C2312" s="392">
        <v>72842998</v>
      </c>
      <c r="D2312" s="392">
        <v>72842998</v>
      </c>
      <c r="E2312" s="392">
        <v>72842998</v>
      </c>
      <c r="F2312" s="393">
        <f t="shared" si="141"/>
        <v>4427157002</v>
      </c>
      <c r="G2312" s="394">
        <f t="shared" si="142"/>
        <v>1.6187332888888888</v>
      </c>
      <c r="H2312" s="394">
        <f t="shared" si="143"/>
        <v>1.6187332888888888</v>
      </c>
      <c r="I2312" s="394">
        <f t="shared" si="144"/>
        <v>1.6187332888888888</v>
      </c>
    </row>
    <row r="2313" spans="1:9" x14ac:dyDescent="0.2">
      <c r="A2313" s="391" t="s">
        <v>115</v>
      </c>
      <c r="B2313" s="392">
        <v>13588455182163</v>
      </c>
      <c r="C2313" s="392">
        <v>0</v>
      </c>
      <c r="D2313" s="392">
        <v>0</v>
      </c>
      <c r="E2313" s="392">
        <v>0</v>
      </c>
      <c r="F2313" s="396">
        <f t="shared" ref="F2313:F2376" si="145">+B2313-C2313</f>
        <v>13588455182163</v>
      </c>
      <c r="G2313" s="397">
        <f t="shared" ref="G2313:G2376" si="146">IFERROR(IF(C2313&gt;0,+C2313/B2313*100,0),0)</f>
        <v>0</v>
      </c>
      <c r="H2313" s="397">
        <f t="shared" ref="H2313:H2376" si="147">IFERROR(IF(D2313&gt;0,+D2313/B2313*100,0),0)</f>
        <v>0</v>
      </c>
      <c r="I2313" s="397">
        <f t="shared" si="144"/>
        <v>0</v>
      </c>
    </row>
    <row r="2314" spans="1:9" x14ac:dyDescent="0.2">
      <c r="A2314" s="391" t="s">
        <v>638</v>
      </c>
      <c r="B2314" s="392">
        <v>134155000000</v>
      </c>
      <c r="C2314" s="392">
        <v>95830707784</v>
      </c>
      <c r="D2314" s="392">
        <v>95830707784</v>
      </c>
      <c r="E2314" s="392">
        <v>95830707784</v>
      </c>
      <c r="F2314" s="393">
        <f t="shared" si="145"/>
        <v>38324292216</v>
      </c>
      <c r="G2314" s="394">
        <f t="shared" si="146"/>
        <v>71.432826047482394</v>
      </c>
      <c r="H2314" s="394">
        <f t="shared" si="147"/>
        <v>71.432826047482394</v>
      </c>
      <c r="I2314" s="394">
        <f t="shared" si="144"/>
        <v>71.432826047482394</v>
      </c>
    </row>
    <row r="2315" spans="1:9" x14ac:dyDescent="0.2">
      <c r="A2315" s="391" t="s">
        <v>639</v>
      </c>
      <c r="B2315" s="392">
        <v>2495000000</v>
      </c>
      <c r="C2315" s="392">
        <v>762792000</v>
      </c>
      <c r="D2315" s="392">
        <v>762792000</v>
      </c>
      <c r="E2315" s="392">
        <v>762792000</v>
      </c>
      <c r="F2315" s="396">
        <f t="shared" si="145"/>
        <v>1732208000</v>
      </c>
      <c r="G2315" s="397">
        <f t="shared" si="146"/>
        <v>30.572825651302605</v>
      </c>
      <c r="H2315" s="397">
        <f t="shared" si="147"/>
        <v>30.572825651302605</v>
      </c>
      <c r="I2315" s="397">
        <f t="shared" si="144"/>
        <v>30.572825651302605</v>
      </c>
    </row>
    <row r="2316" spans="1:9" x14ac:dyDescent="0.2">
      <c r="A2316" s="391" t="s">
        <v>640</v>
      </c>
      <c r="B2316" s="392">
        <v>47346000000</v>
      </c>
      <c r="C2316" s="392">
        <v>17319706373</v>
      </c>
      <c r="D2316" s="392">
        <v>17319706373</v>
      </c>
      <c r="E2316" s="392">
        <v>17319706373</v>
      </c>
      <c r="F2316" s="393">
        <f t="shared" si="145"/>
        <v>30026293627</v>
      </c>
      <c r="G2316" s="394">
        <f t="shared" si="146"/>
        <v>36.581139637984201</v>
      </c>
      <c r="H2316" s="394">
        <f t="shared" si="147"/>
        <v>36.581139637984201</v>
      </c>
      <c r="I2316" s="394">
        <f t="shared" si="144"/>
        <v>36.581139637984201</v>
      </c>
    </row>
    <row r="2317" spans="1:9" x14ac:dyDescent="0.2">
      <c r="A2317" s="391" t="s">
        <v>641</v>
      </c>
      <c r="B2317" s="392">
        <v>109570000000</v>
      </c>
      <c r="C2317" s="392">
        <v>49991879710</v>
      </c>
      <c r="D2317" s="392">
        <v>49991879710</v>
      </c>
      <c r="E2317" s="392">
        <v>49991879710</v>
      </c>
      <c r="F2317" s="393">
        <f t="shared" si="145"/>
        <v>59578120290</v>
      </c>
      <c r="G2317" s="394">
        <f t="shared" si="146"/>
        <v>45.62551766907</v>
      </c>
      <c r="H2317" s="394">
        <f t="shared" si="147"/>
        <v>45.62551766907</v>
      </c>
      <c r="I2317" s="394">
        <f t="shared" si="144"/>
        <v>45.62551766907</v>
      </c>
    </row>
    <row r="2318" spans="1:9" x14ac:dyDescent="0.2">
      <c r="A2318" s="391" t="s">
        <v>642</v>
      </c>
      <c r="B2318" s="392">
        <v>7913000000</v>
      </c>
      <c r="C2318" s="392">
        <v>4100947998.5</v>
      </c>
      <c r="D2318" s="392">
        <v>2396363764.6300001</v>
      </c>
      <c r="E2318" s="392">
        <v>2396363764.6300001</v>
      </c>
      <c r="F2318" s="396">
        <f t="shared" si="145"/>
        <v>3812052001.5</v>
      </c>
      <c r="G2318" s="397">
        <f t="shared" si="146"/>
        <v>51.825451769240495</v>
      </c>
      <c r="H2318" s="397">
        <f t="shared" si="147"/>
        <v>30.283884299633517</v>
      </c>
      <c r="I2318" s="397">
        <f t="shared" si="144"/>
        <v>30.283884299633517</v>
      </c>
    </row>
    <row r="2319" spans="1:9" x14ac:dyDescent="0.2">
      <c r="A2319" s="391" t="s">
        <v>643</v>
      </c>
      <c r="B2319" s="392">
        <v>40217875311</v>
      </c>
      <c r="C2319" s="392">
        <v>40217875311</v>
      </c>
      <c r="D2319" s="392">
        <v>18098043891</v>
      </c>
      <c r="E2319" s="392">
        <v>18098043891</v>
      </c>
      <c r="F2319" s="396">
        <f t="shared" si="145"/>
        <v>0</v>
      </c>
      <c r="G2319" s="397">
        <f t="shared" si="146"/>
        <v>100</v>
      </c>
      <c r="H2319" s="397">
        <f t="shared" si="147"/>
        <v>45.000000002610783</v>
      </c>
      <c r="I2319" s="397">
        <f t="shared" si="144"/>
        <v>45.000000002610783</v>
      </c>
    </row>
    <row r="2320" spans="1:9" x14ac:dyDescent="0.2">
      <c r="A2320" s="391" t="s">
        <v>644</v>
      </c>
      <c r="B2320" s="392">
        <v>40217875311</v>
      </c>
      <c r="C2320" s="392">
        <v>40217875311</v>
      </c>
      <c r="D2320" s="392">
        <v>18098043891</v>
      </c>
      <c r="E2320" s="392">
        <v>18098043891</v>
      </c>
      <c r="F2320" s="393">
        <f t="shared" si="145"/>
        <v>0</v>
      </c>
      <c r="G2320" s="394">
        <f t="shared" si="146"/>
        <v>100</v>
      </c>
      <c r="H2320" s="394">
        <f t="shared" si="147"/>
        <v>45.000000002610783</v>
      </c>
      <c r="I2320" s="394">
        <f t="shared" si="144"/>
        <v>45.000000002610783</v>
      </c>
    </row>
    <row r="2321" spans="1:9" x14ac:dyDescent="0.2">
      <c r="A2321" s="391" t="s">
        <v>645</v>
      </c>
      <c r="B2321" s="392">
        <v>40217875311</v>
      </c>
      <c r="C2321" s="392">
        <v>40217875311</v>
      </c>
      <c r="D2321" s="392">
        <v>18098043891</v>
      </c>
      <c r="E2321" s="392">
        <v>18098043891</v>
      </c>
      <c r="F2321" s="393">
        <f t="shared" si="145"/>
        <v>0</v>
      </c>
      <c r="G2321" s="394">
        <f t="shared" si="146"/>
        <v>100</v>
      </c>
      <c r="H2321" s="394">
        <f t="shared" si="147"/>
        <v>45.000000002610783</v>
      </c>
      <c r="I2321" s="394">
        <f t="shared" si="144"/>
        <v>45.000000002610783</v>
      </c>
    </row>
    <row r="2322" spans="1:9" x14ac:dyDescent="0.2">
      <c r="A2322" s="391" t="s">
        <v>646</v>
      </c>
      <c r="B2322" s="392">
        <v>40217875311</v>
      </c>
      <c r="C2322" s="392">
        <v>40217875311</v>
      </c>
      <c r="D2322" s="392">
        <v>18098043891</v>
      </c>
      <c r="E2322" s="392">
        <v>18098043891</v>
      </c>
      <c r="F2322" s="393">
        <f t="shared" si="145"/>
        <v>0</v>
      </c>
      <c r="G2322" s="394">
        <f t="shared" si="146"/>
        <v>100</v>
      </c>
      <c r="H2322" s="394">
        <f t="shared" si="147"/>
        <v>45.000000002610783</v>
      </c>
      <c r="I2322" s="394">
        <f t="shared" si="144"/>
        <v>45.000000002610783</v>
      </c>
    </row>
    <row r="2323" spans="1:9" x14ac:dyDescent="0.2">
      <c r="A2323" s="391" t="s">
        <v>647</v>
      </c>
      <c r="B2323" s="392">
        <v>40217875311</v>
      </c>
      <c r="C2323" s="392">
        <v>40217875311</v>
      </c>
      <c r="D2323" s="392">
        <v>18098043891</v>
      </c>
      <c r="E2323" s="392">
        <v>18098043891</v>
      </c>
      <c r="F2323" s="396">
        <f t="shared" si="145"/>
        <v>0</v>
      </c>
      <c r="G2323" s="397">
        <f t="shared" si="146"/>
        <v>100</v>
      </c>
      <c r="H2323" s="397">
        <f t="shared" si="147"/>
        <v>45.000000002610783</v>
      </c>
      <c r="I2323" s="397">
        <f t="shared" si="144"/>
        <v>45.000000002610783</v>
      </c>
    </row>
    <row r="2324" spans="1:9" x14ac:dyDescent="0.2">
      <c r="A2324" s="391" t="s">
        <v>648</v>
      </c>
      <c r="B2324" s="392">
        <v>40217875311</v>
      </c>
      <c r="C2324" s="392">
        <v>40217875311</v>
      </c>
      <c r="D2324" s="392">
        <v>18098043891</v>
      </c>
      <c r="E2324" s="392">
        <v>18098043891</v>
      </c>
      <c r="F2324" s="396">
        <f t="shared" si="145"/>
        <v>0</v>
      </c>
      <c r="G2324" s="397">
        <f t="shared" si="146"/>
        <v>100</v>
      </c>
      <c r="H2324" s="397">
        <f t="shared" si="147"/>
        <v>45.000000002610783</v>
      </c>
      <c r="I2324" s="397">
        <f t="shared" si="144"/>
        <v>45.000000002610783</v>
      </c>
    </row>
    <row r="2325" spans="1:9" x14ac:dyDescent="0.2">
      <c r="A2325" s="391" t="s">
        <v>649</v>
      </c>
      <c r="B2325" s="392">
        <v>40217875311</v>
      </c>
      <c r="C2325" s="392">
        <v>40217875311</v>
      </c>
      <c r="D2325" s="392">
        <v>18098043891</v>
      </c>
      <c r="E2325" s="392">
        <v>18098043891</v>
      </c>
      <c r="F2325" s="393">
        <f t="shared" si="145"/>
        <v>0</v>
      </c>
      <c r="G2325" s="394">
        <f t="shared" si="146"/>
        <v>100</v>
      </c>
      <c r="H2325" s="394">
        <f t="shared" si="147"/>
        <v>45.000000002610783</v>
      </c>
      <c r="I2325" s="394">
        <f t="shared" si="144"/>
        <v>45.000000002610783</v>
      </c>
    </row>
    <row r="2326" spans="1:9" x14ac:dyDescent="0.2">
      <c r="A2326" s="391" t="s">
        <v>650</v>
      </c>
      <c r="B2326" s="392">
        <v>40217875310</v>
      </c>
      <c r="C2326" s="392">
        <v>40217875310</v>
      </c>
      <c r="D2326" s="392">
        <v>18098043891</v>
      </c>
      <c r="E2326" s="392">
        <v>18098043891</v>
      </c>
      <c r="F2326" s="393">
        <f t="shared" si="145"/>
        <v>0</v>
      </c>
      <c r="G2326" s="394">
        <f t="shared" si="146"/>
        <v>100</v>
      </c>
      <c r="H2326" s="394">
        <f t="shared" si="147"/>
        <v>45.000000003729681</v>
      </c>
      <c r="I2326" s="394">
        <f t="shared" si="144"/>
        <v>45.000000003729681</v>
      </c>
    </row>
    <row r="2327" spans="1:9" x14ac:dyDescent="0.2">
      <c r="A2327" s="391" t="s">
        <v>651</v>
      </c>
      <c r="B2327" s="392">
        <v>40217875310</v>
      </c>
      <c r="C2327" s="392">
        <v>40217875310</v>
      </c>
      <c r="D2327" s="392">
        <v>18098043891</v>
      </c>
      <c r="E2327" s="392">
        <v>18098043891</v>
      </c>
      <c r="F2327" s="393">
        <f t="shared" si="145"/>
        <v>0</v>
      </c>
      <c r="G2327" s="394">
        <f t="shared" si="146"/>
        <v>100</v>
      </c>
      <c r="H2327" s="394">
        <f t="shared" si="147"/>
        <v>45.000000003729681</v>
      </c>
      <c r="I2327" s="394">
        <f t="shared" si="144"/>
        <v>45.000000003729681</v>
      </c>
    </row>
    <row r="2328" spans="1:9" x14ac:dyDescent="0.2">
      <c r="A2328" s="391" t="s">
        <v>548</v>
      </c>
      <c r="B2328" s="392">
        <v>35640000000</v>
      </c>
      <c r="C2328" s="392">
        <v>0</v>
      </c>
      <c r="D2328" s="392">
        <v>0</v>
      </c>
      <c r="E2328" s="392">
        <v>0</v>
      </c>
      <c r="F2328" s="396">
        <f t="shared" si="145"/>
        <v>35640000000</v>
      </c>
      <c r="G2328" s="397">
        <f t="shared" si="146"/>
        <v>0</v>
      </c>
      <c r="H2328" s="397">
        <f t="shared" si="147"/>
        <v>0</v>
      </c>
      <c r="I2328" s="397">
        <f t="shared" si="144"/>
        <v>0</v>
      </c>
    </row>
    <row r="2329" spans="1:9" x14ac:dyDescent="0.2">
      <c r="A2329" s="391" t="s">
        <v>652</v>
      </c>
      <c r="B2329" s="392">
        <v>7785825229209</v>
      </c>
      <c r="C2329" s="392">
        <v>5930459678460</v>
      </c>
      <c r="D2329" s="392">
        <v>5903139077392</v>
      </c>
      <c r="E2329" s="392">
        <v>5903139077392</v>
      </c>
      <c r="F2329" s="393">
        <f t="shared" si="145"/>
        <v>1855365550749</v>
      </c>
      <c r="G2329" s="394">
        <f t="shared" si="146"/>
        <v>76.169956348512898</v>
      </c>
      <c r="H2329" s="394">
        <f t="shared" si="147"/>
        <v>75.819054546023096</v>
      </c>
      <c r="I2329" s="394">
        <f t="shared" si="144"/>
        <v>75.819054546023096</v>
      </c>
    </row>
    <row r="2330" spans="1:9" x14ac:dyDescent="0.2">
      <c r="A2330" s="391" t="s">
        <v>653</v>
      </c>
      <c r="B2330" s="392">
        <v>55932652509</v>
      </c>
      <c r="C2330" s="392">
        <v>42387911341</v>
      </c>
      <c r="D2330" s="392">
        <v>42387911341</v>
      </c>
      <c r="E2330" s="392">
        <v>42387911341</v>
      </c>
      <c r="F2330" s="398">
        <f t="shared" si="145"/>
        <v>13544741168</v>
      </c>
      <c r="G2330" s="397">
        <f t="shared" si="146"/>
        <v>75.783839027086103</v>
      </c>
      <c r="H2330" s="397">
        <f t="shared" si="147"/>
        <v>75.783839027086103</v>
      </c>
      <c r="I2330" s="397">
        <f t="shared" si="144"/>
        <v>75.783839027086103</v>
      </c>
    </row>
    <row r="2331" spans="1:9" x14ac:dyDescent="0.2">
      <c r="A2331" s="391" t="s">
        <v>654</v>
      </c>
      <c r="B2331" s="392">
        <v>349579078179</v>
      </c>
      <c r="C2331" s="392">
        <v>265174390767</v>
      </c>
      <c r="D2331" s="392">
        <v>265174390767</v>
      </c>
      <c r="E2331" s="392">
        <v>265174390767</v>
      </c>
      <c r="F2331" s="393">
        <f t="shared" si="145"/>
        <v>84404687412</v>
      </c>
      <c r="G2331" s="394">
        <f t="shared" si="146"/>
        <v>75.855337838959272</v>
      </c>
      <c r="H2331" s="394">
        <f t="shared" si="147"/>
        <v>75.855337838959272</v>
      </c>
      <c r="I2331" s="394">
        <f t="shared" si="144"/>
        <v>75.855337838959272</v>
      </c>
    </row>
    <row r="2332" spans="1:9" x14ac:dyDescent="0.2">
      <c r="A2332" s="391" t="s">
        <v>655</v>
      </c>
      <c r="B2332" s="392">
        <v>2281446083719</v>
      </c>
      <c r="C2332" s="392">
        <v>0</v>
      </c>
      <c r="D2332" s="392">
        <v>0</v>
      </c>
      <c r="E2332" s="392">
        <v>0</v>
      </c>
      <c r="F2332" s="396">
        <f t="shared" si="145"/>
        <v>2281446083719</v>
      </c>
      <c r="G2332" s="397">
        <f t="shared" si="146"/>
        <v>0</v>
      </c>
      <c r="H2332" s="397">
        <f t="shared" si="147"/>
        <v>0</v>
      </c>
      <c r="I2332" s="397">
        <f t="shared" si="144"/>
        <v>0</v>
      </c>
    </row>
    <row r="2333" spans="1:9" x14ac:dyDescent="0.2">
      <c r="A2333" s="391" t="s">
        <v>656</v>
      </c>
      <c r="B2333" s="392">
        <v>363562241306</v>
      </c>
      <c r="C2333" s="392">
        <v>274023909185</v>
      </c>
      <c r="D2333" s="392">
        <v>273960539111</v>
      </c>
      <c r="E2333" s="392">
        <v>273960539111</v>
      </c>
      <c r="F2333" s="393">
        <f t="shared" si="145"/>
        <v>89538332121</v>
      </c>
      <c r="G2333" s="394">
        <f t="shared" si="146"/>
        <v>75.371938571135018</v>
      </c>
      <c r="H2333" s="394">
        <f t="shared" si="147"/>
        <v>75.354508247850532</v>
      </c>
      <c r="I2333" s="394">
        <f t="shared" si="144"/>
        <v>75.354508247850532</v>
      </c>
    </row>
    <row r="2334" spans="1:9" x14ac:dyDescent="0.2">
      <c r="A2334" s="391" t="s">
        <v>118</v>
      </c>
      <c r="B2334" s="392">
        <v>593000000</v>
      </c>
      <c r="C2334" s="392">
        <v>464378831.13</v>
      </c>
      <c r="D2334" s="392">
        <v>259174336.13</v>
      </c>
      <c r="E2334" s="392">
        <v>259174336.13</v>
      </c>
      <c r="F2334" s="393">
        <f t="shared" si="145"/>
        <v>128621168.87</v>
      </c>
      <c r="G2334" s="394">
        <f t="shared" si="146"/>
        <v>78.310089566610458</v>
      </c>
      <c r="H2334" s="394">
        <f t="shared" si="147"/>
        <v>43.705621607082627</v>
      </c>
      <c r="I2334" s="394">
        <f t="shared" si="144"/>
        <v>43.705621607082627</v>
      </c>
    </row>
    <row r="2335" spans="1:9" x14ac:dyDescent="0.2">
      <c r="A2335" s="391" t="s">
        <v>657</v>
      </c>
      <c r="B2335" s="392">
        <v>123451000000</v>
      </c>
      <c r="C2335" s="392">
        <v>0</v>
      </c>
      <c r="D2335" s="392">
        <v>0</v>
      </c>
      <c r="E2335" s="392">
        <v>0</v>
      </c>
      <c r="F2335" s="393">
        <f t="shared" si="145"/>
        <v>123451000000</v>
      </c>
      <c r="G2335" s="394">
        <f t="shared" si="146"/>
        <v>0</v>
      </c>
      <c r="H2335" s="394">
        <f t="shared" si="147"/>
        <v>0</v>
      </c>
      <c r="I2335" s="394">
        <f t="shared" si="144"/>
        <v>0</v>
      </c>
    </row>
    <row r="2336" spans="1:9" x14ac:dyDescent="0.2">
      <c r="A2336" s="391" t="s">
        <v>658</v>
      </c>
      <c r="B2336" s="392">
        <v>320000000</v>
      </c>
      <c r="C2336" s="392">
        <v>0</v>
      </c>
      <c r="D2336" s="392">
        <v>0</v>
      </c>
      <c r="E2336" s="392">
        <v>0</v>
      </c>
      <c r="F2336" s="396">
        <f t="shared" si="145"/>
        <v>320000000</v>
      </c>
      <c r="G2336" s="397">
        <f t="shared" si="146"/>
        <v>0</v>
      </c>
      <c r="H2336" s="397">
        <f t="shared" si="147"/>
        <v>0</v>
      </c>
      <c r="I2336" s="397">
        <f t="shared" si="144"/>
        <v>0</v>
      </c>
    </row>
    <row r="2337" spans="1:9" x14ac:dyDescent="0.2">
      <c r="A2337" s="391" t="s">
        <v>659</v>
      </c>
      <c r="B2337" s="392">
        <v>143993000000</v>
      </c>
      <c r="C2337" s="392">
        <v>27600000000</v>
      </c>
      <c r="D2337" s="392">
        <v>18788954672</v>
      </c>
      <c r="E2337" s="392">
        <v>18788954672</v>
      </c>
      <c r="F2337" s="396">
        <f t="shared" si="145"/>
        <v>116393000000</v>
      </c>
      <c r="G2337" s="397">
        <f t="shared" si="146"/>
        <v>19.167598424923433</v>
      </c>
      <c r="H2337" s="397">
        <f t="shared" si="147"/>
        <v>13.048519491919746</v>
      </c>
      <c r="I2337" s="397">
        <f t="shared" si="144"/>
        <v>13.048519491919746</v>
      </c>
    </row>
    <row r="2338" spans="1:9" x14ac:dyDescent="0.2">
      <c r="A2338" s="391" t="s">
        <v>435</v>
      </c>
      <c r="B2338" s="392">
        <v>253000000</v>
      </c>
      <c r="C2338" s="392">
        <v>242781000</v>
      </c>
      <c r="D2338" s="392">
        <v>242781000</v>
      </c>
      <c r="E2338" s="392">
        <v>242781000</v>
      </c>
      <c r="F2338" s="396">
        <f t="shared" si="145"/>
        <v>10219000</v>
      </c>
      <c r="G2338" s="397">
        <f t="shared" si="146"/>
        <v>95.960869565217394</v>
      </c>
      <c r="H2338" s="397">
        <f t="shared" si="147"/>
        <v>95.960869565217394</v>
      </c>
      <c r="I2338" s="397">
        <f t="shared" si="144"/>
        <v>95.960869565217394</v>
      </c>
    </row>
    <row r="2339" spans="1:9" x14ac:dyDescent="0.2">
      <c r="A2339" s="391" t="s">
        <v>660</v>
      </c>
      <c r="B2339" s="392">
        <v>34449000000</v>
      </c>
      <c r="C2339" s="392">
        <v>22620000000</v>
      </c>
      <c r="D2339" s="392">
        <v>22620000000</v>
      </c>
      <c r="E2339" s="392">
        <v>22620000000</v>
      </c>
      <c r="F2339" s="393">
        <f t="shared" si="145"/>
        <v>11829000000</v>
      </c>
      <c r="G2339" s="394">
        <f t="shared" si="146"/>
        <v>65.662283375424551</v>
      </c>
      <c r="H2339" s="394">
        <f t="shared" si="147"/>
        <v>65.662283375424551</v>
      </c>
      <c r="I2339" s="394">
        <f t="shared" si="144"/>
        <v>65.662283375424551</v>
      </c>
    </row>
    <row r="2340" spans="1:9" x14ac:dyDescent="0.2">
      <c r="A2340" s="391" t="s">
        <v>661</v>
      </c>
      <c r="B2340" s="392">
        <v>1748000000</v>
      </c>
      <c r="C2340" s="392">
        <v>32039358.77</v>
      </c>
      <c r="D2340" s="392">
        <v>32039358.77</v>
      </c>
      <c r="E2340" s="392">
        <v>32039358.77</v>
      </c>
      <c r="F2340" s="393">
        <f t="shared" si="145"/>
        <v>1715960641.23</v>
      </c>
      <c r="G2340" s="394">
        <f t="shared" si="146"/>
        <v>1.8329152614416477</v>
      </c>
      <c r="H2340" s="394">
        <f t="shared" si="147"/>
        <v>1.8329152614416477</v>
      </c>
      <c r="I2340" s="394">
        <f t="shared" si="144"/>
        <v>1.8329152614416477</v>
      </c>
    </row>
    <row r="2341" spans="1:9" x14ac:dyDescent="0.2">
      <c r="A2341" s="391" t="s">
        <v>662</v>
      </c>
      <c r="B2341" s="392">
        <v>339838000000</v>
      </c>
      <c r="C2341" s="392">
        <v>100299729762</v>
      </c>
      <c r="D2341" s="392">
        <v>87319129762</v>
      </c>
      <c r="E2341" s="392">
        <v>87319129762</v>
      </c>
      <c r="F2341" s="393">
        <f t="shared" si="145"/>
        <v>239538270238</v>
      </c>
      <c r="G2341" s="394">
        <f t="shared" si="146"/>
        <v>29.51398306310654</v>
      </c>
      <c r="H2341" s="394">
        <f t="shared" si="147"/>
        <v>25.69433958592035</v>
      </c>
      <c r="I2341" s="394">
        <f t="shared" si="144"/>
        <v>25.69433958592035</v>
      </c>
    </row>
    <row r="2342" spans="1:9" x14ac:dyDescent="0.2">
      <c r="A2342" s="391" t="s">
        <v>663</v>
      </c>
      <c r="B2342" s="392">
        <v>505931000000</v>
      </c>
      <c r="C2342" s="392">
        <v>465168330024</v>
      </c>
      <c r="D2342" s="392">
        <v>465168330024</v>
      </c>
      <c r="E2342" s="392">
        <v>465168330024</v>
      </c>
      <c r="F2342" s="396">
        <f t="shared" si="145"/>
        <v>40762669976</v>
      </c>
      <c r="G2342" s="397">
        <f t="shared" si="146"/>
        <v>91.943037691701051</v>
      </c>
      <c r="H2342" s="397">
        <f t="shared" si="147"/>
        <v>91.943037691701051</v>
      </c>
      <c r="I2342" s="397">
        <f t="shared" si="144"/>
        <v>91.943037691701051</v>
      </c>
    </row>
    <row r="2343" spans="1:9" x14ac:dyDescent="0.2">
      <c r="A2343" s="391" t="s">
        <v>1652</v>
      </c>
      <c r="B2343" s="392">
        <v>8000000000000</v>
      </c>
      <c r="C2343" s="392">
        <v>7839952942787.21</v>
      </c>
      <c r="D2343" s="392">
        <v>7839952942787.21</v>
      </c>
      <c r="E2343" s="392">
        <v>7839952942787.21</v>
      </c>
      <c r="F2343" s="393">
        <f t="shared" si="145"/>
        <v>160047057212.79004</v>
      </c>
      <c r="G2343" s="394">
        <f t="shared" si="146"/>
        <v>97.999411784840134</v>
      </c>
      <c r="H2343" s="394">
        <f t="shared" si="147"/>
        <v>97.999411784840134</v>
      </c>
      <c r="I2343" s="394">
        <f t="shared" si="144"/>
        <v>97.999411784840134</v>
      </c>
    </row>
    <row r="2344" spans="1:9" x14ac:dyDescent="0.2">
      <c r="A2344" s="391" t="s">
        <v>123</v>
      </c>
      <c r="B2344" s="392">
        <v>23650000000</v>
      </c>
      <c r="C2344" s="392">
        <v>14649908601</v>
      </c>
      <c r="D2344" s="392">
        <v>14579094059.82</v>
      </c>
      <c r="E2344" s="392">
        <v>14579094059.82</v>
      </c>
      <c r="F2344" s="396">
        <f t="shared" si="145"/>
        <v>9000091399</v>
      </c>
      <c r="G2344" s="397">
        <f t="shared" si="146"/>
        <v>61.944645247357286</v>
      </c>
      <c r="H2344" s="397">
        <f t="shared" si="147"/>
        <v>61.645218011923888</v>
      </c>
      <c r="I2344" s="397">
        <f t="shared" si="144"/>
        <v>61.645218011923888</v>
      </c>
    </row>
    <row r="2345" spans="1:9" x14ac:dyDescent="0.2">
      <c r="A2345" s="391" t="s">
        <v>124</v>
      </c>
      <c r="B2345" s="392">
        <v>6366443070</v>
      </c>
      <c r="C2345" s="392">
        <v>200229609.31999999</v>
      </c>
      <c r="D2345" s="392">
        <v>189333877.58000001</v>
      </c>
      <c r="E2345" s="392">
        <v>189333877.58000001</v>
      </c>
      <c r="F2345" s="393">
        <f t="shared" si="145"/>
        <v>6166213460.6800003</v>
      </c>
      <c r="G2345" s="394">
        <f t="shared" si="146"/>
        <v>3.1450781404694159</v>
      </c>
      <c r="H2345" s="394">
        <f t="shared" si="147"/>
        <v>2.9739349821909271</v>
      </c>
      <c r="I2345" s="394">
        <f t="shared" si="144"/>
        <v>2.9739349821909271</v>
      </c>
    </row>
    <row r="2346" spans="1:9" x14ac:dyDescent="0.2">
      <c r="A2346" s="391" t="s">
        <v>664</v>
      </c>
      <c r="B2346" s="392">
        <v>2190000000</v>
      </c>
      <c r="C2346" s="392">
        <v>1466058609</v>
      </c>
      <c r="D2346" s="392">
        <v>1006451272.3</v>
      </c>
      <c r="E2346" s="392">
        <v>1006451272.3</v>
      </c>
      <c r="F2346" s="393">
        <f t="shared" si="145"/>
        <v>723941391</v>
      </c>
      <c r="G2346" s="394">
        <f t="shared" si="146"/>
        <v>66.943315479452053</v>
      </c>
      <c r="H2346" s="394">
        <f t="shared" si="147"/>
        <v>45.956679100456618</v>
      </c>
      <c r="I2346" s="394">
        <f t="shared" si="144"/>
        <v>45.956679100456618</v>
      </c>
    </row>
    <row r="2347" spans="1:9" x14ac:dyDescent="0.2">
      <c r="A2347" s="391" t="s">
        <v>665</v>
      </c>
      <c r="B2347" s="392">
        <v>496138000000</v>
      </c>
      <c r="C2347" s="392">
        <v>156558102582</v>
      </c>
      <c r="D2347" s="392">
        <v>156558102582</v>
      </c>
      <c r="E2347" s="392">
        <v>156558102582</v>
      </c>
      <c r="F2347" s="396">
        <f t="shared" si="145"/>
        <v>339579897418</v>
      </c>
      <c r="G2347" s="397">
        <f t="shared" si="146"/>
        <v>31.555354071246306</v>
      </c>
      <c r="H2347" s="397">
        <f t="shared" si="147"/>
        <v>31.555354071246306</v>
      </c>
      <c r="I2347" s="397">
        <f t="shared" si="144"/>
        <v>31.555354071246306</v>
      </c>
    </row>
    <row r="2348" spans="1:9" x14ac:dyDescent="0.2">
      <c r="A2348" s="391" t="s">
        <v>666</v>
      </c>
      <c r="B2348" s="392">
        <v>81915000000</v>
      </c>
      <c r="C2348" s="392">
        <v>81915000000</v>
      </c>
      <c r="D2348" s="392">
        <v>81915000000</v>
      </c>
      <c r="E2348" s="392">
        <v>81915000000</v>
      </c>
      <c r="F2348" s="393">
        <f t="shared" si="145"/>
        <v>0</v>
      </c>
      <c r="G2348" s="394">
        <f t="shared" si="146"/>
        <v>100</v>
      </c>
      <c r="H2348" s="394">
        <f t="shared" si="147"/>
        <v>100</v>
      </c>
      <c r="I2348" s="394">
        <f t="shared" si="144"/>
        <v>100</v>
      </c>
    </row>
    <row r="2349" spans="1:9" x14ac:dyDescent="0.2">
      <c r="A2349" s="319" t="s">
        <v>32</v>
      </c>
      <c r="B2349" s="313">
        <v>591409000000</v>
      </c>
      <c r="C2349" s="313">
        <v>507909845637.29999</v>
      </c>
      <c r="D2349" s="313">
        <v>507055736437.29999</v>
      </c>
      <c r="E2349" s="313">
        <v>507055736437.29999</v>
      </c>
      <c r="F2349" s="194">
        <f t="shared" si="145"/>
        <v>83499154362.700012</v>
      </c>
      <c r="G2349" s="388">
        <f t="shared" si="146"/>
        <v>85.881318281815126</v>
      </c>
      <c r="H2349" s="388">
        <f t="shared" si="147"/>
        <v>85.73689890368594</v>
      </c>
      <c r="I2349" s="388">
        <f t="shared" si="144"/>
        <v>85.73689890368594</v>
      </c>
    </row>
    <row r="2350" spans="1:9" x14ac:dyDescent="0.2">
      <c r="A2350" s="391" t="s">
        <v>667</v>
      </c>
      <c r="B2350" s="392">
        <v>591409000000</v>
      </c>
      <c r="C2350" s="392">
        <v>507909845637.29999</v>
      </c>
      <c r="D2350" s="392">
        <v>507055736437.29999</v>
      </c>
      <c r="E2350" s="392">
        <v>507055736437.29999</v>
      </c>
      <c r="F2350" s="396">
        <f t="shared" si="145"/>
        <v>83499154362.700012</v>
      </c>
      <c r="G2350" s="397">
        <f t="shared" si="146"/>
        <v>85.881318281815126</v>
      </c>
      <c r="H2350" s="397">
        <f t="shared" si="147"/>
        <v>85.73689890368594</v>
      </c>
      <c r="I2350" s="397">
        <f t="shared" si="144"/>
        <v>85.73689890368594</v>
      </c>
    </row>
    <row r="2351" spans="1:9" x14ac:dyDescent="0.2">
      <c r="A2351" s="319" t="s">
        <v>127</v>
      </c>
      <c r="B2351" s="313">
        <v>235447000000</v>
      </c>
      <c r="C2351" s="313">
        <v>494305144</v>
      </c>
      <c r="D2351" s="313">
        <v>494305144</v>
      </c>
      <c r="E2351" s="313">
        <v>494305144</v>
      </c>
      <c r="F2351" s="158">
        <f t="shared" si="145"/>
        <v>234952694856</v>
      </c>
      <c r="G2351" s="385">
        <f t="shared" si="146"/>
        <v>0.20994327555670703</v>
      </c>
      <c r="H2351" s="385">
        <f t="shared" si="147"/>
        <v>0.20994327555670703</v>
      </c>
      <c r="I2351" s="385">
        <f t="shared" si="144"/>
        <v>0.20994327555670703</v>
      </c>
    </row>
    <row r="2352" spans="1:9" x14ac:dyDescent="0.2">
      <c r="A2352" s="391" t="s">
        <v>128</v>
      </c>
      <c r="B2352" s="392">
        <v>496000000</v>
      </c>
      <c r="C2352" s="392">
        <v>494305144</v>
      </c>
      <c r="D2352" s="392">
        <v>494305144</v>
      </c>
      <c r="E2352" s="392">
        <v>494305144</v>
      </c>
      <c r="F2352" s="393">
        <f t="shared" si="145"/>
        <v>1694856</v>
      </c>
      <c r="G2352" s="394">
        <f t="shared" si="146"/>
        <v>99.658295161290326</v>
      </c>
      <c r="H2352" s="394">
        <f t="shared" si="147"/>
        <v>99.658295161290326</v>
      </c>
      <c r="I2352" s="394">
        <f t="shared" si="144"/>
        <v>99.658295161290326</v>
      </c>
    </row>
    <row r="2353" spans="1:9" x14ac:dyDescent="0.2">
      <c r="A2353" s="391" t="s">
        <v>129</v>
      </c>
      <c r="B2353" s="392">
        <v>8000000</v>
      </c>
      <c r="C2353" s="392">
        <v>0</v>
      </c>
      <c r="D2353" s="392">
        <v>0</v>
      </c>
      <c r="E2353" s="392">
        <v>0</v>
      </c>
      <c r="F2353" s="393">
        <f t="shared" si="145"/>
        <v>8000000</v>
      </c>
      <c r="G2353" s="394">
        <f t="shared" si="146"/>
        <v>0</v>
      </c>
      <c r="H2353" s="394">
        <f t="shared" si="147"/>
        <v>0</v>
      </c>
      <c r="I2353" s="394">
        <f t="shared" si="144"/>
        <v>0</v>
      </c>
    </row>
    <row r="2354" spans="1:9" x14ac:dyDescent="0.2">
      <c r="A2354" s="391" t="s">
        <v>130</v>
      </c>
      <c r="B2354" s="392">
        <v>234943000000</v>
      </c>
      <c r="C2354" s="392">
        <v>0</v>
      </c>
      <c r="D2354" s="392">
        <v>0</v>
      </c>
      <c r="E2354" s="392">
        <v>0</v>
      </c>
      <c r="F2354" s="393">
        <f t="shared" si="145"/>
        <v>234943000000</v>
      </c>
      <c r="G2354" s="394">
        <f t="shared" si="146"/>
        <v>0</v>
      </c>
      <c r="H2354" s="394">
        <f t="shared" si="147"/>
        <v>0</v>
      </c>
      <c r="I2354" s="394">
        <f t="shared" si="144"/>
        <v>0</v>
      </c>
    </row>
    <row r="2355" spans="1:9" x14ac:dyDescent="0.2">
      <c r="A2355" s="319" t="s">
        <v>131</v>
      </c>
      <c r="B2355" s="313">
        <v>5099277014157</v>
      </c>
      <c r="C2355" s="313">
        <v>2761617612436.2798</v>
      </c>
      <c r="D2355" s="313">
        <v>711034422979.91003</v>
      </c>
      <c r="E2355" s="313">
        <v>711034422979.91003</v>
      </c>
      <c r="F2355" s="194">
        <f t="shared" si="145"/>
        <v>2337659401720.7202</v>
      </c>
      <c r="G2355" s="388">
        <f t="shared" si="146"/>
        <v>54.157042356578536</v>
      </c>
      <c r="H2355" s="388">
        <f t="shared" si="147"/>
        <v>13.94382813496663</v>
      </c>
      <c r="I2355" s="388">
        <f t="shared" si="144"/>
        <v>13.94382813496663</v>
      </c>
    </row>
    <row r="2356" spans="1:9" x14ac:dyDescent="0.2">
      <c r="A2356" s="319" t="s">
        <v>1651</v>
      </c>
      <c r="B2356" s="313">
        <v>5099277014157</v>
      </c>
      <c r="C2356" s="313">
        <v>2761617612436.2798</v>
      </c>
      <c r="D2356" s="313">
        <v>711034422979.91003</v>
      </c>
      <c r="E2356" s="313">
        <v>711034422979.91003</v>
      </c>
      <c r="F2356" s="194">
        <f t="shared" si="145"/>
        <v>2337659401720.7202</v>
      </c>
      <c r="G2356" s="388">
        <f t="shared" si="146"/>
        <v>54.157042356578536</v>
      </c>
      <c r="H2356" s="388">
        <f t="shared" si="147"/>
        <v>13.94382813496663</v>
      </c>
      <c r="I2356" s="388">
        <f t="shared" si="144"/>
        <v>13.94382813496663</v>
      </c>
    </row>
    <row r="2357" spans="1:9" x14ac:dyDescent="0.2">
      <c r="A2357" s="391" t="s">
        <v>668</v>
      </c>
      <c r="B2357" s="392">
        <v>15972697886</v>
      </c>
      <c r="C2357" s="392">
        <v>10206177642</v>
      </c>
      <c r="D2357" s="392">
        <v>5844626261.7799997</v>
      </c>
      <c r="E2357" s="392">
        <v>5844626261.7799997</v>
      </c>
      <c r="F2357" s="393">
        <f t="shared" si="145"/>
        <v>5766520244</v>
      </c>
      <c r="G2357" s="394">
        <f t="shared" si="146"/>
        <v>63.897644060153858</v>
      </c>
      <c r="H2357" s="394">
        <f t="shared" si="147"/>
        <v>36.591352966757043</v>
      </c>
      <c r="I2357" s="394">
        <f t="shared" si="144"/>
        <v>36.591352966757043</v>
      </c>
    </row>
    <row r="2358" spans="1:9" x14ac:dyDescent="0.2">
      <c r="A2358" s="391" t="s">
        <v>669</v>
      </c>
      <c r="B2358" s="392">
        <v>3936275053</v>
      </c>
      <c r="C2358" s="392">
        <v>2451923917</v>
      </c>
      <c r="D2358" s="392">
        <v>1411821250.1300001</v>
      </c>
      <c r="E2358" s="392">
        <v>1411821250.1300001</v>
      </c>
      <c r="F2358" s="396">
        <f t="shared" si="145"/>
        <v>1484351136</v>
      </c>
      <c r="G2358" s="397">
        <f t="shared" si="146"/>
        <v>62.290462022751335</v>
      </c>
      <c r="H2358" s="397">
        <f t="shared" si="147"/>
        <v>35.866935900579207</v>
      </c>
      <c r="I2358" s="397">
        <f t="shared" si="144"/>
        <v>35.866935900579207</v>
      </c>
    </row>
    <row r="2359" spans="1:9" x14ac:dyDescent="0.2">
      <c r="A2359" s="391" t="s">
        <v>670</v>
      </c>
      <c r="B2359" s="392">
        <v>7621120281</v>
      </c>
      <c r="C2359" s="392">
        <v>7211927327.4499998</v>
      </c>
      <c r="D2359" s="392">
        <v>5156204120.46</v>
      </c>
      <c r="E2359" s="392">
        <v>5156204120.46</v>
      </c>
      <c r="F2359" s="396">
        <f t="shared" si="145"/>
        <v>409192953.55000019</v>
      </c>
      <c r="G2359" s="397">
        <f t="shared" si="146"/>
        <v>94.630803104234587</v>
      </c>
      <c r="H2359" s="397">
        <f t="shared" si="147"/>
        <v>67.656773943258543</v>
      </c>
      <c r="I2359" s="397">
        <f t="shared" si="144"/>
        <v>67.656773943258543</v>
      </c>
    </row>
    <row r="2360" spans="1:9" x14ac:dyDescent="0.2">
      <c r="A2360" s="391" t="s">
        <v>671</v>
      </c>
      <c r="B2360" s="392">
        <v>7409159144</v>
      </c>
      <c r="C2360" s="392">
        <v>512549830</v>
      </c>
      <c r="D2360" s="392">
        <v>258434427.90000001</v>
      </c>
      <c r="E2360" s="392">
        <v>258434427.90000001</v>
      </c>
      <c r="F2360" s="396">
        <f t="shared" si="145"/>
        <v>6896609314</v>
      </c>
      <c r="G2360" s="397">
        <f t="shared" si="146"/>
        <v>6.9177867560729505</v>
      </c>
      <c r="H2360" s="397">
        <f t="shared" si="147"/>
        <v>3.4880399094853076</v>
      </c>
      <c r="I2360" s="397">
        <f t="shared" si="144"/>
        <v>3.4880399094853076</v>
      </c>
    </row>
    <row r="2361" spans="1:9" x14ac:dyDescent="0.2">
      <c r="A2361" s="391" t="s">
        <v>672</v>
      </c>
      <c r="B2361" s="392">
        <v>381528558957</v>
      </c>
      <c r="C2361" s="392">
        <v>381528558957</v>
      </c>
      <c r="D2361" s="392">
        <v>175611025931.76001</v>
      </c>
      <c r="E2361" s="392">
        <v>175611025931.76001</v>
      </c>
      <c r="F2361" s="393">
        <f t="shared" si="145"/>
        <v>0</v>
      </c>
      <c r="G2361" s="394">
        <f t="shared" si="146"/>
        <v>100</v>
      </c>
      <c r="H2361" s="394">
        <f t="shared" si="147"/>
        <v>46.028278043414353</v>
      </c>
      <c r="I2361" s="394">
        <f t="shared" si="144"/>
        <v>46.028278043414353</v>
      </c>
    </row>
    <row r="2362" spans="1:9" x14ac:dyDescent="0.2">
      <c r="A2362" s="391" t="s">
        <v>673</v>
      </c>
      <c r="B2362" s="392">
        <v>444596411119</v>
      </c>
      <c r="C2362" s="392">
        <v>444596411119</v>
      </c>
      <c r="D2362" s="392">
        <v>251937039038.06</v>
      </c>
      <c r="E2362" s="392">
        <v>251937039038.06</v>
      </c>
      <c r="F2362" s="393">
        <f t="shared" si="145"/>
        <v>0</v>
      </c>
      <c r="G2362" s="394">
        <f t="shared" si="146"/>
        <v>100</v>
      </c>
      <c r="H2362" s="394">
        <f t="shared" si="147"/>
        <v>56.666458103870497</v>
      </c>
      <c r="I2362" s="394">
        <f t="shared" si="144"/>
        <v>56.666458103870497</v>
      </c>
    </row>
    <row r="2363" spans="1:9" x14ac:dyDescent="0.2">
      <c r="A2363" s="391" t="s">
        <v>674</v>
      </c>
      <c r="B2363" s="392">
        <v>2143187971177</v>
      </c>
      <c r="C2363" s="392">
        <v>0</v>
      </c>
      <c r="D2363" s="392">
        <v>0</v>
      </c>
      <c r="E2363" s="392">
        <v>0</v>
      </c>
      <c r="F2363" s="393">
        <f t="shared" si="145"/>
        <v>2143187971177</v>
      </c>
      <c r="G2363" s="394">
        <f t="shared" si="146"/>
        <v>0</v>
      </c>
      <c r="H2363" s="394">
        <f t="shared" si="147"/>
        <v>0</v>
      </c>
      <c r="I2363" s="394">
        <f t="shared" si="144"/>
        <v>0</v>
      </c>
    </row>
    <row r="2364" spans="1:9" x14ac:dyDescent="0.2">
      <c r="A2364" s="391" t="s">
        <v>675</v>
      </c>
      <c r="B2364" s="392">
        <v>1199746132</v>
      </c>
      <c r="C2364" s="392">
        <v>164423325</v>
      </c>
      <c r="D2364" s="392">
        <v>28131333</v>
      </c>
      <c r="E2364" s="392">
        <v>28131333</v>
      </c>
      <c r="F2364" s="393">
        <f t="shared" si="145"/>
        <v>1035322807</v>
      </c>
      <c r="G2364" s="394">
        <f t="shared" si="146"/>
        <v>13.704843100923622</v>
      </c>
      <c r="H2364" s="394">
        <f t="shared" si="147"/>
        <v>2.3447738025297507</v>
      </c>
      <c r="I2364" s="394">
        <f t="shared" si="144"/>
        <v>2.3447738025297507</v>
      </c>
    </row>
    <row r="2365" spans="1:9" x14ac:dyDescent="0.2">
      <c r="A2365" s="391" t="s">
        <v>676</v>
      </c>
      <c r="B2365" s="392">
        <v>648088205</v>
      </c>
      <c r="C2365" s="392">
        <v>162600000</v>
      </c>
      <c r="D2365" s="392">
        <v>96016666.670000002</v>
      </c>
      <c r="E2365" s="392">
        <v>96016666.670000002</v>
      </c>
      <c r="F2365" s="396">
        <f t="shared" si="145"/>
        <v>485488205</v>
      </c>
      <c r="G2365" s="397">
        <f t="shared" si="146"/>
        <v>25.08917748317916</v>
      </c>
      <c r="H2365" s="397">
        <f t="shared" si="147"/>
        <v>14.815370180977142</v>
      </c>
      <c r="I2365" s="397">
        <f t="shared" si="144"/>
        <v>14.815370180977142</v>
      </c>
    </row>
    <row r="2366" spans="1:9" x14ac:dyDescent="0.2">
      <c r="A2366" s="391" t="s">
        <v>677</v>
      </c>
      <c r="B2366" s="392">
        <v>17669223803</v>
      </c>
      <c r="C2366" s="392">
        <v>17669223803</v>
      </c>
      <c r="D2366" s="392">
        <v>7070926890.75</v>
      </c>
      <c r="E2366" s="392">
        <v>7070926890.75</v>
      </c>
      <c r="F2366" s="393">
        <f t="shared" si="145"/>
        <v>0</v>
      </c>
      <c r="G2366" s="394">
        <f t="shared" si="146"/>
        <v>100</v>
      </c>
      <c r="H2366" s="394">
        <f t="shared" si="147"/>
        <v>40.0183220812985</v>
      </c>
      <c r="I2366" s="394">
        <f t="shared" si="144"/>
        <v>40.0183220812985</v>
      </c>
    </row>
    <row r="2367" spans="1:9" x14ac:dyDescent="0.2">
      <c r="A2367" s="391" t="s">
        <v>678</v>
      </c>
      <c r="B2367" s="392">
        <v>1331566684</v>
      </c>
      <c r="C2367" s="392">
        <v>131000000</v>
      </c>
      <c r="D2367" s="392">
        <v>131000000</v>
      </c>
      <c r="E2367" s="392">
        <v>131000000</v>
      </c>
      <c r="F2367" s="396">
        <f t="shared" si="145"/>
        <v>1200566684</v>
      </c>
      <c r="G2367" s="397">
        <f t="shared" si="146"/>
        <v>9.8380352688367498</v>
      </c>
      <c r="H2367" s="397">
        <f t="shared" si="147"/>
        <v>9.8380352688367498</v>
      </c>
      <c r="I2367" s="397">
        <f t="shared" si="144"/>
        <v>9.8380352688367498</v>
      </c>
    </row>
    <row r="2368" spans="1:9" x14ac:dyDescent="0.2">
      <c r="A2368" s="391" t="s">
        <v>679</v>
      </c>
      <c r="B2368" s="392">
        <v>28451007750</v>
      </c>
      <c r="C2368" s="392">
        <v>16635704797.35</v>
      </c>
      <c r="D2368" s="392">
        <v>8494373084.0900002</v>
      </c>
      <c r="E2368" s="392">
        <v>8494373084.0900002</v>
      </c>
      <c r="F2368" s="393">
        <f t="shared" si="145"/>
        <v>11815302952.65</v>
      </c>
      <c r="G2368" s="394">
        <f t="shared" si="146"/>
        <v>58.471407914716131</v>
      </c>
      <c r="H2368" s="394">
        <f t="shared" si="147"/>
        <v>29.856141331549146</v>
      </c>
      <c r="I2368" s="394">
        <f t="shared" si="144"/>
        <v>29.856141331549146</v>
      </c>
    </row>
    <row r="2369" spans="1:9" x14ac:dyDescent="0.2">
      <c r="A2369" s="391" t="s">
        <v>680</v>
      </c>
      <c r="B2369" s="392">
        <v>10561267184</v>
      </c>
      <c r="C2369" s="392">
        <v>7621424454</v>
      </c>
      <c r="D2369" s="392">
        <v>0</v>
      </c>
      <c r="E2369" s="392">
        <v>0</v>
      </c>
      <c r="F2369" s="393">
        <f t="shared" si="145"/>
        <v>2939842730</v>
      </c>
      <c r="G2369" s="394">
        <f t="shared" si="146"/>
        <v>72.16392049569798</v>
      </c>
      <c r="H2369" s="394">
        <f t="shared" si="147"/>
        <v>0</v>
      </c>
      <c r="I2369" s="394">
        <f t="shared" si="144"/>
        <v>0</v>
      </c>
    </row>
    <row r="2370" spans="1:9" x14ac:dyDescent="0.2">
      <c r="A2370" s="391" t="s">
        <v>681</v>
      </c>
      <c r="B2370" s="392">
        <v>359886236</v>
      </c>
      <c r="C2370" s="392">
        <v>249200000</v>
      </c>
      <c r="D2370" s="392">
        <v>150828333.33000001</v>
      </c>
      <c r="E2370" s="392">
        <v>150828333.33000001</v>
      </c>
      <c r="F2370" s="393">
        <f t="shared" si="145"/>
        <v>110686236</v>
      </c>
      <c r="G2370" s="394">
        <f t="shared" si="146"/>
        <v>69.244104128505768</v>
      </c>
      <c r="H2370" s="394">
        <f t="shared" si="147"/>
        <v>41.910003285038108</v>
      </c>
      <c r="I2370" s="394">
        <f t="shared" si="144"/>
        <v>41.910003285038108</v>
      </c>
    </row>
    <row r="2371" spans="1:9" x14ac:dyDescent="0.2">
      <c r="A2371" s="391" t="s">
        <v>682</v>
      </c>
      <c r="B2371" s="392">
        <v>1348544906</v>
      </c>
      <c r="C2371" s="392">
        <v>253446347.47999999</v>
      </c>
      <c r="D2371" s="392">
        <v>109773199</v>
      </c>
      <c r="E2371" s="392">
        <v>109773199</v>
      </c>
      <c r="F2371" s="396">
        <f t="shared" si="145"/>
        <v>1095098558.52</v>
      </c>
      <c r="G2371" s="397">
        <f t="shared" si="146"/>
        <v>18.794060646579609</v>
      </c>
      <c r="H2371" s="397">
        <f t="shared" si="147"/>
        <v>8.1401218833420153</v>
      </c>
      <c r="I2371" s="397">
        <f t="shared" si="144"/>
        <v>8.1401218833420153</v>
      </c>
    </row>
    <row r="2372" spans="1:9" x14ac:dyDescent="0.2">
      <c r="A2372" s="391" t="s">
        <v>1691</v>
      </c>
      <c r="B2372" s="392">
        <v>0</v>
      </c>
      <c r="C2372" s="392">
        <v>0</v>
      </c>
      <c r="D2372" s="392">
        <v>0</v>
      </c>
      <c r="E2372" s="392">
        <v>0</v>
      </c>
      <c r="F2372" s="393">
        <f t="shared" si="145"/>
        <v>0</v>
      </c>
      <c r="G2372" s="394">
        <f t="shared" si="146"/>
        <v>0</v>
      </c>
      <c r="H2372" s="394">
        <f t="shared" si="147"/>
        <v>0</v>
      </c>
      <c r="I2372" s="394">
        <f t="shared" si="144"/>
        <v>0</v>
      </c>
    </row>
    <row r="2373" spans="1:9" x14ac:dyDescent="0.2">
      <c r="A2373" s="391" t="s">
        <v>683</v>
      </c>
      <c r="B2373" s="392">
        <v>351733166248</v>
      </c>
      <c r="C2373" s="392">
        <v>224032638678</v>
      </c>
      <c r="D2373" s="392">
        <v>0</v>
      </c>
      <c r="E2373" s="392">
        <v>0</v>
      </c>
      <c r="F2373" s="393">
        <f t="shared" si="145"/>
        <v>127700527570</v>
      </c>
      <c r="G2373" s="394">
        <f t="shared" si="146"/>
        <v>63.693919191015127</v>
      </c>
      <c r="H2373" s="394">
        <f t="shared" si="147"/>
        <v>0</v>
      </c>
      <c r="I2373" s="394">
        <f t="shared" si="144"/>
        <v>0</v>
      </c>
    </row>
    <row r="2374" spans="1:9" x14ac:dyDescent="0.2">
      <c r="A2374" s="391" t="s">
        <v>1692</v>
      </c>
      <c r="B2374" s="392">
        <v>0</v>
      </c>
      <c r="C2374" s="392">
        <v>0</v>
      </c>
      <c r="D2374" s="392">
        <v>0</v>
      </c>
      <c r="E2374" s="392">
        <v>0</v>
      </c>
      <c r="F2374" s="396">
        <f t="shared" si="145"/>
        <v>0</v>
      </c>
      <c r="G2374" s="397">
        <f t="shared" si="146"/>
        <v>0</v>
      </c>
      <c r="H2374" s="397">
        <f t="shared" si="147"/>
        <v>0</v>
      </c>
      <c r="I2374" s="397">
        <f t="shared" si="144"/>
        <v>0</v>
      </c>
    </row>
    <row r="2375" spans="1:9" x14ac:dyDescent="0.2">
      <c r="A2375" s="391" t="s">
        <v>684</v>
      </c>
      <c r="B2375" s="392">
        <v>115817971818</v>
      </c>
      <c r="C2375" s="392">
        <v>115817971818</v>
      </c>
      <c r="D2375" s="392">
        <v>0</v>
      </c>
      <c r="E2375" s="392">
        <v>0</v>
      </c>
      <c r="F2375" s="396">
        <f t="shared" si="145"/>
        <v>0</v>
      </c>
      <c r="G2375" s="397">
        <f t="shared" si="146"/>
        <v>100</v>
      </c>
      <c r="H2375" s="397">
        <f t="shared" si="147"/>
        <v>0</v>
      </c>
      <c r="I2375" s="397">
        <f t="shared" ref="I2375:I2438" si="148">IFERROR(IF(E2375&gt;0,+E2375/B2375*100,0),0)</f>
        <v>0</v>
      </c>
    </row>
    <row r="2376" spans="1:9" x14ac:dyDescent="0.2">
      <c r="A2376" s="391" t="s">
        <v>685</v>
      </c>
      <c r="B2376" s="392">
        <v>10000000000</v>
      </c>
      <c r="C2376" s="392">
        <v>10000000000</v>
      </c>
      <c r="D2376" s="392">
        <v>0</v>
      </c>
      <c r="E2376" s="392">
        <v>0</v>
      </c>
      <c r="F2376" s="393">
        <f t="shared" si="145"/>
        <v>0</v>
      </c>
      <c r="G2376" s="394">
        <f t="shared" si="146"/>
        <v>100</v>
      </c>
      <c r="H2376" s="394">
        <f t="shared" si="147"/>
        <v>0</v>
      </c>
      <c r="I2376" s="394">
        <f t="shared" si="148"/>
        <v>0</v>
      </c>
    </row>
    <row r="2377" spans="1:9" x14ac:dyDescent="0.2">
      <c r="A2377" s="391" t="s">
        <v>686</v>
      </c>
      <c r="B2377" s="392">
        <v>18026859008</v>
      </c>
      <c r="C2377" s="392">
        <v>18026859008</v>
      </c>
      <c r="D2377" s="392">
        <v>0</v>
      </c>
      <c r="E2377" s="392">
        <v>0</v>
      </c>
      <c r="F2377" s="393">
        <f t="shared" ref="F2377:F2440" si="149">+B2377-C2377</f>
        <v>0</v>
      </c>
      <c r="G2377" s="394">
        <f t="shared" ref="G2377:G2440" si="150">IFERROR(IF(C2377&gt;0,+C2377/B2377*100,0),0)</f>
        <v>100</v>
      </c>
      <c r="H2377" s="394">
        <f t="shared" ref="H2377:H2440" si="151">IFERROR(IF(D2377&gt;0,+D2377/B2377*100,0),0)</f>
        <v>0</v>
      </c>
      <c r="I2377" s="394">
        <f t="shared" si="148"/>
        <v>0</v>
      </c>
    </row>
    <row r="2378" spans="1:9" x14ac:dyDescent="0.2">
      <c r="A2378" s="391" t="s">
        <v>687</v>
      </c>
      <c r="B2378" s="392">
        <v>25019328598</v>
      </c>
      <c r="C2378" s="392">
        <v>25019328598</v>
      </c>
      <c r="D2378" s="392">
        <v>0</v>
      </c>
      <c r="E2378" s="392">
        <v>0</v>
      </c>
      <c r="F2378" s="393">
        <f t="shared" si="149"/>
        <v>0</v>
      </c>
      <c r="G2378" s="394">
        <f t="shared" si="150"/>
        <v>100</v>
      </c>
      <c r="H2378" s="394">
        <f t="shared" si="151"/>
        <v>0</v>
      </c>
      <c r="I2378" s="394">
        <f t="shared" si="148"/>
        <v>0</v>
      </c>
    </row>
    <row r="2379" spans="1:9" x14ac:dyDescent="0.2">
      <c r="A2379" s="391" t="s">
        <v>688</v>
      </c>
      <c r="B2379" s="392">
        <v>12000010000</v>
      </c>
      <c r="C2379" s="392">
        <v>12000000000</v>
      </c>
      <c r="D2379" s="392">
        <v>0</v>
      </c>
      <c r="E2379" s="392">
        <v>0</v>
      </c>
      <c r="F2379" s="396">
        <f t="shared" si="149"/>
        <v>10000</v>
      </c>
      <c r="G2379" s="397">
        <f t="shared" si="150"/>
        <v>99.999916666736112</v>
      </c>
      <c r="H2379" s="397">
        <f t="shared" si="151"/>
        <v>0</v>
      </c>
      <c r="I2379" s="397">
        <f t="shared" si="148"/>
        <v>0</v>
      </c>
    </row>
    <row r="2380" spans="1:9" x14ac:dyDescent="0.2">
      <c r="A2380" s="391" t="s">
        <v>689</v>
      </c>
      <c r="B2380" s="392">
        <v>68981444517</v>
      </c>
      <c r="C2380" s="392">
        <v>68981444517</v>
      </c>
      <c r="D2380" s="392">
        <v>0</v>
      </c>
      <c r="E2380" s="392">
        <v>0</v>
      </c>
      <c r="F2380" s="396">
        <f t="shared" si="149"/>
        <v>0</v>
      </c>
      <c r="G2380" s="397">
        <f t="shared" si="150"/>
        <v>100</v>
      </c>
      <c r="H2380" s="397">
        <f t="shared" si="151"/>
        <v>0</v>
      </c>
      <c r="I2380" s="397">
        <f t="shared" si="148"/>
        <v>0</v>
      </c>
    </row>
    <row r="2381" spans="1:9" x14ac:dyDescent="0.2">
      <c r="A2381" s="391" t="s">
        <v>690</v>
      </c>
      <c r="B2381" s="392">
        <v>776139882489</v>
      </c>
      <c r="C2381" s="392">
        <v>776139882489</v>
      </c>
      <c r="D2381" s="392">
        <v>254734222442.98001</v>
      </c>
      <c r="E2381" s="392">
        <v>254734222442.98001</v>
      </c>
      <c r="F2381" s="396">
        <f t="shared" si="149"/>
        <v>0</v>
      </c>
      <c r="G2381" s="397">
        <f t="shared" si="150"/>
        <v>100</v>
      </c>
      <c r="H2381" s="397">
        <f t="shared" si="151"/>
        <v>32.820658774301585</v>
      </c>
      <c r="I2381" s="397">
        <f t="shared" si="148"/>
        <v>32.820658774301585</v>
      </c>
    </row>
    <row r="2382" spans="1:9" x14ac:dyDescent="0.2">
      <c r="A2382" s="391" t="s">
        <v>691</v>
      </c>
      <c r="B2382" s="392">
        <v>483135949879</v>
      </c>
      <c r="C2382" s="392">
        <v>483135949879</v>
      </c>
      <c r="D2382" s="392">
        <v>0</v>
      </c>
      <c r="E2382" s="392">
        <v>0</v>
      </c>
      <c r="F2382" s="393">
        <f t="shared" si="149"/>
        <v>0</v>
      </c>
      <c r="G2382" s="394">
        <f t="shared" si="150"/>
        <v>100</v>
      </c>
      <c r="H2382" s="394">
        <f t="shared" si="151"/>
        <v>0</v>
      </c>
      <c r="I2382" s="394">
        <f t="shared" si="148"/>
        <v>0</v>
      </c>
    </row>
    <row r="2383" spans="1:9" x14ac:dyDescent="0.2">
      <c r="A2383" s="391" t="s">
        <v>692</v>
      </c>
      <c r="B2383" s="392">
        <v>60387986840</v>
      </c>
      <c r="C2383" s="392">
        <v>60387986840</v>
      </c>
      <c r="D2383" s="392">
        <v>0</v>
      </c>
      <c r="E2383" s="392">
        <v>0</v>
      </c>
      <c r="F2383" s="393">
        <f t="shared" si="149"/>
        <v>0</v>
      </c>
      <c r="G2383" s="394">
        <f t="shared" si="150"/>
        <v>100</v>
      </c>
      <c r="H2383" s="394">
        <f t="shared" si="151"/>
        <v>0</v>
      </c>
      <c r="I2383" s="394">
        <f t="shared" si="148"/>
        <v>0</v>
      </c>
    </row>
    <row r="2384" spans="1:9" x14ac:dyDescent="0.2">
      <c r="A2384" s="391" t="s">
        <v>693</v>
      </c>
      <c r="B2384" s="392">
        <v>107472237683</v>
      </c>
      <c r="C2384" s="392">
        <v>78680979090</v>
      </c>
      <c r="D2384" s="392">
        <v>0</v>
      </c>
      <c r="E2384" s="392">
        <v>0</v>
      </c>
      <c r="F2384" s="393">
        <f t="shared" si="149"/>
        <v>28791258593</v>
      </c>
      <c r="G2384" s="394">
        <f t="shared" si="150"/>
        <v>73.210515372423274</v>
      </c>
      <c r="H2384" s="394">
        <f t="shared" si="151"/>
        <v>0</v>
      </c>
      <c r="I2384" s="394">
        <f t="shared" si="148"/>
        <v>0</v>
      </c>
    </row>
    <row r="2385" spans="1:9" x14ac:dyDescent="0.2">
      <c r="A2385" s="391" t="s">
        <v>1751</v>
      </c>
      <c r="B2385" s="392">
        <v>4740652560</v>
      </c>
      <c r="C2385" s="392">
        <v>0</v>
      </c>
      <c r="D2385" s="392">
        <v>0</v>
      </c>
      <c r="E2385" s="392">
        <v>0</v>
      </c>
      <c r="F2385" s="393">
        <f t="shared" si="149"/>
        <v>4740652560</v>
      </c>
      <c r="G2385" s="394">
        <f t="shared" si="150"/>
        <v>0</v>
      </c>
      <c r="H2385" s="394">
        <f t="shared" si="151"/>
        <v>0</v>
      </c>
      <c r="I2385" s="394">
        <f t="shared" si="148"/>
        <v>0</v>
      </c>
    </row>
    <row r="2386" spans="1:9" x14ac:dyDescent="0.2">
      <c r="A2386" s="319" t="s">
        <v>694</v>
      </c>
      <c r="B2386" s="313">
        <v>25179868452</v>
      </c>
      <c r="C2386" s="313">
        <v>18286628177.169998</v>
      </c>
      <c r="D2386" s="313">
        <v>16437701845.42</v>
      </c>
      <c r="E2386" s="313">
        <v>16406645765.42</v>
      </c>
      <c r="F2386" s="158">
        <f t="shared" si="149"/>
        <v>6893240274.8300018</v>
      </c>
      <c r="G2386" s="385">
        <f t="shared" si="150"/>
        <v>72.624002035711669</v>
      </c>
      <c r="H2386" s="385">
        <f t="shared" si="151"/>
        <v>65.281126772981125</v>
      </c>
      <c r="I2386" s="385">
        <f t="shared" si="148"/>
        <v>65.157789829981596</v>
      </c>
    </row>
    <row r="2387" spans="1:9" x14ac:dyDescent="0.2">
      <c r="A2387" s="319" t="s">
        <v>109</v>
      </c>
      <c r="B2387" s="313">
        <v>23571000000</v>
      </c>
      <c r="C2387" s="313">
        <v>17843620568.169998</v>
      </c>
      <c r="D2387" s="313">
        <v>16079390277.42</v>
      </c>
      <c r="E2387" s="313">
        <v>16048334197.42</v>
      </c>
      <c r="F2387" s="194">
        <f t="shared" si="149"/>
        <v>5727379431.8300018</v>
      </c>
      <c r="G2387" s="388">
        <f t="shared" si="150"/>
        <v>75.701584863476299</v>
      </c>
      <c r="H2387" s="388">
        <f t="shared" si="151"/>
        <v>68.216835422425859</v>
      </c>
      <c r="I2387" s="388">
        <f t="shared" si="148"/>
        <v>68.085079960205348</v>
      </c>
    </row>
    <row r="2388" spans="1:9" s="390" customFormat="1" x14ac:dyDescent="0.2">
      <c r="A2388" s="319" t="s">
        <v>28</v>
      </c>
      <c r="B2388" s="313">
        <v>18480000000</v>
      </c>
      <c r="C2388" s="313">
        <v>13595593892</v>
      </c>
      <c r="D2388" s="313">
        <v>13595593892</v>
      </c>
      <c r="E2388" s="313">
        <v>13564537812</v>
      </c>
      <c r="F2388" s="158">
        <f t="shared" si="149"/>
        <v>4884406108</v>
      </c>
      <c r="G2388" s="385">
        <f t="shared" si="150"/>
        <v>73.569231017316014</v>
      </c>
      <c r="H2388" s="385">
        <f t="shared" si="151"/>
        <v>73.569231017316014</v>
      </c>
      <c r="I2388" s="385">
        <f t="shared" si="148"/>
        <v>73.401178636363639</v>
      </c>
    </row>
    <row r="2389" spans="1:9" x14ac:dyDescent="0.2">
      <c r="A2389" s="391" t="s">
        <v>110</v>
      </c>
      <c r="B2389" s="392">
        <v>12447000000</v>
      </c>
      <c r="C2389" s="392">
        <v>8873918391</v>
      </c>
      <c r="D2389" s="392">
        <v>8873918391</v>
      </c>
      <c r="E2389" s="392">
        <v>8863529040</v>
      </c>
      <c r="F2389" s="393">
        <f t="shared" si="149"/>
        <v>3573081609</v>
      </c>
      <c r="G2389" s="394">
        <f t="shared" si="150"/>
        <v>71.293632128223678</v>
      </c>
      <c r="H2389" s="394">
        <f t="shared" si="151"/>
        <v>71.293632128223678</v>
      </c>
      <c r="I2389" s="394">
        <f t="shared" si="148"/>
        <v>71.210163412870571</v>
      </c>
    </row>
    <row r="2390" spans="1:9" x14ac:dyDescent="0.2">
      <c r="A2390" s="391" t="s">
        <v>111</v>
      </c>
      <c r="B2390" s="392">
        <v>4543000000</v>
      </c>
      <c r="C2390" s="392">
        <v>3414829462</v>
      </c>
      <c r="D2390" s="392">
        <v>3414829462</v>
      </c>
      <c r="E2390" s="392">
        <v>3401434611</v>
      </c>
      <c r="F2390" s="393">
        <f t="shared" si="149"/>
        <v>1128170538</v>
      </c>
      <c r="G2390" s="394">
        <f t="shared" si="150"/>
        <v>75.166838256658593</v>
      </c>
      <c r="H2390" s="394">
        <f t="shared" si="151"/>
        <v>75.166838256658593</v>
      </c>
      <c r="I2390" s="394">
        <f t="shared" si="148"/>
        <v>74.87199231785165</v>
      </c>
    </row>
    <row r="2391" spans="1:9" x14ac:dyDescent="0.2">
      <c r="A2391" s="391" t="s">
        <v>112</v>
      </c>
      <c r="B2391" s="392">
        <v>1490000000</v>
      </c>
      <c r="C2391" s="392">
        <v>1306846039</v>
      </c>
      <c r="D2391" s="392">
        <v>1306846039</v>
      </c>
      <c r="E2391" s="392">
        <v>1299574161</v>
      </c>
      <c r="F2391" s="393">
        <f t="shared" si="149"/>
        <v>183153961</v>
      </c>
      <c r="G2391" s="394">
        <f t="shared" si="150"/>
        <v>87.707787852349</v>
      </c>
      <c r="H2391" s="394">
        <f t="shared" si="151"/>
        <v>87.707787852349</v>
      </c>
      <c r="I2391" s="394">
        <f t="shared" si="148"/>
        <v>87.219742348993293</v>
      </c>
    </row>
    <row r="2392" spans="1:9" x14ac:dyDescent="0.2">
      <c r="A2392" s="319" t="s">
        <v>29</v>
      </c>
      <c r="B2392" s="313">
        <v>4963000000</v>
      </c>
      <c r="C2392" s="313">
        <v>4229628743.1700001</v>
      </c>
      <c r="D2392" s="313">
        <v>2465398452.4200001</v>
      </c>
      <c r="E2392" s="313">
        <v>2465398452.4200001</v>
      </c>
      <c r="F2392" s="158">
        <f t="shared" si="149"/>
        <v>733371256.82999992</v>
      </c>
      <c r="G2392" s="385">
        <f t="shared" si="150"/>
        <v>85.223226741285515</v>
      </c>
      <c r="H2392" s="385">
        <f t="shared" si="151"/>
        <v>49.675568253475724</v>
      </c>
      <c r="I2392" s="385">
        <f t="shared" si="148"/>
        <v>49.675568253475724</v>
      </c>
    </row>
    <row r="2393" spans="1:9" x14ac:dyDescent="0.2">
      <c r="A2393" s="391" t="s">
        <v>113</v>
      </c>
      <c r="B2393" s="392">
        <v>4963000000</v>
      </c>
      <c r="C2393" s="392">
        <v>4229628743.1700001</v>
      </c>
      <c r="D2393" s="392">
        <v>2465398452.4200001</v>
      </c>
      <c r="E2393" s="392">
        <v>2465398452.4200001</v>
      </c>
      <c r="F2393" s="393">
        <f t="shared" si="149"/>
        <v>733371256.82999992</v>
      </c>
      <c r="G2393" s="394">
        <f t="shared" si="150"/>
        <v>85.223226741285515</v>
      </c>
      <c r="H2393" s="394">
        <f t="shared" si="151"/>
        <v>49.675568253475724</v>
      </c>
      <c r="I2393" s="394">
        <f t="shared" si="148"/>
        <v>49.675568253475724</v>
      </c>
    </row>
    <row r="2394" spans="1:9" x14ac:dyDescent="0.2">
      <c r="A2394" s="319" t="s">
        <v>30</v>
      </c>
      <c r="B2394" s="313">
        <v>72000000</v>
      </c>
      <c r="C2394" s="313">
        <v>18047933</v>
      </c>
      <c r="D2394" s="313">
        <v>18047933</v>
      </c>
      <c r="E2394" s="313">
        <v>18047933</v>
      </c>
      <c r="F2394" s="158">
        <f t="shared" si="149"/>
        <v>53952067</v>
      </c>
      <c r="G2394" s="385">
        <f t="shared" si="150"/>
        <v>25.06657361111111</v>
      </c>
      <c r="H2394" s="385">
        <f t="shared" si="151"/>
        <v>25.06657361111111</v>
      </c>
      <c r="I2394" s="385">
        <f t="shared" si="148"/>
        <v>25.06657361111111</v>
      </c>
    </row>
    <row r="2395" spans="1:9" x14ac:dyDescent="0.2">
      <c r="A2395" s="391" t="s">
        <v>118</v>
      </c>
      <c r="B2395" s="392">
        <v>72000000</v>
      </c>
      <c r="C2395" s="392">
        <v>18047933</v>
      </c>
      <c r="D2395" s="392">
        <v>18047933</v>
      </c>
      <c r="E2395" s="392">
        <v>18047933</v>
      </c>
      <c r="F2395" s="393">
        <f t="shared" si="149"/>
        <v>53952067</v>
      </c>
      <c r="G2395" s="394">
        <f t="shared" si="150"/>
        <v>25.06657361111111</v>
      </c>
      <c r="H2395" s="394">
        <f t="shared" si="151"/>
        <v>25.06657361111111</v>
      </c>
      <c r="I2395" s="394">
        <f t="shared" si="148"/>
        <v>25.06657361111111</v>
      </c>
    </row>
    <row r="2396" spans="1:9" x14ac:dyDescent="0.2">
      <c r="A2396" s="319" t="s">
        <v>127</v>
      </c>
      <c r="B2396" s="313">
        <v>56000000</v>
      </c>
      <c r="C2396" s="313">
        <v>350000</v>
      </c>
      <c r="D2396" s="313">
        <v>350000</v>
      </c>
      <c r="E2396" s="313">
        <v>350000</v>
      </c>
      <c r="F2396" s="194">
        <f t="shared" si="149"/>
        <v>55650000</v>
      </c>
      <c r="G2396" s="388">
        <f t="shared" si="150"/>
        <v>0.625</v>
      </c>
      <c r="H2396" s="388">
        <f t="shared" si="151"/>
        <v>0.625</v>
      </c>
      <c r="I2396" s="388">
        <f t="shared" si="148"/>
        <v>0.625</v>
      </c>
    </row>
    <row r="2397" spans="1:9" x14ac:dyDescent="0.2">
      <c r="A2397" s="391" t="s">
        <v>128</v>
      </c>
      <c r="B2397" s="392">
        <v>1000000</v>
      </c>
      <c r="C2397" s="392">
        <v>350000</v>
      </c>
      <c r="D2397" s="392">
        <v>350000</v>
      </c>
      <c r="E2397" s="392">
        <v>350000</v>
      </c>
      <c r="F2397" s="393">
        <f t="shared" si="149"/>
        <v>650000</v>
      </c>
      <c r="G2397" s="394">
        <f t="shared" si="150"/>
        <v>35</v>
      </c>
      <c r="H2397" s="394">
        <f t="shared" si="151"/>
        <v>35</v>
      </c>
      <c r="I2397" s="394">
        <f t="shared" si="148"/>
        <v>35</v>
      </c>
    </row>
    <row r="2398" spans="1:9" x14ac:dyDescent="0.2">
      <c r="A2398" s="391" t="s">
        <v>130</v>
      </c>
      <c r="B2398" s="392">
        <v>55000000</v>
      </c>
      <c r="C2398" s="392">
        <v>0</v>
      </c>
      <c r="D2398" s="392">
        <v>0</v>
      </c>
      <c r="E2398" s="392">
        <v>0</v>
      </c>
      <c r="F2398" s="396">
        <f t="shared" si="149"/>
        <v>55000000</v>
      </c>
      <c r="G2398" s="397">
        <f t="shared" si="150"/>
        <v>0</v>
      </c>
      <c r="H2398" s="397">
        <f t="shared" si="151"/>
        <v>0</v>
      </c>
      <c r="I2398" s="397">
        <f t="shared" si="148"/>
        <v>0</v>
      </c>
    </row>
    <row r="2399" spans="1:9" x14ac:dyDescent="0.2">
      <c r="A2399" s="319" t="s">
        <v>131</v>
      </c>
      <c r="B2399" s="313">
        <v>1608868452</v>
      </c>
      <c r="C2399" s="313">
        <v>443007609</v>
      </c>
      <c r="D2399" s="313">
        <v>358311568</v>
      </c>
      <c r="E2399" s="313">
        <v>358311568</v>
      </c>
      <c r="F2399" s="158">
        <f t="shared" si="149"/>
        <v>1165860843</v>
      </c>
      <c r="G2399" s="385">
        <f t="shared" si="150"/>
        <v>27.535353089265495</v>
      </c>
      <c r="H2399" s="385">
        <f t="shared" si="151"/>
        <v>22.271029527279211</v>
      </c>
      <c r="I2399" s="385">
        <f t="shared" si="148"/>
        <v>22.271029527279211</v>
      </c>
    </row>
    <row r="2400" spans="1:9" s="390" customFormat="1" x14ac:dyDescent="0.2">
      <c r="A2400" s="319" t="s">
        <v>1651</v>
      </c>
      <c r="B2400" s="313">
        <v>1608868452</v>
      </c>
      <c r="C2400" s="313">
        <v>443007609</v>
      </c>
      <c r="D2400" s="313">
        <v>358311568</v>
      </c>
      <c r="E2400" s="313">
        <v>358311568</v>
      </c>
      <c r="F2400" s="194">
        <f t="shared" si="149"/>
        <v>1165860843</v>
      </c>
      <c r="G2400" s="388">
        <f t="shared" si="150"/>
        <v>27.535353089265495</v>
      </c>
      <c r="H2400" s="388">
        <f t="shared" si="151"/>
        <v>22.271029527279211</v>
      </c>
      <c r="I2400" s="388">
        <f t="shared" si="148"/>
        <v>22.271029527279211</v>
      </c>
    </row>
    <row r="2401" spans="1:9" x14ac:dyDescent="0.2">
      <c r="A2401" s="391" t="s">
        <v>695</v>
      </c>
      <c r="B2401" s="392">
        <v>1252927416</v>
      </c>
      <c r="C2401" s="392">
        <v>273340942</v>
      </c>
      <c r="D2401" s="392">
        <v>245594902</v>
      </c>
      <c r="E2401" s="392">
        <v>245594902</v>
      </c>
      <c r="F2401" s="393">
        <f t="shared" si="149"/>
        <v>979586474</v>
      </c>
      <c r="G2401" s="394">
        <f t="shared" si="150"/>
        <v>21.816183324701068</v>
      </c>
      <c r="H2401" s="394">
        <f t="shared" si="151"/>
        <v>19.601686327853489</v>
      </c>
      <c r="I2401" s="394">
        <f t="shared" si="148"/>
        <v>19.601686327853489</v>
      </c>
    </row>
    <row r="2402" spans="1:9" x14ac:dyDescent="0.2">
      <c r="A2402" s="391" t="s">
        <v>696</v>
      </c>
      <c r="B2402" s="392">
        <v>355941036</v>
      </c>
      <c r="C2402" s="392">
        <v>169666667</v>
      </c>
      <c r="D2402" s="392">
        <v>112716666</v>
      </c>
      <c r="E2402" s="392">
        <v>112716666</v>
      </c>
      <c r="F2402" s="393">
        <f t="shared" si="149"/>
        <v>186274369</v>
      </c>
      <c r="G2402" s="394">
        <f t="shared" si="150"/>
        <v>47.667071183104611</v>
      </c>
      <c r="H2402" s="394">
        <f t="shared" si="151"/>
        <v>31.667229849833895</v>
      </c>
      <c r="I2402" s="394">
        <f t="shared" si="148"/>
        <v>31.667229849833895</v>
      </c>
    </row>
    <row r="2403" spans="1:9" x14ac:dyDescent="0.2">
      <c r="A2403" s="319" t="s">
        <v>697</v>
      </c>
      <c r="B2403" s="313">
        <v>7463000000</v>
      </c>
      <c r="C2403" s="313">
        <v>5822321878.4899998</v>
      </c>
      <c r="D2403" s="313">
        <v>5724000771.79</v>
      </c>
      <c r="E2403" s="313">
        <v>5722678260.79</v>
      </c>
      <c r="F2403" s="194">
        <f t="shared" si="149"/>
        <v>1640678121.5100002</v>
      </c>
      <c r="G2403" s="388">
        <f t="shared" si="150"/>
        <v>78.015836506632724</v>
      </c>
      <c r="H2403" s="388">
        <f t="shared" si="151"/>
        <v>76.698389009647599</v>
      </c>
      <c r="I2403" s="388">
        <f t="shared" si="148"/>
        <v>76.68066810652553</v>
      </c>
    </row>
    <row r="2404" spans="1:9" x14ac:dyDescent="0.2">
      <c r="A2404" s="319" t="s">
        <v>109</v>
      </c>
      <c r="B2404" s="313">
        <v>7463000000</v>
      </c>
      <c r="C2404" s="313">
        <v>5822321878.4899998</v>
      </c>
      <c r="D2404" s="313">
        <v>5724000771.79</v>
      </c>
      <c r="E2404" s="313">
        <v>5722678260.79</v>
      </c>
      <c r="F2404" s="194">
        <f t="shared" si="149"/>
        <v>1640678121.5100002</v>
      </c>
      <c r="G2404" s="388">
        <f t="shared" si="150"/>
        <v>78.015836506632724</v>
      </c>
      <c r="H2404" s="388">
        <f t="shared" si="151"/>
        <v>76.698389009647599</v>
      </c>
      <c r="I2404" s="388">
        <f t="shared" si="148"/>
        <v>76.68066810652553</v>
      </c>
    </row>
    <row r="2405" spans="1:9" x14ac:dyDescent="0.2">
      <c r="A2405" s="319" t="s">
        <v>28</v>
      </c>
      <c r="B2405" s="313">
        <v>7087000000</v>
      </c>
      <c r="C2405" s="313">
        <v>5585039600</v>
      </c>
      <c r="D2405" s="313">
        <v>5585039600</v>
      </c>
      <c r="E2405" s="313">
        <v>5585039600</v>
      </c>
      <c r="F2405" s="158">
        <f t="shared" si="149"/>
        <v>1501960400</v>
      </c>
      <c r="G2405" s="385">
        <f t="shared" si="150"/>
        <v>78.806823761817412</v>
      </c>
      <c r="H2405" s="385">
        <f t="shared" si="151"/>
        <v>78.806823761817412</v>
      </c>
      <c r="I2405" s="385">
        <f t="shared" si="148"/>
        <v>78.806823761817412</v>
      </c>
    </row>
    <row r="2406" spans="1:9" x14ac:dyDescent="0.2">
      <c r="A2406" s="391" t="s">
        <v>110</v>
      </c>
      <c r="B2406" s="392">
        <v>4786000000</v>
      </c>
      <c r="C2406" s="392">
        <v>3672395343</v>
      </c>
      <c r="D2406" s="392">
        <v>3672395343</v>
      </c>
      <c r="E2406" s="392">
        <v>3672395343</v>
      </c>
      <c r="F2406" s="396">
        <f t="shared" si="149"/>
        <v>1113604657</v>
      </c>
      <c r="G2406" s="397">
        <f t="shared" si="150"/>
        <v>76.732038090263259</v>
      </c>
      <c r="H2406" s="397">
        <f t="shared" si="151"/>
        <v>76.732038090263259</v>
      </c>
      <c r="I2406" s="397">
        <f t="shared" si="148"/>
        <v>76.732038090263259</v>
      </c>
    </row>
    <row r="2407" spans="1:9" x14ac:dyDescent="0.2">
      <c r="A2407" s="391" t="s">
        <v>111</v>
      </c>
      <c r="B2407" s="392">
        <v>1727000000</v>
      </c>
      <c r="C2407" s="392">
        <v>1359319223</v>
      </c>
      <c r="D2407" s="392">
        <v>1359319223</v>
      </c>
      <c r="E2407" s="392">
        <v>1359319223</v>
      </c>
      <c r="F2407" s="396">
        <f t="shared" si="149"/>
        <v>367680777</v>
      </c>
      <c r="G2407" s="397">
        <f t="shared" si="150"/>
        <v>78.709856572090331</v>
      </c>
      <c r="H2407" s="397">
        <f t="shared" si="151"/>
        <v>78.709856572090331</v>
      </c>
      <c r="I2407" s="397">
        <f t="shared" si="148"/>
        <v>78.709856572090331</v>
      </c>
    </row>
    <row r="2408" spans="1:9" x14ac:dyDescent="0.2">
      <c r="A2408" s="391" t="s">
        <v>112</v>
      </c>
      <c r="B2408" s="392">
        <v>574000000</v>
      </c>
      <c r="C2408" s="392">
        <v>553325034</v>
      </c>
      <c r="D2408" s="392">
        <v>553325034</v>
      </c>
      <c r="E2408" s="392">
        <v>553325034</v>
      </c>
      <c r="F2408" s="393">
        <f t="shared" si="149"/>
        <v>20674966</v>
      </c>
      <c r="G2408" s="394">
        <f t="shared" si="150"/>
        <v>96.398089547038325</v>
      </c>
      <c r="H2408" s="394">
        <f t="shared" si="151"/>
        <v>96.398089547038325</v>
      </c>
      <c r="I2408" s="394">
        <f t="shared" si="148"/>
        <v>96.398089547038325</v>
      </c>
    </row>
    <row r="2409" spans="1:9" x14ac:dyDescent="0.2">
      <c r="A2409" s="319" t="s">
        <v>29</v>
      </c>
      <c r="B2409" s="313">
        <v>319000000</v>
      </c>
      <c r="C2409" s="313">
        <v>226597089.49000001</v>
      </c>
      <c r="D2409" s="313">
        <v>128275982.79000001</v>
      </c>
      <c r="E2409" s="313">
        <v>126953471.79000001</v>
      </c>
      <c r="F2409" s="194">
        <f t="shared" si="149"/>
        <v>92402910.50999999</v>
      </c>
      <c r="G2409" s="388">
        <f t="shared" si="150"/>
        <v>71.03357037304076</v>
      </c>
      <c r="H2409" s="388">
        <f t="shared" si="151"/>
        <v>40.211906830721006</v>
      </c>
      <c r="I2409" s="388">
        <f t="shared" si="148"/>
        <v>39.797326579937305</v>
      </c>
    </row>
    <row r="2410" spans="1:9" x14ac:dyDescent="0.2">
      <c r="A2410" s="391" t="s">
        <v>113</v>
      </c>
      <c r="B2410" s="392">
        <v>319000000</v>
      </c>
      <c r="C2410" s="392">
        <v>226597089.49000001</v>
      </c>
      <c r="D2410" s="392">
        <v>128275982.79000001</v>
      </c>
      <c r="E2410" s="392">
        <v>126953471.79000001</v>
      </c>
      <c r="F2410" s="393">
        <f t="shared" si="149"/>
        <v>92402910.50999999</v>
      </c>
      <c r="G2410" s="394">
        <f t="shared" si="150"/>
        <v>71.03357037304076</v>
      </c>
      <c r="H2410" s="394">
        <f t="shared" si="151"/>
        <v>40.211906830721006</v>
      </c>
      <c r="I2410" s="394">
        <f t="shared" si="148"/>
        <v>39.797326579937305</v>
      </c>
    </row>
    <row r="2411" spans="1:9" x14ac:dyDescent="0.2">
      <c r="A2411" s="319" t="s">
        <v>30</v>
      </c>
      <c r="B2411" s="313">
        <v>25000000</v>
      </c>
      <c r="C2411" s="313">
        <v>5875339</v>
      </c>
      <c r="D2411" s="313">
        <v>5875339</v>
      </c>
      <c r="E2411" s="313">
        <v>5875339</v>
      </c>
      <c r="F2411" s="158">
        <f t="shared" si="149"/>
        <v>19124661</v>
      </c>
      <c r="G2411" s="385">
        <f t="shared" si="150"/>
        <v>23.501356000000001</v>
      </c>
      <c r="H2411" s="385">
        <f t="shared" si="151"/>
        <v>23.501356000000001</v>
      </c>
      <c r="I2411" s="385">
        <f t="shared" si="148"/>
        <v>23.501356000000001</v>
      </c>
    </row>
    <row r="2412" spans="1:9" x14ac:dyDescent="0.2">
      <c r="A2412" s="391" t="s">
        <v>118</v>
      </c>
      <c r="B2412" s="392">
        <v>25000000</v>
      </c>
      <c r="C2412" s="392">
        <v>5875339</v>
      </c>
      <c r="D2412" s="392">
        <v>5875339</v>
      </c>
      <c r="E2412" s="392">
        <v>5875339</v>
      </c>
      <c r="F2412" s="393">
        <f t="shared" si="149"/>
        <v>19124661</v>
      </c>
      <c r="G2412" s="394">
        <f t="shared" si="150"/>
        <v>23.501356000000001</v>
      </c>
      <c r="H2412" s="394">
        <f t="shared" si="151"/>
        <v>23.501356000000001</v>
      </c>
      <c r="I2412" s="394">
        <f t="shared" si="148"/>
        <v>23.501356000000001</v>
      </c>
    </row>
    <row r="2413" spans="1:9" x14ac:dyDescent="0.2">
      <c r="A2413" s="319" t="s">
        <v>127</v>
      </c>
      <c r="B2413" s="313">
        <v>32000000</v>
      </c>
      <c r="C2413" s="313">
        <v>4809850</v>
      </c>
      <c r="D2413" s="313">
        <v>4809850</v>
      </c>
      <c r="E2413" s="313">
        <v>4809850</v>
      </c>
      <c r="F2413" s="158">
        <f t="shared" si="149"/>
        <v>27190150</v>
      </c>
      <c r="G2413" s="385">
        <f t="shared" si="150"/>
        <v>15.03078125</v>
      </c>
      <c r="H2413" s="385">
        <f t="shared" si="151"/>
        <v>15.03078125</v>
      </c>
      <c r="I2413" s="385">
        <f t="shared" si="148"/>
        <v>15.03078125</v>
      </c>
    </row>
    <row r="2414" spans="1:9" x14ac:dyDescent="0.2">
      <c r="A2414" s="391" t="s">
        <v>128</v>
      </c>
      <c r="B2414" s="392">
        <v>8000000</v>
      </c>
      <c r="C2414" s="392">
        <v>4809850</v>
      </c>
      <c r="D2414" s="392">
        <v>4809850</v>
      </c>
      <c r="E2414" s="392">
        <v>4809850</v>
      </c>
      <c r="F2414" s="393">
        <f t="shared" si="149"/>
        <v>3190150</v>
      </c>
      <c r="G2414" s="394">
        <f t="shared" si="150"/>
        <v>60.123125000000002</v>
      </c>
      <c r="H2414" s="394">
        <f t="shared" si="151"/>
        <v>60.123125000000002</v>
      </c>
      <c r="I2414" s="394">
        <f t="shared" si="148"/>
        <v>60.123125000000002</v>
      </c>
    </row>
    <row r="2415" spans="1:9" x14ac:dyDescent="0.2">
      <c r="A2415" s="391" t="s">
        <v>129</v>
      </c>
      <c r="B2415" s="392">
        <v>8000000</v>
      </c>
      <c r="C2415" s="392">
        <v>0</v>
      </c>
      <c r="D2415" s="392">
        <v>0</v>
      </c>
      <c r="E2415" s="392">
        <v>0</v>
      </c>
      <c r="F2415" s="393">
        <f t="shared" si="149"/>
        <v>8000000</v>
      </c>
      <c r="G2415" s="394">
        <f t="shared" si="150"/>
        <v>0</v>
      </c>
      <c r="H2415" s="394">
        <f t="shared" si="151"/>
        <v>0</v>
      </c>
      <c r="I2415" s="394">
        <f t="shared" si="148"/>
        <v>0</v>
      </c>
    </row>
    <row r="2416" spans="1:9" x14ac:dyDescent="0.2">
      <c r="A2416" s="391" t="s">
        <v>130</v>
      </c>
      <c r="B2416" s="392">
        <v>16000000</v>
      </c>
      <c r="C2416" s="392">
        <v>0</v>
      </c>
      <c r="D2416" s="392">
        <v>0</v>
      </c>
      <c r="E2416" s="392">
        <v>0</v>
      </c>
      <c r="F2416" s="396">
        <f t="shared" si="149"/>
        <v>16000000</v>
      </c>
      <c r="G2416" s="397">
        <f t="shared" si="150"/>
        <v>0</v>
      </c>
      <c r="H2416" s="397">
        <f t="shared" si="151"/>
        <v>0</v>
      </c>
      <c r="I2416" s="397">
        <f t="shared" si="148"/>
        <v>0</v>
      </c>
    </row>
    <row r="2417" spans="1:9" x14ac:dyDescent="0.2">
      <c r="A2417" s="319" t="s">
        <v>698</v>
      </c>
      <c r="B2417" s="313">
        <v>29417489110</v>
      </c>
      <c r="C2417" s="313">
        <v>20417292535.91</v>
      </c>
      <c r="D2417" s="313">
        <v>16825543562.09</v>
      </c>
      <c r="E2417" s="313">
        <v>16617479949.09</v>
      </c>
      <c r="F2417" s="194">
        <f t="shared" si="149"/>
        <v>9000196574.0900002</v>
      </c>
      <c r="G2417" s="388">
        <f t="shared" si="150"/>
        <v>69.405286289268901</v>
      </c>
      <c r="H2417" s="388">
        <f t="shared" si="151"/>
        <v>57.195716123747722</v>
      </c>
      <c r="I2417" s="388">
        <f t="shared" si="148"/>
        <v>56.488437497002955</v>
      </c>
    </row>
    <row r="2418" spans="1:9" x14ac:dyDescent="0.2">
      <c r="A2418" s="319" t="s">
        <v>109</v>
      </c>
      <c r="B2418" s="313">
        <v>20535000000</v>
      </c>
      <c r="C2418" s="313">
        <v>13186146144.91</v>
      </c>
      <c r="D2418" s="313">
        <v>11966680904.49</v>
      </c>
      <c r="E2418" s="313">
        <v>11950380904.49</v>
      </c>
      <c r="F2418" s="194">
        <f t="shared" si="149"/>
        <v>7348853855.0900002</v>
      </c>
      <c r="G2418" s="388">
        <f t="shared" si="150"/>
        <v>64.213032115461417</v>
      </c>
      <c r="H2418" s="388">
        <f t="shared" si="151"/>
        <v>58.274560041344046</v>
      </c>
      <c r="I2418" s="388">
        <f t="shared" si="148"/>
        <v>58.195183367372785</v>
      </c>
    </row>
    <row r="2419" spans="1:9" x14ac:dyDescent="0.2">
      <c r="A2419" s="319" t="s">
        <v>28</v>
      </c>
      <c r="B2419" s="313">
        <v>13627000000</v>
      </c>
      <c r="C2419" s="313">
        <v>9343866996</v>
      </c>
      <c r="D2419" s="313">
        <v>9341761223</v>
      </c>
      <c r="E2419" s="313">
        <v>9341761223</v>
      </c>
      <c r="F2419" s="158">
        <f t="shared" si="149"/>
        <v>4283133004</v>
      </c>
      <c r="G2419" s="385">
        <f t="shared" si="150"/>
        <v>68.568775196301459</v>
      </c>
      <c r="H2419" s="385">
        <f t="shared" si="151"/>
        <v>68.553322249944955</v>
      </c>
      <c r="I2419" s="385">
        <f t="shared" si="148"/>
        <v>68.553322249944955</v>
      </c>
    </row>
    <row r="2420" spans="1:9" x14ac:dyDescent="0.2">
      <c r="A2420" s="391" t="s">
        <v>110</v>
      </c>
      <c r="B2420" s="392">
        <v>9488113319</v>
      </c>
      <c r="C2420" s="392">
        <v>6342427181</v>
      </c>
      <c r="D2420" s="392">
        <v>6340321408</v>
      </c>
      <c r="E2420" s="392">
        <v>6340321408</v>
      </c>
      <c r="F2420" s="396">
        <f t="shared" si="149"/>
        <v>3145686138</v>
      </c>
      <c r="G2420" s="397">
        <f t="shared" si="150"/>
        <v>66.84603111030782</v>
      </c>
      <c r="H2420" s="397">
        <f t="shared" si="151"/>
        <v>66.823837309188448</v>
      </c>
      <c r="I2420" s="397">
        <f t="shared" si="148"/>
        <v>66.823837309188448</v>
      </c>
    </row>
    <row r="2421" spans="1:9" x14ac:dyDescent="0.2">
      <c r="A2421" s="391" t="s">
        <v>111</v>
      </c>
      <c r="B2421" s="392">
        <v>3285515999</v>
      </c>
      <c r="C2421" s="392">
        <v>2417231515</v>
      </c>
      <c r="D2421" s="392">
        <v>2417231515</v>
      </c>
      <c r="E2421" s="392">
        <v>2417231515</v>
      </c>
      <c r="F2421" s="393">
        <f t="shared" si="149"/>
        <v>868284484</v>
      </c>
      <c r="G2421" s="394">
        <f t="shared" si="150"/>
        <v>73.57235562802687</v>
      </c>
      <c r="H2421" s="394">
        <f t="shared" si="151"/>
        <v>73.57235562802687</v>
      </c>
      <c r="I2421" s="394">
        <f t="shared" si="148"/>
        <v>73.57235562802687</v>
      </c>
    </row>
    <row r="2422" spans="1:9" x14ac:dyDescent="0.2">
      <c r="A2422" s="391" t="s">
        <v>112</v>
      </c>
      <c r="B2422" s="392">
        <v>853370682</v>
      </c>
      <c r="C2422" s="392">
        <v>584208300</v>
      </c>
      <c r="D2422" s="392">
        <v>584208300</v>
      </c>
      <c r="E2422" s="392">
        <v>584208300</v>
      </c>
      <c r="F2422" s="393">
        <f t="shared" si="149"/>
        <v>269162382</v>
      </c>
      <c r="G2422" s="394">
        <f t="shared" si="150"/>
        <v>68.458913848648024</v>
      </c>
      <c r="H2422" s="394">
        <f t="shared" si="151"/>
        <v>68.458913848648024</v>
      </c>
      <c r="I2422" s="394">
        <f t="shared" si="148"/>
        <v>68.458913848648024</v>
      </c>
    </row>
    <row r="2423" spans="1:9" x14ac:dyDescent="0.2">
      <c r="A2423" s="319" t="s">
        <v>29</v>
      </c>
      <c r="B2423" s="313">
        <v>4381000000</v>
      </c>
      <c r="C2423" s="313">
        <v>3824702305.9099998</v>
      </c>
      <c r="D2423" s="313">
        <v>2607776101.4899998</v>
      </c>
      <c r="E2423" s="313">
        <v>2591476101.4899998</v>
      </c>
      <c r="F2423" s="158">
        <f t="shared" si="149"/>
        <v>556297694.09000015</v>
      </c>
      <c r="G2423" s="385">
        <f t="shared" si="150"/>
        <v>87.302038482309968</v>
      </c>
      <c r="H2423" s="385">
        <f t="shared" si="151"/>
        <v>59.524677048390771</v>
      </c>
      <c r="I2423" s="385">
        <f t="shared" si="148"/>
        <v>59.152615875142658</v>
      </c>
    </row>
    <row r="2424" spans="1:9" x14ac:dyDescent="0.2">
      <c r="A2424" s="391" t="s">
        <v>113</v>
      </c>
      <c r="B2424" s="392">
        <v>4381000000</v>
      </c>
      <c r="C2424" s="392">
        <v>3824702305.9099998</v>
      </c>
      <c r="D2424" s="392">
        <v>2607776101.4899998</v>
      </c>
      <c r="E2424" s="392">
        <v>2591476101.4899998</v>
      </c>
      <c r="F2424" s="396">
        <f t="shared" si="149"/>
        <v>556297694.09000015</v>
      </c>
      <c r="G2424" s="397">
        <f t="shared" si="150"/>
        <v>87.302038482309968</v>
      </c>
      <c r="H2424" s="397">
        <f t="shared" si="151"/>
        <v>59.524677048390771</v>
      </c>
      <c r="I2424" s="397">
        <f t="shared" si="148"/>
        <v>59.152615875142658</v>
      </c>
    </row>
    <row r="2425" spans="1:9" x14ac:dyDescent="0.2">
      <c r="A2425" s="319" t="s">
        <v>30</v>
      </c>
      <c r="B2425" s="313">
        <v>2465000000</v>
      </c>
      <c r="C2425" s="313">
        <v>17141843</v>
      </c>
      <c r="D2425" s="313">
        <v>16708580</v>
      </c>
      <c r="E2425" s="313">
        <v>16708580</v>
      </c>
      <c r="F2425" s="158">
        <f t="shared" si="149"/>
        <v>2447858157</v>
      </c>
      <c r="G2425" s="385">
        <f t="shared" si="150"/>
        <v>0.69540945233265727</v>
      </c>
      <c r="H2425" s="385">
        <f t="shared" si="151"/>
        <v>0.67783286004056797</v>
      </c>
      <c r="I2425" s="385">
        <f t="shared" si="148"/>
        <v>0.67783286004056797</v>
      </c>
    </row>
    <row r="2426" spans="1:9" x14ac:dyDescent="0.2">
      <c r="A2426" s="391" t="s">
        <v>115</v>
      </c>
      <c r="B2426" s="392">
        <v>2388000000</v>
      </c>
      <c r="C2426" s="392">
        <v>0</v>
      </c>
      <c r="D2426" s="392">
        <v>0</v>
      </c>
      <c r="E2426" s="392">
        <v>0</v>
      </c>
      <c r="F2426" s="393">
        <f t="shared" si="149"/>
        <v>2388000000</v>
      </c>
      <c r="G2426" s="394">
        <f t="shared" si="150"/>
        <v>0</v>
      </c>
      <c r="H2426" s="394">
        <f t="shared" si="151"/>
        <v>0</v>
      </c>
      <c r="I2426" s="394">
        <f t="shared" si="148"/>
        <v>0</v>
      </c>
    </row>
    <row r="2427" spans="1:9" x14ac:dyDescent="0.2">
      <c r="A2427" s="391" t="s">
        <v>118</v>
      </c>
      <c r="B2427" s="392">
        <v>77000000</v>
      </c>
      <c r="C2427" s="392">
        <v>17141843</v>
      </c>
      <c r="D2427" s="392">
        <v>16708580</v>
      </c>
      <c r="E2427" s="392">
        <v>16708580</v>
      </c>
      <c r="F2427" s="393">
        <f t="shared" si="149"/>
        <v>59858157</v>
      </c>
      <c r="G2427" s="394">
        <f t="shared" si="150"/>
        <v>22.262133766233767</v>
      </c>
      <c r="H2427" s="394">
        <f t="shared" si="151"/>
        <v>21.699454545454547</v>
      </c>
      <c r="I2427" s="394">
        <f t="shared" si="148"/>
        <v>21.699454545454547</v>
      </c>
    </row>
    <row r="2428" spans="1:9" x14ac:dyDescent="0.2">
      <c r="A2428" s="319" t="s">
        <v>127</v>
      </c>
      <c r="B2428" s="313">
        <v>62000000</v>
      </c>
      <c r="C2428" s="313">
        <v>435000</v>
      </c>
      <c r="D2428" s="313">
        <v>435000</v>
      </c>
      <c r="E2428" s="313">
        <v>435000</v>
      </c>
      <c r="F2428" s="194">
        <f t="shared" si="149"/>
        <v>61565000</v>
      </c>
      <c r="G2428" s="388">
        <f t="shared" si="150"/>
        <v>0.70161290322580649</v>
      </c>
      <c r="H2428" s="388">
        <f t="shared" si="151"/>
        <v>0.70161290322580649</v>
      </c>
      <c r="I2428" s="388">
        <f t="shared" si="148"/>
        <v>0.70161290322580649</v>
      </c>
    </row>
    <row r="2429" spans="1:9" x14ac:dyDescent="0.2">
      <c r="A2429" s="391" t="s">
        <v>128</v>
      </c>
      <c r="B2429" s="392">
        <v>1000000</v>
      </c>
      <c r="C2429" s="392">
        <v>435000</v>
      </c>
      <c r="D2429" s="392">
        <v>435000</v>
      </c>
      <c r="E2429" s="392">
        <v>435000</v>
      </c>
      <c r="F2429" s="393">
        <f t="shared" si="149"/>
        <v>565000</v>
      </c>
      <c r="G2429" s="394">
        <f t="shared" si="150"/>
        <v>43.5</v>
      </c>
      <c r="H2429" s="394">
        <f t="shared" si="151"/>
        <v>43.5</v>
      </c>
      <c r="I2429" s="394">
        <f t="shared" si="148"/>
        <v>43.5</v>
      </c>
    </row>
    <row r="2430" spans="1:9" x14ac:dyDescent="0.2">
      <c r="A2430" s="391" t="s">
        <v>130</v>
      </c>
      <c r="B2430" s="392">
        <v>61000000</v>
      </c>
      <c r="C2430" s="392">
        <v>0</v>
      </c>
      <c r="D2430" s="392">
        <v>0</v>
      </c>
      <c r="E2430" s="392">
        <v>0</v>
      </c>
      <c r="F2430" s="396">
        <f t="shared" si="149"/>
        <v>61000000</v>
      </c>
      <c r="G2430" s="397">
        <f t="shared" si="150"/>
        <v>0</v>
      </c>
      <c r="H2430" s="397">
        <f t="shared" si="151"/>
        <v>0</v>
      </c>
      <c r="I2430" s="397">
        <f t="shared" si="148"/>
        <v>0</v>
      </c>
    </row>
    <row r="2431" spans="1:9" s="390" customFormat="1" x14ac:dyDescent="0.2">
      <c r="A2431" s="319" t="s">
        <v>131</v>
      </c>
      <c r="B2431" s="313">
        <v>8882489110</v>
      </c>
      <c r="C2431" s="313">
        <v>7231146391</v>
      </c>
      <c r="D2431" s="313">
        <v>4858862657.6000004</v>
      </c>
      <c r="E2431" s="313">
        <v>4667099044.6000004</v>
      </c>
      <c r="F2431" s="194">
        <f t="shared" si="149"/>
        <v>1651342719</v>
      </c>
      <c r="G2431" s="388">
        <f t="shared" si="150"/>
        <v>81.409009360440407</v>
      </c>
      <c r="H2431" s="388">
        <f t="shared" si="151"/>
        <v>54.701588681148415</v>
      </c>
      <c r="I2431" s="388">
        <f t="shared" si="148"/>
        <v>52.542693684203122</v>
      </c>
    </row>
    <row r="2432" spans="1:9" x14ac:dyDescent="0.2">
      <c r="A2432" s="319" t="s">
        <v>1651</v>
      </c>
      <c r="B2432" s="313">
        <v>8882489110</v>
      </c>
      <c r="C2432" s="313">
        <v>7231146391</v>
      </c>
      <c r="D2432" s="313">
        <v>4858862657.6000004</v>
      </c>
      <c r="E2432" s="313">
        <v>4667099044.6000004</v>
      </c>
      <c r="F2432" s="158">
        <f t="shared" si="149"/>
        <v>1651342719</v>
      </c>
      <c r="G2432" s="385">
        <f t="shared" si="150"/>
        <v>81.409009360440407</v>
      </c>
      <c r="H2432" s="385">
        <f t="shared" si="151"/>
        <v>54.701588681148415</v>
      </c>
      <c r="I2432" s="385">
        <f t="shared" si="148"/>
        <v>52.542693684203122</v>
      </c>
    </row>
    <row r="2433" spans="1:9" x14ac:dyDescent="0.2">
      <c r="A2433" s="391" t="s">
        <v>669</v>
      </c>
      <c r="B2433" s="392">
        <v>1000000000</v>
      </c>
      <c r="C2433" s="392">
        <v>778020000</v>
      </c>
      <c r="D2433" s="392">
        <v>505302667</v>
      </c>
      <c r="E2433" s="392">
        <v>495502667</v>
      </c>
      <c r="F2433" s="393">
        <f t="shared" si="149"/>
        <v>221980000</v>
      </c>
      <c r="G2433" s="394">
        <f t="shared" si="150"/>
        <v>77.802000000000007</v>
      </c>
      <c r="H2433" s="394">
        <f t="shared" si="151"/>
        <v>50.530266700000006</v>
      </c>
      <c r="I2433" s="394">
        <f t="shared" si="148"/>
        <v>49.550266700000002</v>
      </c>
    </row>
    <row r="2434" spans="1:9" x14ac:dyDescent="0.2">
      <c r="A2434" s="391" t="s">
        <v>678</v>
      </c>
      <c r="B2434" s="392">
        <v>700489110</v>
      </c>
      <c r="C2434" s="392">
        <v>533913332</v>
      </c>
      <c r="D2434" s="392">
        <v>340483333</v>
      </c>
      <c r="E2434" s="392">
        <v>320283333</v>
      </c>
      <c r="F2434" s="393">
        <f t="shared" si="149"/>
        <v>166575778</v>
      </c>
      <c r="G2434" s="394">
        <f t="shared" si="150"/>
        <v>76.220075998040855</v>
      </c>
      <c r="H2434" s="394">
        <f t="shared" si="151"/>
        <v>48.606513383198774</v>
      </c>
      <c r="I2434" s="394">
        <f t="shared" si="148"/>
        <v>45.722814020620532</v>
      </c>
    </row>
    <row r="2435" spans="1:9" x14ac:dyDescent="0.2">
      <c r="A2435" s="391" t="s">
        <v>679</v>
      </c>
      <c r="B2435" s="392">
        <v>2600000000</v>
      </c>
      <c r="C2435" s="392">
        <v>1775921592</v>
      </c>
      <c r="D2435" s="392">
        <v>982132143</v>
      </c>
      <c r="E2435" s="392">
        <v>967632143</v>
      </c>
      <c r="F2435" s="393">
        <f t="shared" si="149"/>
        <v>824078408</v>
      </c>
      <c r="G2435" s="394">
        <f t="shared" si="150"/>
        <v>68.304676615384622</v>
      </c>
      <c r="H2435" s="394">
        <f t="shared" si="151"/>
        <v>37.774313192307687</v>
      </c>
      <c r="I2435" s="394">
        <f t="shared" si="148"/>
        <v>37.216620884615388</v>
      </c>
    </row>
    <row r="2436" spans="1:9" x14ac:dyDescent="0.2">
      <c r="A2436" s="391" t="s">
        <v>699</v>
      </c>
      <c r="B2436" s="392">
        <v>1650000000</v>
      </c>
      <c r="C2436" s="392">
        <v>1581773800</v>
      </c>
      <c r="D2436" s="392">
        <v>1317037847.5999999</v>
      </c>
      <c r="E2436" s="392">
        <v>1284124234.5999999</v>
      </c>
      <c r="F2436" s="393">
        <f t="shared" si="149"/>
        <v>68226200</v>
      </c>
      <c r="G2436" s="394">
        <f t="shared" si="150"/>
        <v>95.865078787878787</v>
      </c>
      <c r="H2436" s="394">
        <f t="shared" si="151"/>
        <v>79.820475612121214</v>
      </c>
      <c r="I2436" s="394">
        <f t="shared" si="148"/>
        <v>77.825711187878781</v>
      </c>
    </row>
    <row r="2437" spans="1:9" x14ac:dyDescent="0.2">
      <c r="A2437" s="391" t="s">
        <v>700</v>
      </c>
      <c r="B2437" s="392">
        <v>1032000000</v>
      </c>
      <c r="C2437" s="392">
        <v>777520000</v>
      </c>
      <c r="D2437" s="392">
        <v>530140001</v>
      </c>
      <c r="E2437" s="392">
        <v>506840001</v>
      </c>
      <c r="F2437" s="393">
        <f t="shared" si="149"/>
        <v>254480000</v>
      </c>
      <c r="G2437" s="394">
        <f t="shared" si="150"/>
        <v>75.341085271317837</v>
      </c>
      <c r="H2437" s="394">
        <f t="shared" si="151"/>
        <v>51.370155135658912</v>
      </c>
      <c r="I2437" s="394">
        <f t="shared" si="148"/>
        <v>49.112403197674418</v>
      </c>
    </row>
    <row r="2438" spans="1:9" x14ac:dyDescent="0.2">
      <c r="A2438" s="391" t="s">
        <v>701</v>
      </c>
      <c r="B2438" s="392">
        <v>1900000000</v>
      </c>
      <c r="C2438" s="392">
        <v>1783997667</v>
      </c>
      <c r="D2438" s="392">
        <v>1183766666</v>
      </c>
      <c r="E2438" s="392">
        <v>1092716666</v>
      </c>
      <c r="F2438" s="393">
        <f t="shared" si="149"/>
        <v>116002333</v>
      </c>
      <c r="G2438" s="394">
        <f t="shared" si="150"/>
        <v>93.894614052631582</v>
      </c>
      <c r="H2438" s="394">
        <f t="shared" si="151"/>
        <v>62.303508736842105</v>
      </c>
      <c r="I2438" s="394">
        <f t="shared" si="148"/>
        <v>57.511403473684211</v>
      </c>
    </row>
    <row r="2439" spans="1:9" x14ac:dyDescent="0.2">
      <c r="A2439" s="319" t="s">
        <v>702</v>
      </c>
      <c r="B2439" s="313">
        <v>48927453895</v>
      </c>
      <c r="C2439" s="313">
        <v>33787517503.560001</v>
      </c>
      <c r="D2439" s="313">
        <v>24937613340.430004</v>
      </c>
      <c r="E2439" s="313">
        <v>24937613340.430004</v>
      </c>
      <c r="F2439" s="194">
        <f t="shared" si="149"/>
        <v>15139936391.439999</v>
      </c>
      <c r="G2439" s="388">
        <f t="shared" si="150"/>
        <v>69.056357553510097</v>
      </c>
      <c r="H2439" s="388">
        <f t="shared" si="151"/>
        <v>50.968549056214904</v>
      </c>
      <c r="I2439" s="388">
        <f t="shared" ref="I2439:I2502" si="152">IFERROR(IF(E2439&gt;0,+E2439/B2439*100,0),0)</f>
        <v>50.968549056214904</v>
      </c>
    </row>
    <row r="2440" spans="1:9" x14ac:dyDescent="0.2">
      <c r="A2440" s="319" t="s">
        <v>109</v>
      </c>
      <c r="B2440" s="313">
        <v>24007000000</v>
      </c>
      <c r="C2440" s="313">
        <v>14997219711.83</v>
      </c>
      <c r="D2440" s="313">
        <v>13935220989.630001</v>
      </c>
      <c r="E2440" s="313">
        <v>13935220989.630001</v>
      </c>
      <c r="F2440" s="158">
        <f t="shared" si="149"/>
        <v>9009780288.1700001</v>
      </c>
      <c r="G2440" s="385">
        <f t="shared" si="150"/>
        <v>62.470194992418882</v>
      </c>
      <c r="H2440" s="385">
        <f t="shared" si="151"/>
        <v>58.046490563710584</v>
      </c>
      <c r="I2440" s="385">
        <f t="shared" si="152"/>
        <v>58.046490563710584</v>
      </c>
    </row>
    <row r="2441" spans="1:9" x14ac:dyDescent="0.2">
      <c r="A2441" s="319" t="s">
        <v>28</v>
      </c>
      <c r="B2441" s="313">
        <v>18133000000</v>
      </c>
      <c r="C2441" s="313">
        <v>11932822205</v>
      </c>
      <c r="D2441" s="313">
        <v>11932822205</v>
      </c>
      <c r="E2441" s="313">
        <v>11932822205</v>
      </c>
      <c r="F2441" s="194">
        <f t="shared" ref="F2441:F2504" si="153">+B2441-C2441</f>
        <v>6200177795</v>
      </c>
      <c r="G2441" s="388">
        <f t="shared" ref="G2441:G2504" si="154">IFERROR(IF(C2441&gt;0,+C2441/B2441*100,0),0)</f>
        <v>65.80721449842828</v>
      </c>
      <c r="H2441" s="388">
        <f t="shared" ref="H2441:H2504" si="155">IFERROR(IF(D2441&gt;0,+D2441/B2441*100,0),0)</f>
        <v>65.80721449842828</v>
      </c>
      <c r="I2441" s="388">
        <f t="shared" si="152"/>
        <v>65.80721449842828</v>
      </c>
    </row>
    <row r="2442" spans="1:9" x14ac:dyDescent="0.2">
      <c r="A2442" s="391" t="s">
        <v>110</v>
      </c>
      <c r="B2442" s="392">
        <v>10660000000</v>
      </c>
      <c r="C2442" s="392">
        <v>7874568583</v>
      </c>
      <c r="D2442" s="392">
        <v>7874568583</v>
      </c>
      <c r="E2442" s="392">
        <v>7874568583</v>
      </c>
      <c r="F2442" s="393">
        <f t="shared" si="153"/>
        <v>2785431417</v>
      </c>
      <c r="G2442" s="394">
        <f t="shared" si="154"/>
        <v>73.870249371482174</v>
      </c>
      <c r="H2442" s="394">
        <f t="shared" si="155"/>
        <v>73.870249371482174</v>
      </c>
      <c r="I2442" s="394">
        <f t="shared" si="152"/>
        <v>73.870249371482174</v>
      </c>
    </row>
    <row r="2443" spans="1:9" x14ac:dyDescent="0.2">
      <c r="A2443" s="391" t="s">
        <v>111</v>
      </c>
      <c r="B2443" s="392">
        <v>3926000000</v>
      </c>
      <c r="C2443" s="392">
        <v>2870650714</v>
      </c>
      <c r="D2443" s="392">
        <v>2870650714</v>
      </c>
      <c r="E2443" s="392">
        <v>2870650714</v>
      </c>
      <c r="F2443" s="393">
        <f t="shared" si="153"/>
        <v>1055349286</v>
      </c>
      <c r="G2443" s="394">
        <f t="shared" si="154"/>
        <v>73.118968772287317</v>
      </c>
      <c r="H2443" s="394">
        <f t="shared" si="155"/>
        <v>73.118968772287317</v>
      </c>
      <c r="I2443" s="394">
        <f t="shared" si="152"/>
        <v>73.118968772287317</v>
      </c>
    </row>
    <row r="2444" spans="1:9" x14ac:dyDescent="0.2">
      <c r="A2444" s="391" t="s">
        <v>112</v>
      </c>
      <c r="B2444" s="392">
        <v>1818000000</v>
      </c>
      <c r="C2444" s="392">
        <v>1187602908</v>
      </c>
      <c r="D2444" s="392">
        <v>1187602908</v>
      </c>
      <c r="E2444" s="392">
        <v>1187602908</v>
      </c>
      <c r="F2444" s="396">
        <f t="shared" si="153"/>
        <v>630397092</v>
      </c>
      <c r="G2444" s="397">
        <f t="shared" si="154"/>
        <v>65.324692409240924</v>
      </c>
      <c r="H2444" s="397">
        <f t="shared" si="155"/>
        <v>65.324692409240924</v>
      </c>
      <c r="I2444" s="397">
        <f t="shared" si="152"/>
        <v>65.324692409240924</v>
      </c>
    </row>
    <row r="2445" spans="1:9" x14ac:dyDescent="0.2">
      <c r="A2445" s="391" t="s">
        <v>216</v>
      </c>
      <c r="B2445" s="392">
        <v>1729000000</v>
      </c>
      <c r="C2445" s="392">
        <v>0</v>
      </c>
      <c r="D2445" s="392">
        <v>0</v>
      </c>
      <c r="E2445" s="392">
        <v>0</v>
      </c>
      <c r="F2445" s="396">
        <f t="shared" si="153"/>
        <v>1729000000</v>
      </c>
      <c r="G2445" s="397">
        <f t="shared" si="154"/>
        <v>0</v>
      </c>
      <c r="H2445" s="397">
        <f t="shared" si="155"/>
        <v>0</v>
      </c>
      <c r="I2445" s="397">
        <f t="shared" si="152"/>
        <v>0</v>
      </c>
    </row>
    <row r="2446" spans="1:9" x14ac:dyDescent="0.2">
      <c r="A2446" s="319" t="s">
        <v>29</v>
      </c>
      <c r="B2446" s="313">
        <v>4098000000</v>
      </c>
      <c r="C2446" s="313">
        <v>2792243283.8299999</v>
      </c>
      <c r="D2446" s="313">
        <v>1730244561.6300001</v>
      </c>
      <c r="E2446" s="313">
        <v>1730244561.6300001</v>
      </c>
      <c r="F2446" s="194">
        <f t="shared" si="153"/>
        <v>1305756716.1700001</v>
      </c>
      <c r="G2446" s="388">
        <f t="shared" si="154"/>
        <v>68.136732157881895</v>
      </c>
      <c r="H2446" s="388">
        <f t="shared" si="155"/>
        <v>42.221682811859445</v>
      </c>
      <c r="I2446" s="388">
        <f t="shared" si="152"/>
        <v>42.221682811859445</v>
      </c>
    </row>
    <row r="2447" spans="1:9" x14ac:dyDescent="0.2">
      <c r="A2447" s="391" t="s">
        <v>113</v>
      </c>
      <c r="B2447" s="392">
        <v>4098000000</v>
      </c>
      <c r="C2447" s="392">
        <v>2792243283.8299999</v>
      </c>
      <c r="D2447" s="392">
        <v>1730244561.6300001</v>
      </c>
      <c r="E2447" s="392">
        <v>1730244561.6300001</v>
      </c>
      <c r="F2447" s="393">
        <f t="shared" si="153"/>
        <v>1305756716.1700001</v>
      </c>
      <c r="G2447" s="394">
        <f t="shared" si="154"/>
        <v>68.136732157881895</v>
      </c>
      <c r="H2447" s="394">
        <f t="shared" si="155"/>
        <v>42.221682811859445</v>
      </c>
      <c r="I2447" s="394">
        <f t="shared" si="152"/>
        <v>42.221682811859445</v>
      </c>
    </row>
    <row r="2448" spans="1:9" x14ac:dyDescent="0.2">
      <c r="A2448" s="319" t="s">
        <v>30</v>
      </c>
      <c r="B2448" s="313">
        <v>1291000000</v>
      </c>
      <c r="C2448" s="313">
        <v>23168223</v>
      </c>
      <c r="D2448" s="313">
        <v>23168223</v>
      </c>
      <c r="E2448" s="313">
        <v>23168223</v>
      </c>
      <c r="F2448" s="194">
        <f t="shared" si="153"/>
        <v>1267831777</v>
      </c>
      <c r="G2448" s="388">
        <f t="shared" si="154"/>
        <v>1.7945951200619676</v>
      </c>
      <c r="H2448" s="388">
        <f t="shared" si="155"/>
        <v>1.7945951200619676</v>
      </c>
      <c r="I2448" s="388">
        <f t="shared" si="152"/>
        <v>1.7945951200619676</v>
      </c>
    </row>
    <row r="2449" spans="1:9" x14ac:dyDescent="0.2">
      <c r="A2449" s="391" t="s">
        <v>115</v>
      </c>
      <c r="B2449" s="392">
        <v>1069000000</v>
      </c>
      <c r="C2449" s="392">
        <v>0</v>
      </c>
      <c r="D2449" s="392">
        <v>0</v>
      </c>
      <c r="E2449" s="392">
        <v>0</v>
      </c>
      <c r="F2449" s="393">
        <f t="shared" si="153"/>
        <v>1069000000</v>
      </c>
      <c r="G2449" s="394">
        <f t="shared" si="154"/>
        <v>0</v>
      </c>
      <c r="H2449" s="394">
        <f t="shared" si="155"/>
        <v>0</v>
      </c>
      <c r="I2449" s="394">
        <f t="shared" si="152"/>
        <v>0</v>
      </c>
    </row>
    <row r="2450" spans="1:9" x14ac:dyDescent="0.2">
      <c r="A2450" s="391" t="s">
        <v>118</v>
      </c>
      <c r="B2450" s="392">
        <v>55000000</v>
      </c>
      <c r="C2450" s="392">
        <v>20139223</v>
      </c>
      <c r="D2450" s="392">
        <v>20139223</v>
      </c>
      <c r="E2450" s="392">
        <v>20139223</v>
      </c>
      <c r="F2450" s="393">
        <f t="shared" si="153"/>
        <v>34860777</v>
      </c>
      <c r="G2450" s="394">
        <f t="shared" si="154"/>
        <v>36.616769090909088</v>
      </c>
      <c r="H2450" s="394">
        <f t="shared" si="155"/>
        <v>36.616769090909088</v>
      </c>
      <c r="I2450" s="394">
        <f t="shared" si="152"/>
        <v>36.616769090909088</v>
      </c>
    </row>
    <row r="2451" spans="1:9" x14ac:dyDescent="0.2">
      <c r="A2451" s="391" t="s">
        <v>124</v>
      </c>
      <c r="B2451" s="392">
        <v>167000000</v>
      </c>
      <c r="C2451" s="392">
        <v>3029000</v>
      </c>
      <c r="D2451" s="392">
        <v>3029000</v>
      </c>
      <c r="E2451" s="392">
        <v>3029000</v>
      </c>
      <c r="F2451" s="393">
        <f t="shared" si="153"/>
        <v>163971000</v>
      </c>
      <c r="G2451" s="394">
        <f t="shared" si="154"/>
        <v>1.8137724550898202</v>
      </c>
      <c r="H2451" s="394">
        <f t="shared" si="155"/>
        <v>1.8137724550898202</v>
      </c>
      <c r="I2451" s="394">
        <f t="shared" si="152"/>
        <v>1.8137724550898202</v>
      </c>
    </row>
    <row r="2452" spans="1:9" x14ac:dyDescent="0.2">
      <c r="A2452" s="319" t="s">
        <v>127</v>
      </c>
      <c r="B2452" s="313">
        <v>485000000</v>
      </c>
      <c r="C2452" s="313">
        <v>248986000</v>
      </c>
      <c r="D2452" s="313">
        <v>248986000</v>
      </c>
      <c r="E2452" s="313">
        <v>248986000</v>
      </c>
      <c r="F2452" s="194">
        <f t="shared" si="153"/>
        <v>236014000</v>
      </c>
      <c r="G2452" s="388">
        <f t="shared" si="154"/>
        <v>51.337319587628869</v>
      </c>
      <c r="H2452" s="388">
        <f t="shared" si="155"/>
        <v>51.337319587628869</v>
      </c>
      <c r="I2452" s="388">
        <f t="shared" si="152"/>
        <v>51.337319587628869</v>
      </c>
    </row>
    <row r="2453" spans="1:9" x14ac:dyDescent="0.2">
      <c r="A2453" s="391" t="s">
        <v>128</v>
      </c>
      <c r="B2453" s="392">
        <v>317000000</v>
      </c>
      <c r="C2453" s="392">
        <v>248986000</v>
      </c>
      <c r="D2453" s="392">
        <v>248986000</v>
      </c>
      <c r="E2453" s="392">
        <v>248986000</v>
      </c>
      <c r="F2453" s="396">
        <f t="shared" si="153"/>
        <v>68014000</v>
      </c>
      <c r="G2453" s="397">
        <f t="shared" si="154"/>
        <v>78.544479495268135</v>
      </c>
      <c r="H2453" s="397">
        <f t="shared" si="155"/>
        <v>78.544479495268135</v>
      </c>
      <c r="I2453" s="397">
        <f t="shared" si="152"/>
        <v>78.544479495268135</v>
      </c>
    </row>
    <row r="2454" spans="1:9" x14ac:dyDescent="0.2">
      <c r="A2454" s="391" t="s">
        <v>130</v>
      </c>
      <c r="B2454" s="392">
        <v>168000000</v>
      </c>
      <c r="C2454" s="392">
        <v>0</v>
      </c>
      <c r="D2454" s="392">
        <v>0</v>
      </c>
      <c r="E2454" s="392">
        <v>0</v>
      </c>
      <c r="F2454" s="396">
        <f t="shared" si="153"/>
        <v>168000000</v>
      </c>
      <c r="G2454" s="397">
        <f t="shared" si="154"/>
        <v>0</v>
      </c>
      <c r="H2454" s="397">
        <f t="shared" si="155"/>
        <v>0</v>
      </c>
      <c r="I2454" s="397">
        <f t="shared" si="152"/>
        <v>0</v>
      </c>
    </row>
    <row r="2455" spans="1:9" x14ac:dyDescent="0.2">
      <c r="A2455" s="319" t="s">
        <v>131</v>
      </c>
      <c r="B2455" s="313">
        <v>24920453895</v>
      </c>
      <c r="C2455" s="313">
        <v>18790297791.73</v>
      </c>
      <c r="D2455" s="313">
        <v>11002392350.800001</v>
      </c>
      <c r="E2455" s="313">
        <v>11002392350.800001</v>
      </c>
      <c r="F2455" s="158">
        <f t="shared" si="153"/>
        <v>6130156103.2700005</v>
      </c>
      <c r="G2455" s="385">
        <f t="shared" si="154"/>
        <v>75.401105737885672</v>
      </c>
      <c r="H2455" s="385">
        <f t="shared" si="155"/>
        <v>44.150047977286256</v>
      </c>
      <c r="I2455" s="385">
        <f t="shared" si="152"/>
        <v>44.150047977286256</v>
      </c>
    </row>
    <row r="2456" spans="1:9" x14ac:dyDescent="0.2">
      <c r="A2456" s="319" t="s">
        <v>1651</v>
      </c>
      <c r="B2456" s="313">
        <v>24920453895</v>
      </c>
      <c r="C2456" s="313">
        <v>18790297791.73</v>
      </c>
      <c r="D2456" s="313">
        <v>11002392350.800001</v>
      </c>
      <c r="E2456" s="313">
        <v>11002392350.800001</v>
      </c>
      <c r="F2456" s="194">
        <f t="shared" si="153"/>
        <v>6130156103.2700005</v>
      </c>
      <c r="G2456" s="388">
        <f t="shared" si="154"/>
        <v>75.401105737885672</v>
      </c>
      <c r="H2456" s="388">
        <f t="shared" si="155"/>
        <v>44.150047977286256</v>
      </c>
      <c r="I2456" s="388">
        <f t="shared" si="152"/>
        <v>44.150047977286256</v>
      </c>
    </row>
    <row r="2457" spans="1:9" x14ac:dyDescent="0.2">
      <c r="A2457" s="391" t="s">
        <v>703</v>
      </c>
      <c r="B2457" s="392">
        <v>11009975000</v>
      </c>
      <c r="C2457" s="392">
        <v>10156654277</v>
      </c>
      <c r="D2457" s="392">
        <v>6021227264.6700001</v>
      </c>
      <c r="E2457" s="392">
        <v>6021227264.6700001</v>
      </c>
      <c r="F2457" s="393">
        <f t="shared" si="153"/>
        <v>853320723</v>
      </c>
      <c r="G2457" s="394">
        <f t="shared" si="154"/>
        <v>92.249567115275013</v>
      </c>
      <c r="H2457" s="394">
        <f t="shared" si="155"/>
        <v>54.688836847222632</v>
      </c>
      <c r="I2457" s="394">
        <f t="shared" si="152"/>
        <v>54.688836847222632</v>
      </c>
    </row>
    <row r="2458" spans="1:9" x14ac:dyDescent="0.2">
      <c r="A2458" s="391" t="s">
        <v>704</v>
      </c>
      <c r="B2458" s="392">
        <v>6089832048</v>
      </c>
      <c r="C2458" s="392">
        <v>5344079530</v>
      </c>
      <c r="D2458" s="392">
        <v>2957633642.9299998</v>
      </c>
      <c r="E2458" s="392">
        <v>2957633642.9299998</v>
      </c>
      <c r="F2458" s="393">
        <f t="shared" si="153"/>
        <v>745752518</v>
      </c>
      <c r="G2458" s="394">
        <f t="shared" si="154"/>
        <v>87.754136532469445</v>
      </c>
      <c r="H2458" s="394">
        <f t="shared" si="155"/>
        <v>48.566752245677037</v>
      </c>
      <c r="I2458" s="394">
        <f t="shared" si="152"/>
        <v>48.566752245677037</v>
      </c>
    </row>
    <row r="2459" spans="1:9" x14ac:dyDescent="0.2">
      <c r="A2459" s="391" t="s">
        <v>705</v>
      </c>
      <c r="B2459" s="392">
        <v>7820646847</v>
      </c>
      <c r="C2459" s="392">
        <v>3289563984.73</v>
      </c>
      <c r="D2459" s="392">
        <v>2023531443.2</v>
      </c>
      <c r="E2459" s="392">
        <v>2023531443.2</v>
      </c>
      <c r="F2459" s="393">
        <f t="shared" si="153"/>
        <v>4531082862.2700005</v>
      </c>
      <c r="G2459" s="394">
        <f t="shared" si="154"/>
        <v>42.062556321564074</v>
      </c>
      <c r="H2459" s="394">
        <f t="shared" si="155"/>
        <v>25.874220928109377</v>
      </c>
      <c r="I2459" s="394">
        <f t="shared" si="152"/>
        <v>25.874220928109377</v>
      </c>
    </row>
    <row r="2460" spans="1:9" x14ac:dyDescent="0.2">
      <c r="A2460" s="319" t="s">
        <v>706</v>
      </c>
      <c r="B2460" s="313">
        <v>4172309371005</v>
      </c>
      <c r="C2460" s="313">
        <v>1792963649166.8601</v>
      </c>
      <c r="D2460" s="313">
        <v>1634187741592.8101</v>
      </c>
      <c r="E2460" s="313">
        <v>1629834461827.98</v>
      </c>
      <c r="F2460" s="194">
        <f t="shared" si="153"/>
        <v>2379345721838.1396</v>
      </c>
      <c r="G2460" s="388">
        <f t="shared" si="154"/>
        <v>42.972931528684363</v>
      </c>
      <c r="H2460" s="388">
        <f t="shared" si="155"/>
        <v>39.167463298609064</v>
      </c>
      <c r="I2460" s="388">
        <f t="shared" si="152"/>
        <v>39.06312588309806</v>
      </c>
    </row>
    <row r="2461" spans="1:9" x14ac:dyDescent="0.2">
      <c r="A2461" s="319" t="s">
        <v>109</v>
      </c>
      <c r="B2461" s="313">
        <v>4060829000000</v>
      </c>
      <c r="C2461" s="313">
        <v>1699562291310.4502</v>
      </c>
      <c r="D2461" s="313">
        <v>1586697041768.4402</v>
      </c>
      <c r="E2461" s="313">
        <v>1582344295123.6101</v>
      </c>
      <c r="F2461" s="194">
        <f t="shared" si="153"/>
        <v>2361266708689.5498</v>
      </c>
      <c r="G2461" s="388">
        <f t="shared" si="154"/>
        <v>41.852594416323619</v>
      </c>
      <c r="H2461" s="388">
        <f t="shared" si="155"/>
        <v>39.073229672277265</v>
      </c>
      <c r="I2461" s="388">
        <f t="shared" si="152"/>
        <v>38.966041050327661</v>
      </c>
    </row>
    <row r="2462" spans="1:9" x14ac:dyDescent="0.2">
      <c r="A2462" s="319" t="s">
        <v>28</v>
      </c>
      <c r="B2462" s="313">
        <v>3483413000000</v>
      </c>
      <c r="C2462" s="313">
        <v>1366281928857</v>
      </c>
      <c r="D2462" s="313">
        <v>1363278412902.4299</v>
      </c>
      <c r="E2462" s="313">
        <v>1363278412902.4299</v>
      </c>
      <c r="F2462" s="158">
        <f t="shared" si="153"/>
        <v>2117131071143</v>
      </c>
      <c r="G2462" s="385">
        <f t="shared" si="154"/>
        <v>39.222507605529408</v>
      </c>
      <c r="H2462" s="385">
        <f t="shared" si="155"/>
        <v>39.13628423911922</v>
      </c>
      <c r="I2462" s="385">
        <f t="shared" si="152"/>
        <v>39.13628423911922</v>
      </c>
    </row>
    <row r="2463" spans="1:9" x14ac:dyDescent="0.2">
      <c r="A2463" s="391" t="s">
        <v>110</v>
      </c>
      <c r="B2463" s="392">
        <v>1985532000000</v>
      </c>
      <c r="C2463" s="392">
        <v>831067392588</v>
      </c>
      <c r="D2463" s="392">
        <v>828300666901</v>
      </c>
      <c r="E2463" s="392">
        <v>828300666901</v>
      </c>
      <c r="F2463" s="393">
        <f t="shared" si="153"/>
        <v>1154464607412</v>
      </c>
      <c r="G2463" s="394">
        <f t="shared" si="154"/>
        <v>41.856157069641789</v>
      </c>
      <c r="H2463" s="394">
        <f t="shared" si="155"/>
        <v>41.716812768618183</v>
      </c>
      <c r="I2463" s="394">
        <f t="shared" si="152"/>
        <v>41.716812768618183</v>
      </c>
    </row>
    <row r="2464" spans="1:9" x14ac:dyDescent="0.2">
      <c r="A2464" s="391" t="s">
        <v>111</v>
      </c>
      <c r="B2464" s="392">
        <v>735612000000</v>
      </c>
      <c r="C2464" s="392">
        <v>296764247144</v>
      </c>
      <c r="D2464" s="392">
        <v>296736593656.42999</v>
      </c>
      <c r="E2464" s="392">
        <v>296736593656.42999</v>
      </c>
      <c r="F2464" s="396">
        <f t="shared" si="153"/>
        <v>438847752856</v>
      </c>
      <c r="G2464" s="397">
        <f t="shared" si="154"/>
        <v>40.342496743391898</v>
      </c>
      <c r="H2464" s="397">
        <f t="shared" si="155"/>
        <v>40.338737494280949</v>
      </c>
      <c r="I2464" s="397">
        <f t="shared" si="152"/>
        <v>40.338737494280949</v>
      </c>
    </row>
    <row r="2465" spans="1:9" x14ac:dyDescent="0.2">
      <c r="A2465" s="391" t="s">
        <v>112</v>
      </c>
      <c r="B2465" s="392">
        <v>757269000000</v>
      </c>
      <c r="C2465" s="392">
        <v>237385252311</v>
      </c>
      <c r="D2465" s="392">
        <v>237176115531</v>
      </c>
      <c r="E2465" s="392">
        <v>237176115531</v>
      </c>
      <c r="F2465" s="393">
        <f t="shared" si="153"/>
        <v>519883747689</v>
      </c>
      <c r="G2465" s="394">
        <f t="shared" si="154"/>
        <v>31.347546553602484</v>
      </c>
      <c r="H2465" s="394">
        <f t="shared" si="155"/>
        <v>31.319929315870581</v>
      </c>
      <c r="I2465" s="394">
        <f t="shared" si="152"/>
        <v>31.319929315870581</v>
      </c>
    </row>
    <row r="2466" spans="1:9" x14ac:dyDescent="0.2">
      <c r="A2466" s="391" t="s">
        <v>150</v>
      </c>
      <c r="B2466" s="392">
        <v>4260000000</v>
      </c>
      <c r="C2466" s="392">
        <v>933179314</v>
      </c>
      <c r="D2466" s="392">
        <v>933179314</v>
      </c>
      <c r="E2466" s="392">
        <v>933179314</v>
      </c>
      <c r="F2466" s="393">
        <f t="shared" si="153"/>
        <v>3326820686</v>
      </c>
      <c r="G2466" s="394">
        <f t="shared" si="154"/>
        <v>21.905617699530517</v>
      </c>
      <c r="H2466" s="394">
        <f t="shared" si="155"/>
        <v>21.905617699530517</v>
      </c>
      <c r="I2466" s="394">
        <f t="shared" si="152"/>
        <v>21.905617699530517</v>
      </c>
    </row>
    <row r="2467" spans="1:9" x14ac:dyDescent="0.2">
      <c r="A2467" s="391" t="s">
        <v>151</v>
      </c>
      <c r="B2467" s="392">
        <v>740000000</v>
      </c>
      <c r="C2467" s="392">
        <v>131857500</v>
      </c>
      <c r="D2467" s="392">
        <v>131857500</v>
      </c>
      <c r="E2467" s="392">
        <v>131857500</v>
      </c>
      <c r="F2467" s="393">
        <f t="shared" si="153"/>
        <v>608142500</v>
      </c>
      <c r="G2467" s="394">
        <f t="shared" si="154"/>
        <v>17.818581081081081</v>
      </c>
      <c r="H2467" s="394">
        <f t="shared" si="155"/>
        <v>17.818581081081081</v>
      </c>
      <c r="I2467" s="394">
        <f t="shared" si="152"/>
        <v>17.818581081081081</v>
      </c>
    </row>
    <row r="2468" spans="1:9" x14ac:dyDescent="0.2">
      <c r="A2468" s="319" t="s">
        <v>29</v>
      </c>
      <c r="B2468" s="313">
        <v>344571000000</v>
      </c>
      <c r="C2468" s="313">
        <v>276982176380.47998</v>
      </c>
      <c r="D2468" s="313">
        <v>169073572535.60001</v>
      </c>
      <c r="E2468" s="313">
        <v>164721439290.76999</v>
      </c>
      <c r="F2468" s="194">
        <f t="shared" si="153"/>
        <v>67588823619.52002</v>
      </c>
      <c r="G2468" s="388">
        <f t="shared" si="154"/>
        <v>80.384645364955247</v>
      </c>
      <c r="H2468" s="388">
        <f t="shared" si="155"/>
        <v>49.067847420589658</v>
      </c>
      <c r="I2468" s="388">
        <f t="shared" si="152"/>
        <v>47.804788937771889</v>
      </c>
    </row>
    <row r="2469" spans="1:9" x14ac:dyDescent="0.2">
      <c r="A2469" s="391" t="s">
        <v>113</v>
      </c>
      <c r="B2469" s="392">
        <v>344571000000</v>
      </c>
      <c r="C2469" s="392">
        <v>276982176380.47998</v>
      </c>
      <c r="D2469" s="392">
        <v>169073572535.60001</v>
      </c>
      <c r="E2469" s="392">
        <v>164721439290.76999</v>
      </c>
      <c r="F2469" s="396">
        <f t="shared" si="153"/>
        <v>67588823619.52002</v>
      </c>
      <c r="G2469" s="397">
        <f t="shared" si="154"/>
        <v>80.384645364955247</v>
      </c>
      <c r="H2469" s="397">
        <f t="shared" si="155"/>
        <v>49.067847420589658</v>
      </c>
      <c r="I2469" s="397">
        <f t="shared" si="152"/>
        <v>47.804788937771889</v>
      </c>
    </row>
    <row r="2470" spans="1:9" x14ac:dyDescent="0.2">
      <c r="A2470" s="319" t="s">
        <v>30</v>
      </c>
      <c r="B2470" s="313">
        <v>175195000000</v>
      </c>
      <c r="C2470" s="313">
        <v>10157313971</v>
      </c>
      <c r="D2470" s="313">
        <v>8207780661.2099991</v>
      </c>
      <c r="E2470" s="313">
        <v>8207780661.2099991</v>
      </c>
      <c r="F2470" s="194">
        <f t="shared" si="153"/>
        <v>165037686029</v>
      </c>
      <c r="G2470" s="388">
        <f t="shared" si="154"/>
        <v>5.7977190964354008</v>
      </c>
      <c r="H2470" s="388">
        <f t="shared" si="155"/>
        <v>4.6849400161020576</v>
      </c>
      <c r="I2470" s="388">
        <f t="shared" si="152"/>
        <v>4.6849400161020576</v>
      </c>
    </row>
    <row r="2471" spans="1:9" x14ac:dyDescent="0.2">
      <c r="A2471" s="391" t="s">
        <v>115</v>
      </c>
      <c r="B2471" s="392">
        <v>143078173599</v>
      </c>
      <c r="C2471" s="392">
        <v>0</v>
      </c>
      <c r="D2471" s="392">
        <v>0</v>
      </c>
      <c r="E2471" s="392">
        <v>0</v>
      </c>
      <c r="F2471" s="396">
        <f t="shared" si="153"/>
        <v>143078173599</v>
      </c>
      <c r="G2471" s="397">
        <f t="shared" si="154"/>
        <v>0</v>
      </c>
      <c r="H2471" s="397">
        <f t="shared" si="155"/>
        <v>0</v>
      </c>
      <c r="I2471" s="397">
        <f t="shared" si="152"/>
        <v>0</v>
      </c>
    </row>
    <row r="2472" spans="1:9" x14ac:dyDescent="0.2">
      <c r="A2472" s="391" t="s">
        <v>118</v>
      </c>
      <c r="B2472" s="392">
        <v>11543000000</v>
      </c>
      <c r="C2472" s="392">
        <v>6674342689</v>
      </c>
      <c r="D2472" s="392">
        <v>4739757788.7299995</v>
      </c>
      <c r="E2472" s="392">
        <v>4739757788.7299995</v>
      </c>
      <c r="F2472" s="396">
        <f t="shared" si="153"/>
        <v>4868657311</v>
      </c>
      <c r="G2472" s="397">
        <f t="shared" si="154"/>
        <v>57.821560157671314</v>
      </c>
      <c r="H2472" s="397">
        <f t="shared" si="155"/>
        <v>41.061749880706913</v>
      </c>
      <c r="I2472" s="397">
        <f t="shared" si="152"/>
        <v>41.061749880706913</v>
      </c>
    </row>
    <row r="2473" spans="1:9" x14ac:dyDescent="0.2">
      <c r="A2473" s="391" t="s">
        <v>123</v>
      </c>
      <c r="B2473" s="392">
        <v>900000000</v>
      </c>
      <c r="C2473" s="392">
        <v>446307159</v>
      </c>
      <c r="D2473" s="392">
        <v>433888849.48000002</v>
      </c>
      <c r="E2473" s="392">
        <v>433888849.48000002</v>
      </c>
      <c r="F2473" s="393">
        <f t="shared" si="153"/>
        <v>453692841</v>
      </c>
      <c r="G2473" s="394">
        <f t="shared" si="154"/>
        <v>49.589684333333331</v>
      </c>
      <c r="H2473" s="394">
        <f t="shared" si="155"/>
        <v>48.209872164444448</v>
      </c>
      <c r="I2473" s="394">
        <f t="shared" si="152"/>
        <v>48.209872164444448</v>
      </c>
    </row>
    <row r="2474" spans="1:9" x14ac:dyDescent="0.2">
      <c r="A2474" s="391" t="s">
        <v>124</v>
      </c>
      <c r="B2474" s="392">
        <v>19673826401</v>
      </c>
      <c r="C2474" s="392">
        <v>3036664123</v>
      </c>
      <c r="D2474" s="392">
        <v>3034134023</v>
      </c>
      <c r="E2474" s="392">
        <v>3034134023</v>
      </c>
      <c r="F2474" s="396">
        <f t="shared" si="153"/>
        <v>16637162278</v>
      </c>
      <c r="G2474" s="397">
        <f t="shared" si="154"/>
        <v>15.435045837578651</v>
      </c>
      <c r="H2474" s="397">
        <f t="shared" si="155"/>
        <v>15.42218560414754</v>
      </c>
      <c r="I2474" s="397">
        <f t="shared" si="152"/>
        <v>15.42218560414754</v>
      </c>
    </row>
    <row r="2475" spans="1:9" x14ac:dyDescent="0.2">
      <c r="A2475" s="319" t="s">
        <v>33</v>
      </c>
      <c r="B2475" s="313">
        <v>41752000000</v>
      </c>
      <c r="C2475" s="313">
        <v>40795660649</v>
      </c>
      <c r="D2475" s="313">
        <v>40795660649</v>
      </c>
      <c r="E2475" s="313">
        <v>40795660649</v>
      </c>
      <c r="F2475" s="158">
        <f t="shared" si="153"/>
        <v>956339351</v>
      </c>
      <c r="G2475" s="385">
        <f t="shared" si="154"/>
        <v>97.709476549626359</v>
      </c>
      <c r="H2475" s="385">
        <f t="shared" si="155"/>
        <v>97.709476549626359</v>
      </c>
      <c r="I2475" s="385">
        <f t="shared" si="152"/>
        <v>97.709476549626359</v>
      </c>
    </row>
    <row r="2476" spans="1:9" x14ac:dyDescent="0.2">
      <c r="A2476" s="391" t="s">
        <v>707</v>
      </c>
      <c r="B2476" s="392">
        <v>41752000000</v>
      </c>
      <c r="C2476" s="392">
        <v>40795660649</v>
      </c>
      <c r="D2476" s="392">
        <v>40795660649</v>
      </c>
      <c r="E2476" s="392">
        <v>40795660649</v>
      </c>
      <c r="F2476" s="393">
        <f t="shared" si="153"/>
        <v>956339351</v>
      </c>
      <c r="G2476" s="394">
        <f t="shared" si="154"/>
        <v>97.709476549626359</v>
      </c>
      <c r="H2476" s="394">
        <f t="shared" si="155"/>
        <v>97.709476549626359</v>
      </c>
      <c r="I2476" s="394">
        <f t="shared" si="152"/>
        <v>97.709476549626359</v>
      </c>
    </row>
    <row r="2477" spans="1:9" s="390" customFormat="1" x14ac:dyDescent="0.2">
      <c r="A2477" s="319" t="s">
        <v>127</v>
      </c>
      <c r="B2477" s="313">
        <v>15898000000</v>
      </c>
      <c r="C2477" s="313">
        <v>5345211452.9699993</v>
      </c>
      <c r="D2477" s="313">
        <v>5341615020.1999998</v>
      </c>
      <c r="E2477" s="313">
        <v>5341001620.1999998</v>
      </c>
      <c r="F2477" s="158">
        <f t="shared" si="153"/>
        <v>10552788547.030001</v>
      </c>
      <c r="G2477" s="385">
        <f t="shared" si="154"/>
        <v>33.621911265379289</v>
      </c>
      <c r="H2477" s="385">
        <f t="shared" si="155"/>
        <v>33.599289345829661</v>
      </c>
      <c r="I2477" s="385">
        <f t="shared" si="152"/>
        <v>33.595430998867784</v>
      </c>
    </row>
    <row r="2478" spans="1:9" x14ac:dyDescent="0.2">
      <c r="A2478" s="391" t="s">
        <v>128</v>
      </c>
      <c r="B2478" s="392">
        <v>6478000000</v>
      </c>
      <c r="C2478" s="392">
        <v>5303647463.6099997</v>
      </c>
      <c r="D2478" s="392">
        <v>5300480436.8400002</v>
      </c>
      <c r="E2478" s="392">
        <v>5300480436.8400002</v>
      </c>
      <c r="F2478" s="396">
        <f t="shared" si="153"/>
        <v>1174352536.3900003</v>
      </c>
      <c r="G2478" s="397">
        <f t="shared" si="154"/>
        <v>81.871680512658216</v>
      </c>
      <c r="H2478" s="397">
        <f t="shared" si="155"/>
        <v>81.822791553565921</v>
      </c>
      <c r="I2478" s="397">
        <f t="shared" si="152"/>
        <v>81.822791553565921</v>
      </c>
    </row>
    <row r="2479" spans="1:9" x14ac:dyDescent="0.2">
      <c r="A2479" s="391" t="s">
        <v>129</v>
      </c>
      <c r="B2479" s="392">
        <v>212000000</v>
      </c>
      <c r="C2479" s="392">
        <v>41563989.359999999</v>
      </c>
      <c r="D2479" s="392">
        <v>41134583.359999999</v>
      </c>
      <c r="E2479" s="392">
        <v>40521183.359999999</v>
      </c>
      <c r="F2479" s="396">
        <f t="shared" si="153"/>
        <v>170436010.63999999</v>
      </c>
      <c r="G2479" s="397">
        <f t="shared" si="154"/>
        <v>19.605655358490566</v>
      </c>
      <c r="H2479" s="397">
        <f t="shared" si="155"/>
        <v>19.403105358490567</v>
      </c>
      <c r="I2479" s="397">
        <f t="shared" si="152"/>
        <v>19.113765735849057</v>
      </c>
    </row>
    <row r="2480" spans="1:9" x14ac:dyDescent="0.2">
      <c r="A2480" s="391" t="s">
        <v>130</v>
      </c>
      <c r="B2480" s="392">
        <v>9208000000</v>
      </c>
      <c r="C2480" s="392">
        <v>0</v>
      </c>
      <c r="D2480" s="392">
        <v>0</v>
      </c>
      <c r="E2480" s="392">
        <v>0</v>
      </c>
      <c r="F2480" s="393">
        <f t="shared" si="153"/>
        <v>9208000000</v>
      </c>
      <c r="G2480" s="394">
        <f t="shared" si="154"/>
        <v>0</v>
      </c>
      <c r="H2480" s="394">
        <f t="shared" si="155"/>
        <v>0</v>
      </c>
      <c r="I2480" s="394">
        <f t="shared" si="152"/>
        <v>0</v>
      </c>
    </row>
    <row r="2481" spans="1:9" x14ac:dyDescent="0.2">
      <c r="A2481" s="319" t="s">
        <v>131</v>
      </c>
      <c r="B2481" s="313">
        <v>111480371005</v>
      </c>
      <c r="C2481" s="313">
        <v>93401357856.410004</v>
      </c>
      <c r="D2481" s="313">
        <v>47490699824.369995</v>
      </c>
      <c r="E2481" s="313">
        <v>47490166704.369995</v>
      </c>
      <c r="F2481" s="194">
        <f t="shared" si="153"/>
        <v>18079013148.589996</v>
      </c>
      <c r="G2481" s="388">
        <f t="shared" si="154"/>
        <v>83.782783475147269</v>
      </c>
      <c r="H2481" s="388">
        <f t="shared" si="155"/>
        <v>42.600055414454971</v>
      </c>
      <c r="I2481" s="388">
        <f t="shared" si="152"/>
        <v>42.599577195737908</v>
      </c>
    </row>
    <row r="2482" spans="1:9" x14ac:dyDescent="0.2">
      <c r="A2482" s="319" t="s">
        <v>1651</v>
      </c>
      <c r="B2482" s="313">
        <v>111480371005</v>
      </c>
      <c r="C2482" s="313">
        <v>93401357856.410004</v>
      </c>
      <c r="D2482" s="313">
        <v>47490699824.369995</v>
      </c>
      <c r="E2482" s="313">
        <v>47490166704.369995</v>
      </c>
      <c r="F2482" s="194">
        <f t="shared" si="153"/>
        <v>18079013148.589996</v>
      </c>
      <c r="G2482" s="388">
        <f t="shared" si="154"/>
        <v>83.782783475147269</v>
      </c>
      <c r="H2482" s="388">
        <f t="shared" si="155"/>
        <v>42.600055414454971</v>
      </c>
      <c r="I2482" s="388">
        <f t="shared" si="152"/>
        <v>42.599577195737908</v>
      </c>
    </row>
    <row r="2483" spans="1:9" x14ac:dyDescent="0.2">
      <c r="A2483" s="391" t="s">
        <v>708</v>
      </c>
      <c r="B2483" s="392">
        <v>4000000000</v>
      </c>
      <c r="C2483" s="392">
        <v>3675092555</v>
      </c>
      <c r="D2483" s="392">
        <v>121551955</v>
      </c>
      <c r="E2483" s="392">
        <v>121551955</v>
      </c>
      <c r="F2483" s="396">
        <f t="shared" si="153"/>
        <v>324907445</v>
      </c>
      <c r="G2483" s="397">
        <f t="shared" si="154"/>
        <v>91.877313874999999</v>
      </c>
      <c r="H2483" s="397">
        <f t="shared" si="155"/>
        <v>3.0387988749999999</v>
      </c>
      <c r="I2483" s="397">
        <f t="shared" si="152"/>
        <v>3.0387988749999999</v>
      </c>
    </row>
    <row r="2484" spans="1:9" x14ac:dyDescent="0.2">
      <c r="A2484" s="391" t="s">
        <v>709</v>
      </c>
      <c r="B2484" s="392">
        <v>33000000000</v>
      </c>
      <c r="C2484" s="392">
        <v>24449875170.169998</v>
      </c>
      <c r="D2484" s="392">
        <v>14180763560.65</v>
      </c>
      <c r="E2484" s="392">
        <v>14180230440.65</v>
      </c>
      <c r="F2484" s="393">
        <f t="shared" si="153"/>
        <v>8550124829.8300018</v>
      </c>
      <c r="G2484" s="394">
        <f t="shared" si="154"/>
        <v>74.090530818696962</v>
      </c>
      <c r="H2484" s="394">
        <f t="shared" si="155"/>
        <v>42.972010789848483</v>
      </c>
      <c r="I2484" s="394">
        <f t="shared" si="152"/>
        <v>42.970395274696969</v>
      </c>
    </row>
    <row r="2485" spans="1:9" x14ac:dyDescent="0.2">
      <c r="A2485" s="391" t="s">
        <v>710</v>
      </c>
      <c r="B2485" s="392">
        <v>60480371005</v>
      </c>
      <c r="C2485" s="392">
        <v>56972182743</v>
      </c>
      <c r="D2485" s="392">
        <v>30831147609.049999</v>
      </c>
      <c r="E2485" s="392">
        <v>30831147609.049999</v>
      </c>
      <c r="F2485" s="396">
        <f t="shared" si="153"/>
        <v>3508188262</v>
      </c>
      <c r="G2485" s="397">
        <f t="shared" si="154"/>
        <v>94.199459752470801</v>
      </c>
      <c r="H2485" s="397">
        <f t="shared" si="155"/>
        <v>50.97711389121794</v>
      </c>
      <c r="I2485" s="397">
        <f t="shared" si="152"/>
        <v>50.97711389121794</v>
      </c>
    </row>
    <row r="2486" spans="1:9" x14ac:dyDescent="0.2">
      <c r="A2486" s="391" t="s">
        <v>711</v>
      </c>
      <c r="B2486" s="392">
        <v>3000000000</v>
      </c>
      <c r="C2486" s="392">
        <v>2816406420</v>
      </c>
      <c r="D2486" s="392">
        <v>1970140915</v>
      </c>
      <c r="E2486" s="392">
        <v>1970140915</v>
      </c>
      <c r="F2486" s="393">
        <f t="shared" si="153"/>
        <v>183593580</v>
      </c>
      <c r="G2486" s="394">
        <f t="shared" si="154"/>
        <v>93.880213999999995</v>
      </c>
      <c r="H2486" s="394">
        <f t="shared" si="155"/>
        <v>65.671363833333331</v>
      </c>
      <c r="I2486" s="394">
        <f t="shared" si="152"/>
        <v>65.671363833333331</v>
      </c>
    </row>
    <row r="2487" spans="1:9" x14ac:dyDescent="0.2">
      <c r="A2487" s="391" t="s">
        <v>712</v>
      </c>
      <c r="B2487" s="392">
        <v>11000000000</v>
      </c>
      <c r="C2487" s="392">
        <v>5487800968.2399998</v>
      </c>
      <c r="D2487" s="392">
        <v>387095784.67000002</v>
      </c>
      <c r="E2487" s="392">
        <v>387095784.67000002</v>
      </c>
      <c r="F2487" s="393">
        <f t="shared" si="153"/>
        <v>5512199031.7600002</v>
      </c>
      <c r="G2487" s="394">
        <f t="shared" si="154"/>
        <v>49.889099711272728</v>
      </c>
      <c r="H2487" s="394">
        <f t="shared" si="155"/>
        <v>3.519052587909091</v>
      </c>
      <c r="I2487" s="394">
        <f t="shared" si="152"/>
        <v>3.519052587909091</v>
      </c>
    </row>
    <row r="2488" spans="1:9" x14ac:dyDescent="0.2">
      <c r="A2488" s="319" t="s">
        <v>713</v>
      </c>
      <c r="B2488" s="313">
        <v>32692313940</v>
      </c>
      <c r="C2488" s="313">
        <v>20833784434.539997</v>
      </c>
      <c r="D2488" s="313">
        <v>19496217175.940002</v>
      </c>
      <c r="E2488" s="313">
        <v>18983472144.849998</v>
      </c>
      <c r="F2488" s="158">
        <f t="shared" si="153"/>
        <v>11858529505.460003</v>
      </c>
      <c r="G2488" s="385">
        <f t="shared" si="154"/>
        <v>63.72685785648612</v>
      </c>
      <c r="H2488" s="385">
        <f t="shared" si="155"/>
        <v>59.635476435596722</v>
      </c>
      <c r="I2488" s="385">
        <f t="shared" si="152"/>
        <v>58.067080169639404</v>
      </c>
    </row>
    <row r="2489" spans="1:9" s="390" customFormat="1" x14ac:dyDescent="0.2">
      <c r="A2489" s="319" t="s">
        <v>109</v>
      </c>
      <c r="B2489" s="313">
        <v>28289000000</v>
      </c>
      <c r="C2489" s="313">
        <v>17149699294.85</v>
      </c>
      <c r="D2489" s="313">
        <v>16659813088.790001</v>
      </c>
      <c r="E2489" s="313">
        <v>16246863675.700001</v>
      </c>
      <c r="F2489" s="194">
        <f t="shared" si="153"/>
        <v>11139300705.15</v>
      </c>
      <c r="G2489" s="388">
        <f t="shared" si="154"/>
        <v>60.623207942486481</v>
      </c>
      <c r="H2489" s="388">
        <f t="shared" si="155"/>
        <v>58.891488171338693</v>
      </c>
      <c r="I2489" s="388">
        <f t="shared" si="152"/>
        <v>57.431735571070028</v>
      </c>
    </row>
    <row r="2490" spans="1:9" x14ac:dyDescent="0.2">
      <c r="A2490" s="319" t="s">
        <v>28</v>
      </c>
      <c r="B2490" s="313">
        <v>21337000000</v>
      </c>
      <c r="C2490" s="313">
        <v>15015716389</v>
      </c>
      <c r="D2490" s="313">
        <v>15012791911</v>
      </c>
      <c r="E2490" s="313">
        <v>14637891525</v>
      </c>
      <c r="F2490" s="194">
        <f t="shared" si="153"/>
        <v>6321283611</v>
      </c>
      <c r="G2490" s="388">
        <f t="shared" si="154"/>
        <v>70.374075029291845</v>
      </c>
      <c r="H2490" s="388">
        <f t="shared" si="155"/>
        <v>70.360368894408779</v>
      </c>
      <c r="I2490" s="388">
        <f t="shared" si="152"/>
        <v>68.603325326896936</v>
      </c>
    </row>
    <row r="2491" spans="1:9" x14ac:dyDescent="0.2">
      <c r="A2491" s="391" t="s">
        <v>110</v>
      </c>
      <c r="B2491" s="392">
        <v>14801000000</v>
      </c>
      <c r="C2491" s="392">
        <v>10199592768</v>
      </c>
      <c r="D2491" s="392">
        <v>10196936146</v>
      </c>
      <c r="E2491" s="392">
        <v>10179184183</v>
      </c>
      <c r="F2491" s="396">
        <f t="shared" si="153"/>
        <v>4601407232</v>
      </c>
      <c r="G2491" s="397">
        <f t="shared" si="154"/>
        <v>68.91151116816431</v>
      </c>
      <c r="H2491" s="397">
        <f t="shared" si="155"/>
        <v>68.893562232281596</v>
      </c>
      <c r="I2491" s="397">
        <f t="shared" si="152"/>
        <v>68.773624640227013</v>
      </c>
    </row>
    <row r="2492" spans="1:9" x14ac:dyDescent="0.2">
      <c r="A2492" s="391" t="s">
        <v>111</v>
      </c>
      <c r="B2492" s="392">
        <v>5425000000</v>
      </c>
      <c r="C2492" s="392">
        <v>3995824527</v>
      </c>
      <c r="D2492" s="392">
        <v>3995556701</v>
      </c>
      <c r="E2492" s="392">
        <v>3658441609</v>
      </c>
      <c r="F2492" s="396">
        <f t="shared" si="153"/>
        <v>1429175473</v>
      </c>
      <c r="G2492" s="397">
        <f t="shared" si="154"/>
        <v>73.655751649769584</v>
      </c>
      <c r="H2492" s="397">
        <f t="shared" si="155"/>
        <v>73.650814764976957</v>
      </c>
      <c r="I2492" s="397">
        <f t="shared" si="152"/>
        <v>67.436711686635945</v>
      </c>
    </row>
    <row r="2493" spans="1:9" x14ac:dyDescent="0.2">
      <c r="A2493" s="391" t="s">
        <v>112</v>
      </c>
      <c r="B2493" s="392">
        <v>1111000000</v>
      </c>
      <c r="C2493" s="392">
        <v>820299094</v>
      </c>
      <c r="D2493" s="392">
        <v>820299064</v>
      </c>
      <c r="E2493" s="392">
        <v>800265733</v>
      </c>
      <c r="F2493" s="393">
        <f t="shared" si="153"/>
        <v>290700906</v>
      </c>
      <c r="G2493" s="394">
        <f t="shared" si="154"/>
        <v>73.83430189018901</v>
      </c>
      <c r="H2493" s="394">
        <f t="shared" si="155"/>
        <v>73.834299189918994</v>
      </c>
      <c r="I2493" s="394">
        <f t="shared" si="152"/>
        <v>72.031119081908187</v>
      </c>
    </row>
    <row r="2494" spans="1:9" x14ac:dyDescent="0.2">
      <c r="A2494" s="319" t="s">
        <v>29</v>
      </c>
      <c r="B2494" s="313">
        <v>2357000000</v>
      </c>
      <c r="C2494" s="313">
        <v>2004861250.8499999</v>
      </c>
      <c r="D2494" s="313">
        <v>1517899522.79</v>
      </c>
      <c r="E2494" s="313">
        <v>1479850495.7</v>
      </c>
      <c r="F2494" s="158">
        <f t="shared" si="153"/>
        <v>352138749.1500001</v>
      </c>
      <c r="G2494" s="385">
        <f t="shared" si="154"/>
        <v>85.05987487696224</v>
      </c>
      <c r="H2494" s="385">
        <f t="shared" si="155"/>
        <v>64.399640338990238</v>
      </c>
      <c r="I2494" s="385">
        <f t="shared" si="152"/>
        <v>62.785341353415362</v>
      </c>
    </row>
    <row r="2495" spans="1:9" x14ac:dyDescent="0.2">
      <c r="A2495" s="391" t="s">
        <v>113</v>
      </c>
      <c r="B2495" s="392">
        <v>2357000000</v>
      </c>
      <c r="C2495" s="392">
        <v>2004861250.8499999</v>
      </c>
      <c r="D2495" s="392">
        <v>1517899522.79</v>
      </c>
      <c r="E2495" s="392">
        <v>1479850495.7</v>
      </c>
      <c r="F2495" s="396">
        <f t="shared" si="153"/>
        <v>352138749.1500001</v>
      </c>
      <c r="G2495" s="397">
        <f t="shared" si="154"/>
        <v>85.05987487696224</v>
      </c>
      <c r="H2495" s="397">
        <f t="shared" si="155"/>
        <v>64.399640338990238</v>
      </c>
      <c r="I2495" s="397">
        <f t="shared" si="152"/>
        <v>62.785341353415362</v>
      </c>
    </row>
    <row r="2496" spans="1:9" x14ac:dyDescent="0.2">
      <c r="A2496" s="319" t="s">
        <v>30</v>
      </c>
      <c r="B2496" s="313">
        <v>4480000000</v>
      </c>
      <c r="C2496" s="313">
        <v>103332655</v>
      </c>
      <c r="D2496" s="313">
        <v>103332655</v>
      </c>
      <c r="E2496" s="313">
        <v>103332655</v>
      </c>
      <c r="F2496" s="158">
        <f t="shared" si="153"/>
        <v>4376667345</v>
      </c>
      <c r="G2496" s="385">
        <f t="shared" si="154"/>
        <v>2.3065324776785712</v>
      </c>
      <c r="H2496" s="385">
        <f t="shared" si="155"/>
        <v>2.3065324776785712</v>
      </c>
      <c r="I2496" s="385">
        <f t="shared" si="152"/>
        <v>2.3065324776785712</v>
      </c>
    </row>
    <row r="2497" spans="1:9" x14ac:dyDescent="0.2">
      <c r="A2497" s="391" t="s">
        <v>115</v>
      </c>
      <c r="B2497" s="392">
        <v>4375000000</v>
      </c>
      <c r="C2497" s="392">
        <v>0</v>
      </c>
      <c r="D2497" s="392">
        <v>0</v>
      </c>
      <c r="E2497" s="392">
        <v>0</v>
      </c>
      <c r="F2497" s="396">
        <f t="shared" si="153"/>
        <v>4375000000</v>
      </c>
      <c r="G2497" s="397">
        <f t="shared" si="154"/>
        <v>0</v>
      </c>
      <c r="H2497" s="397">
        <f t="shared" si="155"/>
        <v>0</v>
      </c>
      <c r="I2497" s="397">
        <f t="shared" si="152"/>
        <v>0</v>
      </c>
    </row>
    <row r="2498" spans="1:9" x14ac:dyDescent="0.2">
      <c r="A2498" s="391" t="s">
        <v>118</v>
      </c>
      <c r="B2498" s="392">
        <v>105000000</v>
      </c>
      <c r="C2498" s="392">
        <v>103332655</v>
      </c>
      <c r="D2498" s="392">
        <v>103332655</v>
      </c>
      <c r="E2498" s="392">
        <v>103332655</v>
      </c>
      <c r="F2498" s="393">
        <f t="shared" si="153"/>
        <v>1667345</v>
      </c>
      <c r="G2498" s="394">
        <f t="shared" si="154"/>
        <v>98.412052380952389</v>
      </c>
      <c r="H2498" s="394">
        <f t="shared" si="155"/>
        <v>98.412052380952389</v>
      </c>
      <c r="I2498" s="394">
        <f t="shared" si="152"/>
        <v>98.412052380952389</v>
      </c>
    </row>
    <row r="2499" spans="1:9" x14ac:dyDescent="0.2">
      <c r="A2499" s="319" t="s">
        <v>127</v>
      </c>
      <c r="B2499" s="313">
        <v>115000000</v>
      </c>
      <c r="C2499" s="313">
        <v>25789000</v>
      </c>
      <c r="D2499" s="313">
        <v>25789000</v>
      </c>
      <c r="E2499" s="313">
        <v>25789000</v>
      </c>
      <c r="F2499" s="194">
        <f t="shared" si="153"/>
        <v>89211000</v>
      </c>
      <c r="G2499" s="388">
        <f t="shared" si="154"/>
        <v>22.425217391304347</v>
      </c>
      <c r="H2499" s="388">
        <f t="shared" si="155"/>
        <v>22.425217391304347</v>
      </c>
      <c r="I2499" s="388">
        <f t="shared" si="152"/>
        <v>22.425217391304347</v>
      </c>
    </row>
    <row r="2500" spans="1:9" x14ac:dyDescent="0.2">
      <c r="A2500" s="391" t="s">
        <v>128</v>
      </c>
      <c r="B2500" s="392">
        <v>65000000</v>
      </c>
      <c r="C2500" s="392">
        <v>25789000</v>
      </c>
      <c r="D2500" s="392">
        <v>25789000</v>
      </c>
      <c r="E2500" s="392">
        <v>25789000</v>
      </c>
      <c r="F2500" s="393">
        <f t="shared" si="153"/>
        <v>39211000</v>
      </c>
      <c r="G2500" s="394">
        <f t="shared" si="154"/>
        <v>39.675384615384615</v>
      </c>
      <c r="H2500" s="394">
        <f t="shared" si="155"/>
        <v>39.675384615384615</v>
      </c>
      <c r="I2500" s="394">
        <f t="shared" si="152"/>
        <v>39.675384615384615</v>
      </c>
    </row>
    <row r="2501" spans="1:9" x14ac:dyDescent="0.2">
      <c r="A2501" s="391" t="s">
        <v>130</v>
      </c>
      <c r="B2501" s="392">
        <v>50000000</v>
      </c>
      <c r="C2501" s="392">
        <v>0</v>
      </c>
      <c r="D2501" s="392">
        <v>0</v>
      </c>
      <c r="E2501" s="392">
        <v>0</v>
      </c>
      <c r="F2501" s="396">
        <f t="shared" si="153"/>
        <v>50000000</v>
      </c>
      <c r="G2501" s="397">
        <f t="shared" si="154"/>
        <v>0</v>
      </c>
      <c r="H2501" s="397">
        <f t="shared" si="155"/>
        <v>0</v>
      </c>
      <c r="I2501" s="397">
        <f t="shared" si="152"/>
        <v>0</v>
      </c>
    </row>
    <row r="2502" spans="1:9" x14ac:dyDescent="0.2">
      <c r="A2502" s="319" t="s">
        <v>131</v>
      </c>
      <c r="B2502" s="313">
        <v>4403313940</v>
      </c>
      <c r="C2502" s="313">
        <v>3684085139.6900001</v>
      </c>
      <c r="D2502" s="313">
        <v>2836404087.1500001</v>
      </c>
      <c r="E2502" s="313">
        <v>2736608469.1500001</v>
      </c>
      <c r="F2502" s="194">
        <f t="shared" si="153"/>
        <v>719228800.30999994</v>
      </c>
      <c r="G2502" s="388">
        <f t="shared" si="154"/>
        <v>83.666193005761485</v>
      </c>
      <c r="H2502" s="388">
        <f t="shared" si="155"/>
        <v>64.41521376397705</v>
      </c>
      <c r="I2502" s="388">
        <f t="shared" si="152"/>
        <v>62.14883849844238</v>
      </c>
    </row>
    <row r="2503" spans="1:9" x14ac:dyDescent="0.2">
      <c r="A2503" s="319" t="s">
        <v>1651</v>
      </c>
      <c r="B2503" s="313">
        <v>4403313940</v>
      </c>
      <c r="C2503" s="313">
        <v>3684085139.6900001</v>
      </c>
      <c r="D2503" s="313">
        <v>2836404087.1500001</v>
      </c>
      <c r="E2503" s="313">
        <v>2736608469.1500001</v>
      </c>
      <c r="F2503" s="158">
        <f t="shared" si="153"/>
        <v>719228800.30999994</v>
      </c>
      <c r="G2503" s="385">
        <f t="shared" si="154"/>
        <v>83.666193005761485</v>
      </c>
      <c r="H2503" s="385">
        <f t="shared" si="155"/>
        <v>64.41521376397705</v>
      </c>
      <c r="I2503" s="385">
        <f t="shared" ref="I2503:I2566" si="156">IFERROR(IF(E2503&gt;0,+E2503/B2503*100,0),0)</f>
        <v>62.14883849844238</v>
      </c>
    </row>
    <row r="2504" spans="1:9" x14ac:dyDescent="0.2">
      <c r="A2504" s="391" t="s">
        <v>714</v>
      </c>
      <c r="B2504" s="392">
        <v>2557309250</v>
      </c>
      <c r="C2504" s="392">
        <v>1966674753.5</v>
      </c>
      <c r="D2504" s="392">
        <v>1465864462.73</v>
      </c>
      <c r="E2504" s="392">
        <v>1375418844.73</v>
      </c>
      <c r="F2504" s="393">
        <f t="shared" si="153"/>
        <v>590634496.5</v>
      </c>
      <c r="G2504" s="394">
        <f t="shared" si="154"/>
        <v>76.904064438041658</v>
      </c>
      <c r="H2504" s="394">
        <f t="shared" si="155"/>
        <v>57.32057875792691</v>
      </c>
      <c r="I2504" s="394">
        <f t="shared" si="156"/>
        <v>53.783829418753328</v>
      </c>
    </row>
    <row r="2505" spans="1:9" x14ac:dyDescent="0.2">
      <c r="A2505" s="391" t="s">
        <v>715</v>
      </c>
      <c r="B2505" s="392">
        <v>1846004690</v>
      </c>
      <c r="C2505" s="392">
        <v>1717410386.1900001</v>
      </c>
      <c r="D2505" s="392">
        <v>1370539624.4200001</v>
      </c>
      <c r="E2505" s="392">
        <v>1361189624.4200001</v>
      </c>
      <c r="F2505" s="393">
        <f t="shared" ref="F2505:F2568" si="157">+B2505-C2505</f>
        <v>128594303.80999994</v>
      </c>
      <c r="G2505" s="394">
        <f t="shared" ref="G2505:G2568" si="158">IFERROR(IF(C2505&gt;0,+C2505/B2505*100,0),0)</f>
        <v>93.033912399756687</v>
      </c>
      <c r="H2505" s="394">
        <f t="shared" ref="H2505:H2568" si="159">IFERROR(IF(D2505&gt;0,+D2505/B2505*100,0),0)</f>
        <v>74.243561343281314</v>
      </c>
      <c r="I2505" s="394">
        <f t="shared" si="156"/>
        <v>73.737062088395888</v>
      </c>
    </row>
    <row r="2506" spans="1:9" x14ac:dyDescent="0.2">
      <c r="A2506" s="319" t="s">
        <v>716</v>
      </c>
      <c r="B2506" s="313">
        <v>433367000000</v>
      </c>
      <c r="C2506" s="313">
        <v>232903204981.11993</v>
      </c>
      <c r="D2506" s="313">
        <v>210591791108.69995</v>
      </c>
      <c r="E2506" s="313">
        <v>210588364257.69995</v>
      </c>
      <c r="F2506" s="158">
        <f t="shared" si="157"/>
        <v>200463795018.88007</v>
      </c>
      <c r="G2506" s="385">
        <f t="shared" si="158"/>
        <v>53.742718061393681</v>
      </c>
      <c r="H2506" s="385">
        <f t="shared" si="159"/>
        <v>48.594330234812517</v>
      </c>
      <c r="I2506" s="385">
        <f t="shared" si="156"/>
        <v>48.593539484478505</v>
      </c>
    </row>
    <row r="2507" spans="1:9" s="390" customFormat="1" x14ac:dyDescent="0.2">
      <c r="A2507" s="319" t="s">
        <v>109</v>
      </c>
      <c r="B2507" s="313">
        <v>383586000000</v>
      </c>
      <c r="C2507" s="313">
        <v>193921214820.18997</v>
      </c>
      <c r="D2507" s="313">
        <v>189526675140.83997</v>
      </c>
      <c r="E2507" s="313">
        <v>189526675140.83997</v>
      </c>
      <c r="F2507" s="194">
        <f t="shared" si="157"/>
        <v>189664785179.81003</v>
      </c>
      <c r="G2507" s="388">
        <f t="shared" si="158"/>
        <v>50.554820775573141</v>
      </c>
      <c r="H2507" s="388">
        <f t="shared" si="159"/>
        <v>49.409174250582652</v>
      </c>
      <c r="I2507" s="388">
        <f t="shared" si="156"/>
        <v>49.409174250582652</v>
      </c>
    </row>
    <row r="2508" spans="1:9" x14ac:dyDescent="0.2">
      <c r="A2508" s="319" t="s">
        <v>28</v>
      </c>
      <c r="B2508" s="313">
        <v>266083000000</v>
      </c>
      <c r="C2508" s="313">
        <v>156150593793.34</v>
      </c>
      <c r="D2508" s="313">
        <v>156106557412.12</v>
      </c>
      <c r="E2508" s="313">
        <v>156106557412.12</v>
      </c>
      <c r="F2508" s="194">
        <f t="shared" si="157"/>
        <v>109932406206.66</v>
      </c>
      <c r="G2508" s="388">
        <f t="shared" si="158"/>
        <v>58.684919289597602</v>
      </c>
      <c r="H2508" s="388">
        <f t="shared" si="159"/>
        <v>58.668369423119849</v>
      </c>
      <c r="I2508" s="388">
        <f t="shared" si="156"/>
        <v>58.668369423119849</v>
      </c>
    </row>
    <row r="2509" spans="1:9" x14ac:dyDescent="0.2">
      <c r="A2509" s="391" t="s">
        <v>110</v>
      </c>
      <c r="B2509" s="392">
        <v>182594101903</v>
      </c>
      <c r="C2509" s="392">
        <v>110844537757.74001</v>
      </c>
      <c r="D2509" s="392">
        <v>110815457453.52</v>
      </c>
      <c r="E2509" s="392">
        <v>110815457453.52</v>
      </c>
      <c r="F2509" s="396">
        <f t="shared" si="157"/>
        <v>71749564145.259995</v>
      </c>
      <c r="G2509" s="397">
        <f t="shared" si="158"/>
        <v>60.705431666475342</v>
      </c>
      <c r="H2509" s="397">
        <f t="shared" si="159"/>
        <v>60.689505465181362</v>
      </c>
      <c r="I2509" s="397">
        <f t="shared" si="156"/>
        <v>60.689505465181362</v>
      </c>
    </row>
    <row r="2510" spans="1:9" x14ac:dyDescent="0.2">
      <c r="A2510" s="391" t="s">
        <v>111</v>
      </c>
      <c r="B2510" s="392">
        <v>59283405170</v>
      </c>
      <c r="C2510" s="392">
        <v>33471906136.599998</v>
      </c>
      <c r="D2510" s="392">
        <v>33471906136.599998</v>
      </c>
      <c r="E2510" s="392">
        <v>33471906136.599998</v>
      </c>
      <c r="F2510" s="396">
        <f t="shared" si="157"/>
        <v>25811499033.400002</v>
      </c>
      <c r="G2510" s="397">
        <f t="shared" si="158"/>
        <v>56.460835946613685</v>
      </c>
      <c r="H2510" s="397">
        <f t="shared" si="159"/>
        <v>56.460835946613685</v>
      </c>
      <c r="I2510" s="397">
        <f t="shared" si="156"/>
        <v>56.460835946613685</v>
      </c>
    </row>
    <row r="2511" spans="1:9" x14ac:dyDescent="0.2">
      <c r="A2511" s="391" t="s">
        <v>112</v>
      </c>
      <c r="B2511" s="392">
        <v>17321575618</v>
      </c>
      <c r="C2511" s="392">
        <v>11834149899</v>
      </c>
      <c r="D2511" s="392">
        <v>11819193822</v>
      </c>
      <c r="E2511" s="392">
        <v>11819193822</v>
      </c>
      <c r="F2511" s="393">
        <f t="shared" si="157"/>
        <v>5487425719</v>
      </c>
      <c r="G2511" s="394">
        <f t="shared" si="158"/>
        <v>68.320285405805393</v>
      </c>
      <c r="H2511" s="394">
        <f t="shared" si="159"/>
        <v>68.233941776739357</v>
      </c>
      <c r="I2511" s="394">
        <f t="shared" si="156"/>
        <v>68.233941776739357</v>
      </c>
    </row>
    <row r="2512" spans="1:9" x14ac:dyDescent="0.2">
      <c r="A2512" s="391" t="s">
        <v>216</v>
      </c>
      <c r="B2512" s="392">
        <v>6883917309</v>
      </c>
      <c r="C2512" s="392">
        <v>0</v>
      </c>
      <c r="D2512" s="392">
        <v>0</v>
      </c>
      <c r="E2512" s="392">
        <v>0</v>
      </c>
      <c r="F2512" s="393">
        <f t="shared" si="157"/>
        <v>6883917309</v>
      </c>
      <c r="G2512" s="394">
        <f t="shared" si="158"/>
        <v>0</v>
      </c>
      <c r="H2512" s="394">
        <f t="shared" si="159"/>
        <v>0</v>
      </c>
      <c r="I2512" s="394">
        <f t="shared" si="156"/>
        <v>0</v>
      </c>
    </row>
    <row r="2513" spans="1:9" x14ac:dyDescent="0.2">
      <c r="A2513" s="319" t="s">
        <v>29</v>
      </c>
      <c r="B2513" s="313">
        <v>17698000000</v>
      </c>
      <c r="C2513" s="313">
        <v>13082452940.91</v>
      </c>
      <c r="D2513" s="313">
        <v>8744480503.3099995</v>
      </c>
      <c r="E2513" s="313">
        <v>8744480503.3099995</v>
      </c>
      <c r="F2513" s="194">
        <f t="shared" si="157"/>
        <v>4615547059.0900002</v>
      </c>
      <c r="G2513" s="388">
        <f t="shared" si="158"/>
        <v>73.920516108656344</v>
      </c>
      <c r="H2513" s="388">
        <f t="shared" si="159"/>
        <v>49.409427637642665</v>
      </c>
      <c r="I2513" s="388">
        <f t="shared" si="156"/>
        <v>49.409427637642665</v>
      </c>
    </row>
    <row r="2514" spans="1:9" x14ac:dyDescent="0.2">
      <c r="A2514" s="391" t="s">
        <v>113</v>
      </c>
      <c r="B2514" s="392">
        <v>17698000000</v>
      </c>
      <c r="C2514" s="392">
        <v>13082452940.91</v>
      </c>
      <c r="D2514" s="392">
        <v>8744480503.3099995</v>
      </c>
      <c r="E2514" s="392">
        <v>8744480503.3099995</v>
      </c>
      <c r="F2514" s="393">
        <f t="shared" si="157"/>
        <v>4615547059.0900002</v>
      </c>
      <c r="G2514" s="394">
        <f t="shared" si="158"/>
        <v>73.920516108656344</v>
      </c>
      <c r="H2514" s="394">
        <f t="shared" si="159"/>
        <v>49.409427637642665</v>
      </c>
      <c r="I2514" s="394">
        <f t="shared" si="156"/>
        <v>49.409427637642665</v>
      </c>
    </row>
    <row r="2515" spans="1:9" x14ac:dyDescent="0.2">
      <c r="A2515" s="319" t="s">
        <v>30</v>
      </c>
      <c r="B2515" s="313">
        <v>98930000000</v>
      </c>
      <c r="C2515" s="313">
        <v>24558020452.329998</v>
      </c>
      <c r="D2515" s="313">
        <v>24545701303.799999</v>
      </c>
      <c r="E2515" s="313">
        <v>24545701303.799999</v>
      </c>
      <c r="F2515" s="194">
        <f t="shared" si="157"/>
        <v>74371979547.669998</v>
      </c>
      <c r="G2515" s="388">
        <f t="shared" si="158"/>
        <v>24.823633328949761</v>
      </c>
      <c r="H2515" s="388">
        <f t="shared" si="159"/>
        <v>24.811180939856463</v>
      </c>
      <c r="I2515" s="388">
        <f t="shared" si="156"/>
        <v>24.811180939856463</v>
      </c>
    </row>
    <row r="2516" spans="1:9" x14ac:dyDescent="0.2">
      <c r="A2516" s="391" t="s">
        <v>115</v>
      </c>
      <c r="B2516" s="392">
        <v>59408000000</v>
      </c>
      <c r="C2516" s="392">
        <v>0</v>
      </c>
      <c r="D2516" s="392">
        <v>0</v>
      </c>
      <c r="E2516" s="392">
        <v>0</v>
      </c>
      <c r="F2516" s="393">
        <f t="shared" si="157"/>
        <v>59408000000</v>
      </c>
      <c r="G2516" s="394">
        <f t="shared" si="158"/>
        <v>0</v>
      </c>
      <c r="H2516" s="394">
        <f t="shared" si="159"/>
        <v>0</v>
      </c>
      <c r="I2516" s="394">
        <f t="shared" si="156"/>
        <v>0</v>
      </c>
    </row>
    <row r="2517" spans="1:9" x14ac:dyDescent="0.2">
      <c r="A2517" s="391" t="s">
        <v>152</v>
      </c>
      <c r="B2517" s="392">
        <v>37486000000</v>
      </c>
      <c r="C2517" s="392">
        <v>23438251052.959999</v>
      </c>
      <c r="D2517" s="392">
        <v>23426714562.43</v>
      </c>
      <c r="E2517" s="392">
        <v>23426714562.43</v>
      </c>
      <c r="F2517" s="393">
        <f t="shared" si="157"/>
        <v>14047748947.040001</v>
      </c>
      <c r="G2517" s="394">
        <f t="shared" si="158"/>
        <v>62.525345603585336</v>
      </c>
      <c r="H2517" s="394">
        <f t="shared" si="159"/>
        <v>62.494570139332019</v>
      </c>
      <c r="I2517" s="394">
        <f t="shared" si="156"/>
        <v>62.494570139332019</v>
      </c>
    </row>
    <row r="2518" spans="1:9" x14ac:dyDescent="0.2">
      <c r="A2518" s="391" t="s">
        <v>153</v>
      </c>
      <c r="B2518" s="392">
        <v>396000000</v>
      </c>
      <c r="C2518" s="392">
        <v>176251385</v>
      </c>
      <c r="D2518" s="392">
        <v>175468727</v>
      </c>
      <c r="E2518" s="392">
        <v>175468727</v>
      </c>
      <c r="F2518" s="393">
        <f t="shared" si="157"/>
        <v>219748615</v>
      </c>
      <c r="G2518" s="394">
        <f t="shared" si="158"/>
        <v>44.507925505050508</v>
      </c>
      <c r="H2518" s="394">
        <f t="shared" si="159"/>
        <v>44.310284595959601</v>
      </c>
      <c r="I2518" s="394">
        <f t="shared" si="156"/>
        <v>44.310284595959601</v>
      </c>
    </row>
    <row r="2519" spans="1:9" x14ac:dyDescent="0.2">
      <c r="A2519" s="391" t="s">
        <v>118</v>
      </c>
      <c r="B2519" s="392">
        <v>400000000</v>
      </c>
      <c r="C2519" s="392">
        <v>95889091</v>
      </c>
      <c r="D2519" s="392">
        <v>95889091</v>
      </c>
      <c r="E2519" s="392">
        <v>95889091</v>
      </c>
      <c r="F2519" s="393">
        <f t="shared" si="157"/>
        <v>304110909</v>
      </c>
      <c r="G2519" s="394">
        <f t="shared" si="158"/>
        <v>23.972272750000002</v>
      </c>
      <c r="H2519" s="394">
        <f t="shared" si="159"/>
        <v>23.972272750000002</v>
      </c>
      <c r="I2519" s="394">
        <f t="shared" si="156"/>
        <v>23.972272750000002</v>
      </c>
    </row>
    <row r="2520" spans="1:9" x14ac:dyDescent="0.2">
      <c r="A2520" s="391" t="s">
        <v>301</v>
      </c>
      <c r="B2520" s="392">
        <v>353000000</v>
      </c>
      <c r="C2520" s="392">
        <v>275884980</v>
      </c>
      <c r="D2520" s="392">
        <v>275884980</v>
      </c>
      <c r="E2520" s="392">
        <v>275884980</v>
      </c>
      <c r="F2520" s="393">
        <f t="shared" si="157"/>
        <v>77115020</v>
      </c>
      <c r="G2520" s="394">
        <f t="shared" si="158"/>
        <v>78.154385269121818</v>
      </c>
      <c r="H2520" s="394">
        <f t="shared" si="159"/>
        <v>78.154385269121818</v>
      </c>
      <c r="I2520" s="394">
        <f t="shared" si="156"/>
        <v>78.154385269121818</v>
      </c>
    </row>
    <row r="2521" spans="1:9" x14ac:dyDescent="0.2">
      <c r="A2521" s="391" t="s">
        <v>123</v>
      </c>
      <c r="B2521" s="392">
        <v>834000000</v>
      </c>
      <c r="C2521" s="392">
        <v>571743943.37</v>
      </c>
      <c r="D2521" s="392">
        <v>571743943.37</v>
      </c>
      <c r="E2521" s="392">
        <v>571743943.37</v>
      </c>
      <c r="F2521" s="393">
        <f t="shared" si="157"/>
        <v>262256056.63</v>
      </c>
      <c r="G2521" s="394">
        <f t="shared" si="158"/>
        <v>68.554429660671474</v>
      </c>
      <c r="H2521" s="394">
        <f t="shared" si="159"/>
        <v>68.554429660671474</v>
      </c>
      <c r="I2521" s="394">
        <f t="shared" si="156"/>
        <v>68.554429660671474</v>
      </c>
    </row>
    <row r="2522" spans="1:9" x14ac:dyDescent="0.2">
      <c r="A2522" s="391" t="s">
        <v>304</v>
      </c>
      <c r="B2522" s="392">
        <v>53000000</v>
      </c>
      <c r="C2522" s="392">
        <v>0</v>
      </c>
      <c r="D2522" s="392">
        <v>0</v>
      </c>
      <c r="E2522" s="392">
        <v>0</v>
      </c>
      <c r="F2522" s="393">
        <f t="shared" si="157"/>
        <v>53000000</v>
      </c>
      <c r="G2522" s="394">
        <f t="shared" si="158"/>
        <v>0</v>
      </c>
      <c r="H2522" s="394">
        <f t="shared" si="159"/>
        <v>0</v>
      </c>
      <c r="I2522" s="394">
        <f t="shared" si="156"/>
        <v>0</v>
      </c>
    </row>
    <row r="2523" spans="1:9" x14ac:dyDescent="0.2">
      <c r="A2523" s="319" t="s">
        <v>127</v>
      </c>
      <c r="B2523" s="313">
        <v>875000000</v>
      </c>
      <c r="C2523" s="313">
        <v>130147633.61</v>
      </c>
      <c r="D2523" s="313">
        <v>129935921.61</v>
      </c>
      <c r="E2523" s="313">
        <v>129935921.61</v>
      </c>
      <c r="F2523" s="194">
        <f t="shared" si="157"/>
        <v>744852366.38999999</v>
      </c>
      <c r="G2523" s="388">
        <f t="shared" si="158"/>
        <v>14.874015269714286</v>
      </c>
      <c r="H2523" s="388">
        <f t="shared" si="159"/>
        <v>14.849819612571427</v>
      </c>
      <c r="I2523" s="388">
        <f t="shared" si="156"/>
        <v>14.849819612571427</v>
      </c>
    </row>
    <row r="2524" spans="1:9" x14ac:dyDescent="0.2">
      <c r="A2524" s="391" t="s">
        <v>128</v>
      </c>
      <c r="B2524" s="392">
        <v>135000000</v>
      </c>
      <c r="C2524" s="392">
        <v>128080370.75</v>
      </c>
      <c r="D2524" s="392">
        <v>127868658.75</v>
      </c>
      <c r="E2524" s="392">
        <v>127868658.75</v>
      </c>
      <c r="F2524" s="396">
        <f t="shared" si="157"/>
        <v>6919629.25</v>
      </c>
      <c r="G2524" s="397">
        <f t="shared" si="158"/>
        <v>94.874348703703703</v>
      </c>
      <c r="H2524" s="397">
        <f t="shared" si="159"/>
        <v>94.717525000000009</v>
      </c>
      <c r="I2524" s="397">
        <f t="shared" si="156"/>
        <v>94.717525000000009</v>
      </c>
    </row>
    <row r="2525" spans="1:9" x14ac:dyDescent="0.2">
      <c r="A2525" s="391" t="s">
        <v>129</v>
      </c>
      <c r="B2525" s="392">
        <v>40000000</v>
      </c>
      <c r="C2525" s="392">
        <v>2067262.86</v>
      </c>
      <c r="D2525" s="392">
        <v>2067262.86</v>
      </c>
      <c r="E2525" s="392">
        <v>2067262.86</v>
      </c>
      <c r="F2525" s="396">
        <f t="shared" si="157"/>
        <v>37932737.140000001</v>
      </c>
      <c r="G2525" s="397">
        <f t="shared" si="158"/>
        <v>5.1681571499999999</v>
      </c>
      <c r="H2525" s="397">
        <f t="shared" si="159"/>
        <v>5.1681571499999999</v>
      </c>
      <c r="I2525" s="397">
        <f t="shared" si="156"/>
        <v>5.1681571499999999</v>
      </c>
    </row>
    <row r="2526" spans="1:9" x14ac:dyDescent="0.2">
      <c r="A2526" s="391" t="s">
        <v>130</v>
      </c>
      <c r="B2526" s="392">
        <v>700000000</v>
      </c>
      <c r="C2526" s="392">
        <v>0</v>
      </c>
      <c r="D2526" s="392">
        <v>0</v>
      </c>
      <c r="E2526" s="392">
        <v>0</v>
      </c>
      <c r="F2526" s="396">
        <f t="shared" si="157"/>
        <v>700000000</v>
      </c>
      <c r="G2526" s="397">
        <f t="shared" si="158"/>
        <v>0</v>
      </c>
      <c r="H2526" s="397">
        <f t="shared" si="159"/>
        <v>0</v>
      </c>
      <c r="I2526" s="397">
        <f t="shared" si="156"/>
        <v>0</v>
      </c>
    </row>
    <row r="2527" spans="1:9" x14ac:dyDescent="0.2">
      <c r="A2527" s="319" t="s">
        <v>131</v>
      </c>
      <c r="B2527" s="313">
        <v>49781000000</v>
      </c>
      <c r="C2527" s="313">
        <v>38981990160.93</v>
      </c>
      <c r="D2527" s="313">
        <v>21065115967.860004</v>
      </c>
      <c r="E2527" s="313">
        <v>21061689116.860004</v>
      </c>
      <c r="F2527" s="194">
        <f t="shared" si="157"/>
        <v>10799009839.07</v>
      </c>
      <c r="G2527" s="388">
        <f t="shared" si="158"/>
        <v>78.306964827805785</v>
      </c>
      <c r="H2527" s="388">
        <f t="shared" si="159"/>
        <v>42.315574150499195</v>
      </c>
      <c r="I2527" s="388">
        <f t="shared" si="156"/>
        <v>42.308690297221844</v>
      </c>
    </row>
    <row r="2528" spans="1:9" x14ac:dyDescent="0.2">
      <c r="A2528" s="319" t="s">
        <v>1651</v>
      </c>
      <c r="B2528" s="313">
        <v>49781000000</v>
      </c>
      <c r="C2528" s="313">
        <v>38981990160.93</v>
      </c>
      <c r="D2528" s="313">
        <v>21065115967.860004</v>
      </c>
      <c r="E2528" s="313">
        <v>21061689116.860004</v>
      </c>
      <c r="F2528" s="194">
        <f t="shared" si="157"/>
        <v>10799009839.07</v>
      </c>
      <c r="G2528" s="388">
        <f t="shared" si="158"/>
        <v>78.306964827805785</v>
      </c>
      <c r="H2528" s="388">
        <f t="shared" si="159"/>
        <v>42.315574150499195</v>
      </c>
      <c r="I2528" s="388">
        <f t="shared" si="156"/>
        <v>42.308690297221844</v>
      </c>
    </row>
    <row r="2529" spans="1:9" x14ac:dyDescent="0.2">
      <c r="A2529" s="391" t="s">
        <v>679</v>
      </c>
      <c r="B2529" s="392">
        <v>36782628805</v>
      </c>
      <c r="C2529" s="392">
        <v>29705446777.080002</v>
      </c>
      <c r="D2529" s="392">
        <v>17216940612.220001</v>
      </c>
      <c r="E2529" s="392">
        <v>17216940612.220001</v>
      </c>
      <c r="F2529" s="393">
        <f t="shared" si="157"/>
        <v>7077182027.9199982</v>
      </c>
      <c r="G2529" s="394">
        <f t="shared" si="158"/>
        <v>80.759444722020604</v>
      </c>
      <c r="H2529" s="394">
        <f t="shared" si="159"/>
        <v>46.807259762466018</v>
      </c>
      <c r="I2529" s="394">
        <f t="shared" si="156"/>
        <v>46.807259762466018</v>
      </c>
    </row>
    <row r="2530" spans="1:9" x14ac:dyDescent="0.2">
      <c r="A2530" s="391" t="s">
        <v>680</v>
      </c>
      <c r="B2530" s="392">
        <v>450000000</v>
      </c>
      <c r="C2530" s="392">
        <v>194321553.90000001</v>
      </c>
      <c r="D2530" s="392">
        <v>183918001.90000001</v>
      </c>
      <c r="E2530" s="392">
        <v>183918001.90000001</v>
      </c>
      <c r="F2530" s="396">
        <f t="shared" si="157"/>
        <v>255678446.09999999</v>
      </c>
      <c r="G2530" s="397">
        <f t="shared" si="158"/>
        <v>43.182567533333334</v>
      </c>
      <c r="H2530" s="397">
        <f t="shared" si="159"/>
        <v>40.870667088888894</v>
      </c>
      <c r="I2530" s="397">
        <f t="shared" si="156"/>
        <v>40.870667088888894</v>
      </c>
    </row>
    <row r="2531" spans="1:9" x14ac:dyDescent="0.2">
      <c r="A2531" s="391" t="s">
        <v>681</v>
      </c>
      <c r="B2531" s="392">
        <v>4330000000</v>
      </c>
      <c r="C2531" s="392">
        <v>3177097620.8400002</v>
      </c>
      <c r="D2531" s="392">
        <v>714541055.59000003</v>
      </c>
      <c r="E2531" s="392">
        <v>714541055.59000003</v>
      </c>
      <c r="F2531" s="393">
        <f t="shared" si="157"/>
        <v>1152902379.1599998</v>
      </c>
      <c r="G2531" s="394">
        <f t="shared" si="158"/>
        <v>73.374079003233263</v>
      </c>
      <c r="H2531" s="394">
        <f t="shared" si="159"/>
        <v>16.502102900461896</v>
      </c>
      <c r="I2531" s="394">
        <f t="shared" si="156"/>
        <v>16.502102900461896</v>
      </c>
    </row>
    <row r="2532" spans="1:9" x14ac:dyDescent="0.2">
      <c r="A2532" s="391" t="s">
        <v>682</v>
      </c>
      <c r="B2532" s="392">
        <v>629423547</v>
      </c>
      <c r="C2532" s="392">
        <v>454246800</v>
      </c>
      <c r="D2532" s="392">
        <v>435801800</v>
      </c>
      <c r="E2532" s="392">
        <v>435801800</v>
      </c>
      <c r="F2532" s="396">
        <f t="shared" si="157"/>
        <v>175176747</v>
      </c>
      <c r="G2532" s="397">
        <f t="shared" si="158"/>
        <v>72.168701372082595</v>
      </c>
      <c r="H2532" s="397">
        <f t="shared" si="159"/>
        <v>69.238242210217152</v>
      </c>
      <c r="I2532" s="397">
        <f t="shared" si="156"/>
        <v>69.238242210217152</v>
      </c>
    </row>
    <row r="2533" spans="1:9" x14ac:dyDescent="0.2">
      <c r="A2533" s="391" t="s">
        <v>695</v>
      </c>
      <c r="B2533" s="392">
        <v>1000000000</v>
      </c>
      <c r="C2533" s="392">
        <v>619962641</v>
      </c>
      <c r="D2533" s="392">
        <v>0</v>
      </c>
      <c r="E2533" s="392">
        <v>0</v>
      </c>
      <c r="F2533" s="393">
        <f t="shared" si="157"/>
        <v>380037359</v>
      </c>
      <c r="G2533" s="394">
        <f t="shared" si="158"/>
        <v>61.996264099999998</v>
      </c>
      <c r="H2533" s="394">
        <f t="shared" si="159"/>
        <v>0</v>
      </c>
      <c r="I2533" s="394">
        <f t="shared" si="156"/>
        <v>0</v>
      </c>
    </row>
    <row r="2534" spans="1:9" x14ac:dyDescent="0.2">
      <c r="A2534" s="391" t="s">
        <v>704</v>
      </c>
      <c r="B2534" s="392">
        <v>3598602600</v>
      </c>
      <c r="C2534" s="392">
        <v>3156825170.1100001</v>
      </c>
      <c r="D2534" s="392">
        <v>1746032161.1600001</v>
      </c>
      <c r="E2534" s="392">
        <v>1745402528.1600001</v>
      </c>
      <c r="F2534" s="393">
        <f t="shared" si="157"/>
        <v>441777429.88999987</v>
      </c>
      <c r="G2534" s="394">
        <f t="shared" si="158"/>
        <v>87.723639451324814</v>
      </c>
      <c r="H2534" s="394">
        <f t="shared" si="159"/>
        <v>48.519727106293985</v>
      </c>
      <c r="I2534" s="394">
        <f t="shared" si="156"/>
        <v>48.502230509142635</v>
      </c>
    </row>
    <row r="2535" spans="1:9" x14ac:dyDescent="0.2">
      <c r="A2535" s="391" t="s">
        <v>717</v>
      </c>
      <c r="B2535" s="392">
        <v>2990345048</v>
      </c>
      <c r="C2535" s="392">
        <v>1674089598</v>
      </c>
      <c r="D2535" s="392">
        <v>767882336.99000001</v>
      </c>
      <c r="E2535" s="392">
        <v>765085118.99000001</v>
      </c>
      <c r="F2535" s="393">
        <f t="shared" si="157"/>
        <v>1316255450</v>
      </c>
      <c r="G2535" s="394">
        <f t="shared" si="158"/>
        <v>55.98315816830781</v>
      </c>
      <c r="H2535" s="394">
        <f t="shared" si="159"/>
        <v>25.678720169887232</v>
      </c>
      <c r="I2535" s="394">
        <f t="shared" si="156"/>
        <v>25.585178523184261</v>
      </c>
    </row>
    <row r="2536" spans="1:9" x14ac:dyDescent="0.2">
      <c r="A2536" s="319" t="s">
        <v>718</v>
      </c>
      <c r="B2536" s="313">
        <v>289485519134</v>
      </c>
      <c r="C2536" s="313">
        <v>202606788945.09003</v>
      </c>
      <c r="D2536" s="313">
        <v>156684185210.02997</v>
      </c>
      <c r="E2536" s="313">
        <v>156533425383.07999</v>
      </c>
      <c r="F2536" s="194">
        <f t="shared" si="157"/>
        <v>86878730188.909973</v>
      </c>
      <c r="G2536" s="388">
        <f t="shared" si="158"/>
        <v>69.98857474846794</v>
      </c>
      <c r="H2536" s="388">
        <f t="shared" si="159"/>
        <v>54.125051117842759</v>
      </c>
      <c r="I2536" s="388">
        <f t="shared" si="156"/>
        <v>54.07297257954454</v>
      </c>
    </row>
    <row r="2537" spans="1:9" x14ac:dyDescent="0.2">
      <c r="A2537" s="319" t="s">
        <v>109</v>
      </c>
      <c r="B2537" s="313">
        <v>268284000000</v>
      </c>
      <c r="C2537" s="313">
        <v>182576766562.59003</v>
      </c>
      <c r="D2537" s="313">
        <v>155835687025.78998</v>
      </c>
      <c r="E2537" s="313">
        <v>155707865493.07999</v>
      </c>
      <c r="F2537" s="158">
        <f t="shared" si="157"/>
        <v>85707233437.409973</v>
      </c>
      <c r="G2537" s="385">
        <f t="shared" si="158"/>
        <v>68.053542724348091</v>
      </c>
      <c r="H2537" s="385">
        <f t="shared" si="159"/>
        <v>58.086090495814126</v>
      </c>
      <c r="I2537" s="385">
        <f t="shared" si="156"/>
        <v>58.038446382594557</v>
      </c>
    </row>
    <row r="2538" spans="1:9" x14ac:dyDescent="0.2">
      <c r="A2538" s="319" t="s">
        <v>28</v>
      </c>
      <c r="B2538" s="313">
        <v>147877000000</v>
      </c>
      <c r="C2538" s="313">
        <v>88438232588</v>
      </c>
      <c r="D2538" s="313">
        <v>88438232588</v>
      </c>
      <c r="E2538" s="313">
        <v>88438232588</v>
      </c>
      <c r="F2538" s="194">
        <f t="shared" si="157"/>
        <v>59438767412</v>
      </c>
      <c r="G2538" s="388">
        <f t="shared" si="158"/>
        <v>59.805265584235542</v>
      </c>
      <c r="H2538" s="388">
        <f t="shared" si="159"/>
        <v>59.805265584235542</v>
      </c>
      <c r="I2538" s="388">
        <f t="shared" si="156"/>
        <v>59.805265584235542</v>
      </c>
    </row>
    <row r="2539" spans="1:9" x14ac:dyDescent="0.2">
      <c r="A2539" s="391" t="s">
        <v>110</v>
      </c>
      <c r="B2539" s="392">
        <v>84886000000</v>
      </c>
      <c r="C2539" s="392">
        <v>45852793644</v>
      </c>
      <c r="D2539" s="392">
        <v>45852793644</v>
      </c>
      <c r="E2539" s="392">
        <v>45852793644</v>
      </c>
      <c r="F2539" s="396">
        <f t="shared" si="157"/>
        <v>39033206356</v>
      </c>
      <c r="G2539" s="397">
        <f t="shared" si="158"/>
        <v>54.016909318379945</v>
      </c>
      <c r="H2539" s="397">
        <f t="shared" si="159"/>
        <v>54.016909318379945</v>
      </c>
      <c r="I2539" s="397">
        <f t="shared" si="156"/>
        <v>54.016909318379945</v>
      </c>
    </row>
    <row r="2540" spans="1:9" x14ac:dyDescent="0.2">
      <c r="A2540" s="391" t="s">
        <v>111</v>
      </c>
      <c r="B2540" s="392">
        <v>30960000000</v>
      </c>
      <c r="C2540" s="392">
        <v>17225724894</v>
      </c>
      <c r="D2540" s="392">
        <v>17225724894</v>
      </c>
      <c r="E2540" s="392">
        <v>17225724894</v>
      </c>
      <c r="F2540" s="396">
        <f t="shared" si="157"/>
        <v>13734275106</v>
      </c>
      <c r="G2540" s="397">
        <f t="shared" si="158"/>
        <v>55.638646298449615</v>
      </c>
      <c r="H2540" s="397">
        <f t="shared" si="159"/>
        <v>55.638646298449615</v>
      </c>
      <c r="I2540" s="397">
        <f t="shared" si="156"/>
        <v>55.638646298449615</v>
      </c>
    </row>
    <row r="2541" spans="1:9" x14ac:dyDescent="0.2">
      <c r="A2541" s="391" t="s">
        <v>112</v>
      </c>
      <c r="B2541" s="392">
        <v>6261000000</v>
      </c>
      <c r="C2541" s="392">
        <v>4462669516</v>
      </c>
      <c r="D2541" s="392">
        <v>4462669516</v>
      </c>
      <c r="E2541" s="392">
        <v>4462669516</v>
      </c>
      <c r="F2541" s="393">
        <f t="shared" si="157"/>
        <v>1798330484</v>
      </c>
      <c r="G2541" s="394">
        <f t="shared" si="158"/>
        <v>71.277264270883251</v>
      </c>
      <c r="H2541" s="394">
        <f t="shared" si="159"/>
        <v>71.277264270883251</v>
      </c>
      <c r="I2541" s="394">
        <f t="shared" si="156"/>
        <v>71.277264270883251</v>
      </c>
    </row>
    <row r="2542" spans="1:9" x14ac:dyDescent="0.2">
      <c r="A2542" s="391" t="s">
        <v>149</v>
      </c>
      <c r="B2542" s="392">
        <v>18064000000</v>
      </c>
      <c r="C2542" s="392">
        <v>14292258951</v>
      </c>
      <c r="D2542" s="392">
        <v>14292258951</v>
      </c>
      <c r="E2542" s="392">
        <v>14292258951</v>
      </c>
      <c r="F2542" s="393">
        <f t="shared" si="157"/>
        <v>3771741049</v>
      </c>
      <c r="G2542" s="394">
        <f t="shared" si="158"/>
        <v>79.120122625110724</v>
      </c>
      <c r="H2542" s="394">
        <f t="shared" si="159"/>
        <v>79.120122625110724</v>
      </c>
      <c r="I2542" s="394">
        <f t="shared" si="156"/>
        <v>79.120122625110724</v>
      </c>
    </row>
    <row r="2543" spans="1:9" x14ac:dyDescent="0.2">
      <c r="A2543" s="391" t="s">
        <v>150</v>
      </c>
      <c r="B2543" s="392">
        <v>1137000000</v>
      </c>
      <c r="C2543" s="392">
        <v>879917590</v>
      </c>
      <c r="D2543" s="392">
        <v>879917590</v>
      </c>
      <c r="E2543" s="392">
        <v>879917590</v>
      </c>
      <c r="F2543" s="393">
        <f t="shared" si="157"/>
        <v>257082410</v>
      </c>
      <c r="G2543" s="394">
        <f t="shared" si="158"/>
        <v>77.38940985048373</v>
      </c>
      <c r="H2543" s="394">
        <f t="shared" si="159"/>
        <v>77.38940985048373</v>
      </c>
      <c r="I2543" s="394">
        <f t="shared" si="156"/>
        <v>77.38940985048373</v>
      </c>
    </row>
    <row r="2544" spans="1:9" x14ac:dyDescent="0.2">
      <c r="A2544" s="391" t="s">
        <v>151</v>
      </c>
      <c r="B2544" s="392">
        <v>6569000000</v>
      </c>
      <c r="C2544" s="392">
        <v>5724867993</v>
      </c>
      <c r="D2544" s="392">
        <v>5724867993</v>
      </c>
      <c r="E2544" s="392">
        <v>5724867993</v>
      </c>
      <c r="F2544" s="393">
        <f t="shared" si="157"/>
        <v>844132007</v>
      </c>
      <c r="G2544" s="394">
        <f t="shared" si="158"/>
        <v>87.149763936672258</v>
      </c>
      <c r="H2544" s="394">
        <f t="shared" si="159"/>
        <v>87.149763936672258</v>
      </c>
      <c r="I2544" s="394">
        <f t="shared" si="156"/>
        <v>87.149763936672258</v>
      </c>
    </row>
    <row r="2545" spans="1:9" x14ac:dyDescent="0.2">
      <c r="A2545" s="319" t="s">
        <v>29</v>
      </c>
      <c r="B2545" s="313">
        <v>106530000000</v>
      </c>
      <c r="C2545" s="313">
        <v>86483369816.520004</v>
      </c>
      <c r="D2545" s="313">
        <v>60744622474.860001</v>
      </c>
      <c r="E2545" s="313">
        <v>60742985087.860001</v>
      </c>
      <c r="F2545" s="194">
        <f t="shared" si="157"/>
        <v>20046630183.479996</v>
      </c>
      <c r="G2545" s="388">
        <f t="shared" si="158"/>
        <v>81.182173863249801</v>
      </c>
      <c r="H2545" s="388">
        <f t="shared" si="159"/>
        <v>57.021141908251195</v>
      </c>
      <c r="I2545" s="388">
        <f t="shared" si="156"/>
        <v>57.019604888632315</v>
      </c>
    </row>
    <row r="2546" spans="1:9" x14ac:dyDescent="0.2">
      <c r="A2546" s="391" t="s">
        <v>113</v>
      </c>
      <c r="B2546" s="392">
        <v>106530000000</v>
      </c>
      <c r="C2546" s="392">
        <v>86483369816.520004</v>
      </c>
      <c r="D2546" s="392">
        <v>60744622474.860001</v>
      </c>
      <c r="E2546" s="392">
        <v>60742985087.860001</v>
      </c>
      <c r="F2546" s="393">
        <f t="shared" si="157"/>
        <v>20046630183.479996</v>
      </c>
      <c r="G2546" s="394">
        <f t="shared" si="158"/>
        <v>81.182173863249801</v>
      </c>
      <c r="H2546" s="394">
        <f t="shared" si="159"/>
        <v>57.021141908251195</v>
      </c>
      <c r="I2546" s="394">
        <f t="shared" si="156"/>
        <v>57.019604888632315</v>
      </c>
    </row>
    <row r="2547" spans="1:9" x14ac:dyDescent="0.2">
      <c r="A2547" s="319" t="s">
        <v>30</v>
      </c>
      <c r="B2547" s="313">
        <v>13858000000</v>
      </c>
      <c r="C2547" s="313">
        <v>7644565417.0699997</v>
      </c>
      <c r="D2547" s="313">
        <v>6642233221.9300003</v>
      </c>
      <c r="E2547" s="313">
        <v>6516049076.2200003</v>
      </c>
      <c r="F2547" s="194">
        <f t="shared" si="157"/>
        <v>6213434582.9300003</v>
      </c>
      <c r="G2547" s="388">
        <f t="shared" si="158"/>
        <v>55.163554748665035</v>
      </c>
      <c r="H2547" s="388">
        <f t="shared" si="159"/>
        <v>47.930677023596481</v>
      </c>
      <c r="I2547" s="388">
        <f t="shared" si="156"/>
        <v>47.020126109250974</v>
      </c>
    </row>
    <row r="2548" spans="1:9" x14ac:dyDescent="0.2">
      <c r="A2548" s="391" t="s">
        <v>115</v>
      </c>
      <c r="B2548" s="392">
        <v>5692000000</v>
      </c>
      <c r="C2548" s="392">
        <v>0</v>
      </c>
      <c r="D2548" s="392">
        <v>0</v>
      </c>
      <c r="E2548" s="392">
        <v>0</v>
      </c>
      <c r="F2548" s="393">
        <f t="shared" si="157"/>
        <v>5692000000</v>
      </c>
      <c r="G2548" s="394">
        <f t="shared" si="158"/>
        <v>0</v>
      </c>
      <c r="H2548" s="394">
        <f t="shared" si="159"/>
        <v>0</v>
      </c>
      <c r="I2548" s="394">
        <f t="shared" si="156"/>
        <v>0</v>
      </c>
    </row>
    <row r="2549" spans="1:9" x14ac:dyDescent="0.2">
      <c r="A2549" s="391" t="s">
        <v>118</v>
      </c>
      <c r="B2549" s="392">
        <v>431000000</v>
      </c>
      <c r="C2549" s="392">
        <v>385895265</v>
      </c>
      <c r="D2549" s="392">
        <v>385895265</v>
      </c>
      <c r="E2549" s="392">
        <v>385895265</v>
      </c>
      <c r="F2549" s="396">
        <f t="shared" si="157"/>
        <v>45104735</v>
      </c>
      <c r="G2549" s="397">
        <f t="shared" si="158"/>
        <v>89.534864269141536</v>
      </c>
      <c r="H2549" s="397">
        <f t="shared" si="159"/>
        <v>89.534864269141536</v>
      </c>
      <c r="I2549" s="397">
        <f t="shared" si="156"/>
        <v>89.534864269141536</v>
      </c>
    </row>
    <row r="2550" spans="1:9" x14ac:dyDescent="0.2">
      <c r="A2550" s="391" t="s">
        <v>123</v>
      </c>
      <c r="B2550" s="392">
        <v>26000000</v>
      </c>
      <c r="C2550" s="392">
        <v>19645000</v>
      </c>
      <c r="D2550" s="392">
        <v>19645000</v>
      </c>
      <c r="E2550" s="392">
        <v>19645000</v>
      </c>
      <c r="F2550" s="393">
        <f t="shared" si="157"/>
        <v>6355000</v>
      </c>
      <c r="G2550" s="394">
        <f t="shared" si="158"/>
        <v>75.557692307692307</v>
      </c>
      <c r="H2550" s="394">
        <f t="shared" si="159"/>
        <v>75.557692307692307</v>
      </c>
      <c r="I2550" s="394">
        <f t="shared" si="156"/>
        <v>75.557692307692307</v>
      </c>
    </row>
    <row r="2551" spans="1:9" x14ac:dyDescent="0.2">
      <c r="A2551" s="391" t="s">
        <v>124</v>
      </c>
      <c r="B2551" s="392">
        <v>7709000000</v>
      </c>
      <c r="C2551" s="392">
        <v>7239025152.0699997</v>
      </c>
      <c r="D2551" s="392">
        <v>6236692956.9300003</v>
      </c>
      <c r="E2551" s="392">
        <v>6110508811.2200003</v>
      </c>
      <c r="F2551" s="393">
        <f t="shared" si="157"/>
        <v>469974847.93000031</v>
      </c>
      <c r="G2551" s="394">
        <f t="shared" si="158"/>
        <v>93.903556259826175</v>
      </c>
      <c r="H2551" s="394">
        <f t="shared" si="159"/>
        <v>80.901452288623688</v>
      </c>
      <c r="I2551" s="394">
        <f t="shared" si="156"/>
        <v>79.264610341419129</v>
      </c>
    </row>
    <row r="2552" spans="1:9" x14ac:dyDescent="0.2">
      <c r="A2552" s="319" t="s">
        <v>127</v>
      </c>
      <c r="B2552" s="313">
        <v>19000000</v>
      </c>
      <c r="C2552" s="313">
        <v>10598741</v>
      </c>
      <c r="D2552" s="313">
        <v>10598741</v>
      </c>
      <c r="E2552" s="313">
        <v>10598741</v>
      </c>
      <c r="F2552" s="158">
        <f t="shared" si="157"/>
        <v>8401259</v>
      </c>
      <c r="G2552" s="385">
        <f t="shared" si="158"/>
        <v>55.782847368421052</v>
      </c>
      <c r="H2552" s="385">
        <f t="shared" si="159"/>
        <v>55.782847368421052</v>
      </c>
      <c r="I2552" s="385">
        <f t="shared" si="156"/>
        <v>55.782847368421052</v>
      </c>
    </row>
    <row r="2553" spans="1:9" x14ac:dyDescent="0.2">
      <c r="A2553" s="391" t="s">
        <v>128</v>
      </c>
      <c r="B2553" s="392">
        <v>19000000</v>
      </c>
      <c r="C2553" s="392">
        <v>10598741</v>
      </c>
      <c r="D2553" s="392">
        <v>10598741</v>
      </c>
      <c r="E2553" s="392">
        <v>10598741</v>
      </c>
      <c r="F2553" s="396">
        <f t="shared" si="157"/>
        <v>8401259</v>
      </c>
      <c r="G2553" s="397">
        <f t="shared" si="158"/>
        <v>55.782847368421052</v>
      </c>
      <c r="H2553" s="397">
        <f t="shared" si="159"/>
        <v>55.782847368421052</v>
      </c>
      <c r="I2553" s="397">
        <f t="shared" si="156"/>
        <v>55.782847368421052</v>
      </c>
    </row>
    <row r="2554" spans="1:9" x14ac:dyDescent="0.2">
      <c r="A2554" s="319" t="s">
        <v>330</v>
      </c>
      <c r="B2554" s="313">
        <v>14007000000</v>
      </c>
      <c r="C2554" s="313">
        <v>13776312031.639999</v>
      </c>
      <c r="D2554" s="313">
        <v>0</v>
      </c>
      <c r="E2554" s="313">
        <v>0</v>
      </c>
      <c r="F2554" s="158">
        <f t="shared" si="157"/>
        <v>230687968.36000061</v>
      </c>
      <c r="G2554" s="385">
        <f t="shared" si="158"/>
        <v>98.353052271292924</v>
      </c>
      <c r="H2554" s="385">
        <f t="shared" si="159"/>
        <v>0</v>
      </c>
      <c r="I2554" s="385">
        <f t="shared" si="156"/>
        <v>0</v>
      </c>
    </row>
    <row r="2555" spans="1:9" x14ac:dyDescent="0.2">
      <c r="A2555" s="319" t="s">
        <v>41</v>
      </c>
      <c r="B2555" s="313">
        <v>14007000000</v>
      </c>
      <c r="C2555" s="313">
        <v>13776312031.639999</v>
      </c>
      <c r="D2555" s="313">
        <v>0</v>
      </c>
      <c r="E2555" s="313">
        <v>0</v>
      </c>
      <c r="F2555" s="194">
        <f t="shared" si="157"/>
        <v>230687968.36000061</v>
      </c>
      <c r="G2555" s="388">
        <f t="shared" si="158"/>
        <v>98.353052271292924</v>
      </c>
      <c r="H2555" s="388">
        <f t="shared" si="159"/>
        <v>0</v>
      </c>
      <c r="I2555" s="388">
        <f t="shared" si="156"/>
        <v>0</v>
      </c>
    </row>
    <row r="2556" spans="1:9" x14ac:dyDescent="0.2">
      <c r="A2556" s="391" t="s">
        <v>331</v>
      </c>
      <c r="B2556" s="392">
        <v>14007000000</v>
      </c>
      <c r="C2556" s="392">
        <v>13776312031.639999</v>
      </c>
      <c r="D2556" s="392">
        <v>0</v>
      </c>
      <c r="E2556" s="392">
        <v>0</v>
      </c>
      <c r="F2556" s="393">
        <f t="shared" si="157"/>
        <v>230687968.36000061</v>
      </c>
      <c r="G2556" s="394">
        <f t="shared" si="158"/>
        <v>98.353052271292924</v>
      </c>
      <c r="H2556" s="394">
        <f t="shared" si="159"/>
        <v>0</v>
      </c>
      <c r="I2556" s="394">
        <f t="shared" si="156"/>
        <v>0</v>
      </c>
    </row>
    <row r="2557" spans="1:9" x14ac:dyDescent="0.2">
      <c r="A2557" s="319" t="s">
        <v>131</v>
      </c>
      <c r="B2557" s="313">
        <v>7194519134</v>
      </c>
      <c r="C2557" s="313">
        <v>6253710350.8599997</v>
      </c>
      <c r="D2557" s="313">
        <v>848498184.24000001</v>
      </c>
      <c r="E2557" s="313">
        <v>825559890</v>
      </c>
      <c r="F2557" s="194">
        <f t="shared" si="157"/>
        <v>940808783.14000034</v>
      </c>
      <c r="G2557" s="388">
        <f t="shared" si="158"/>
        <v>86.923256917979302</v>
      </c>
      <c r="H2557" s="388">
        <f t="shared" si="159"/>
        <v>11.793674718719569</v>
      </c>
      <c r="I2557" s="388">
        <f t="shared" si="156"/>
        <v>11.474844595221837</v>
      </c>
    </row>
    <row r="2558" spans="1:9" x14ac:dyDescent="0.2">
      <c r="A2558" s="319" t="s">
        <v>1651</v>
      </c>
      <c r="B2558" s="313">
        <v>7194519134</v>
      </c>
      <c r="C2558" s="313">
        <v>6253710350.8599997</v>
      </c>
      <c r="D2558" s="313">
        <v>848498184.24000001</v>
      </c>
      <c r="E2558" s="313">
        <v>825559890</v>
      </c>
      <c r="F2558" s="158">
        <f t="shared" si="157"/>
        <v>940808783.14000034</v>
      </c>
      <c r="G2558" s="385">
        <f t="shared" si="158"/>
        <v>86.923256917979302</v>
      </c>
      <c r="H2558" s="385">
        <f t="shared" si="159"/>
        <v>11.793674718719569</v>
      </c>
      <c r="I2558" s="385">
        <f t="shared" si="156"/>
        <v>11.474844595221837</v>
      </c>
    </row>
    <row r="2559" spans="1:9" x14ac:dyDescent="0.2">
      <c r="A2559" s="391" t="s">
        <v>678</v>
      </c>
      <c r="B2559" s="392">
        <v>7194519134</v>
      </c>
      <c r="C2559" s="392">
        <v>6253710350.8599997</v>
      </c>
      <c r="D2559" s="392">
        <v>848498184.24000001</v>
      </c>
      <c r="E2559" s="392">
        <v>825559890</v>
      </c>
      <c r="F2559" s="393">
        <f t="shared" si="157"/>
        <v>940808783.14000034</v>
      </c>
      <c r="G2559" s="394">
        <f t="shared" si="158"/>
        <v>86.923256917979302</v>
      </c>
      <c r="H2559" s="394">
        <f t="shared" si="159"/>
        <v>11.793674718719569</v>
      </c>
      <c r="I2559" s="394">
        <f t="shared" si="156"/>
        <v>11.474844595221837</v>
      </c>
    </row>
    <row r="2560" spans="1:9" x14ac:dyDescent="0.2">
      <c r="A2560" s="319" t="s">
        <v>719</v>
      </c>
      <c r="B2560" s="313">
        <v>194190236982</v>
      </c>
      <c r="C2560" s="313">
        <v>169790340858.14999</v>
      </c>
      <c r="D2560" s="313">
        <v>23364193052.290001</v>
      </c>
      <c r="E2560" s="313">
        <v>23360573168.290001</v>
      </c>
      <c r="F2560" s="158">
        <f t="shared" si="157"/>
        <v>24399896123.850006</v>
      </c>
      <c r="G2560" s="385">
        <f t="shared" si="158"/>
        <v>87.435055179364298</v>
      </c>
      <c r="H2560" s="385">
        <f t="shared" si="159"/>
        <v>12.031600257254791</v>
      </c>
      <c r="I2560" s="385">
        <f t="shared" si="156"/>
        <v>12.029736165601031</v>
      </c>
    </row>
    <row r="2561" spans="1:9" x14ac:dyDescent="0.2">
      <c r="A2561" s="319" t="s">
        <v>109</v>
      </c>
      <c r="B2561" s="313">
        <v>45542000000</v>
      </c>
      <c r="C2561" s="313">
        <v>21142103876.150002</v>
      </c>
      <c r="D2561" s="313">
        <v>17916322363.290001</v>
      </c>
      <c r="E2561" s="313">
        <v>17912702479.290001</v>
      </c>
      <c r="F2561" s="194">
        <f t="shared" si="157"/>
        <v>24399896123.849998</v>
      </c>
      <c r="G2561" s="388">
        <f t="shared" si="158"/>
        <v>46.423310078938123</v>
      </c>
      <c r="H2561" s="388">
        <f t="shared" si="159"/>
        <v>39.340218618615786</v>
      </c>
      <c r="I2561" s="388">
        <f t="shared" si="156"/>
        <v>39.332270166637393</v>
      </c>
    </row>
    <row r="2562" spans="1:9" s="390" customFormat="1" x14ac:dyDescent="0.2">
      <c r="A2562" s="319" t="s">
        <v>28</v>
      </c>
      <c r="B2562" s="313">
        <v>27299000000</v>
      </c>
      <c r="C2562" s="313">
        <v>12375826309</v>
      </c>
      <c r="D2562" s="313">
        <v>12375826309</v>
      </c>
      <c r="E2562" s="313">
        <v>12372206425</v>
      </c>
      <c r="F2562" s="194">
        <f t="shared" si="157"/>
        <v>14923173691</v>
      </c>
      <c r="G2562" s="388">
        <f t="shared" si="158"/>
        <v>45.334357701747322</v>
      </c>
      <c r="H2562" s="388">
        <f t="shared" si="159"/>
        <v>45.334357701747322</v>
      </c>
      <c r="I2562" s="388">
        <f t="shared" si="156"/>
        <v>45.321097567676475</v>
      </c>
    </row>
    <row r="2563" spans="1:9" x14ac:dyDescent="0.2">
      <c r="A2563" s="391" t="s">
        <v>110</v>
      </c>
      <c r="B2563" s="392">
        <v>15290000000</v>
      </c>
      <c r="C2563" s="392">
        <v>7014009346</v>
      </c>
      <c r="D2563" s="392">
        <v>7014009346</v>
      </c>
      <c r="E2563" s="392">
        <v>7011711832</v>
      </c>
      <c r="F2563" s="396">
        <f t="shared" si="157"/>
        <v>8275990654</v>
      </c>
      <c r="G2563" s="397">
        <f t="shared" si="158"/>
        <v>45.873180810987577</v>
      </c>
      <c r="H2563" s="397">
        <f t="shared" si="159"/>
        <v>45.873180810987577</v>
      </c>
      <c r="I2563" s="397">
        <f t="shared" si="156"/>
        <v>45.858154558534991</v>
      </c>
    </row>
    <row r="2564" spans="1:9" x14ac:dyDescent="0.2">
      <c r="A2564" s="391" t="s">
        <v>111</v>
      </c>
      <c r="B2564" s="392">
        <v>5590000000</v>
      </c>
      <c r="C2564" s="392">
        <v>2739431322</v>
      </c>
      <c r="D2564" s="392">
        <v>2739431322</v>
      </c>
      <c r="E2564" s="392">
        <v>2739431322</v>
      </c>
      <c r="F2564" s="155">
        <f t="shared" si="157"/>
        <v>2850568678</v>
      </c>
      <c r="G2564" s="394">
        <f t="shared" si="158"/>
        <v>49.005927048300535</v>
      </c>
      <c r="H2564" s="394">
        <f t="shared" si="159"/>
        <v>49.005927048300535</v>
      </c>
      <c r="I2564" s="394">
        <f t="shared" si="156"/>
        <v>49.005927048300535</v>
      </c>
    </row>
    <row r="2565" spans="1:9" x14ac:dyDescent="0.2">
      <c r="A2565" s="391" t="s">
        <v>112</v>
      </c>
      <c r="B2565" s="392">
        <v>6419000000</v>
      </c>
      <c r="C2565" s="392">
        <v>2622385641</v>
      </c>
      <c r="D2565" s="392">
        <v>2622385641</v>
      </c>
      <c r="E2565" s="392">
        <v>2621063271</v>
      </c>
      <c r="F2565" s="393">
        <f t="shared" si="157"/>
        <v>3796614359</v>
      </c>
      <c r="G2565" s="394">
        <f t="shared" si="158"/>
        <v>40.853491836734698</v>
      </c>
      <c r="H2565" s="394">
        <f t="shared" si="159"/>
        <v>40.853491836734698</v>
      </c>
      <c r="I2565" s="394">
        <f t="shared" si="156"/>
        <v>40.832890964324662</v>
      </c>
    </row>
    <row r="2566" spans="1:9" x14ac:dyDescent="0.2">
      <c r="A2566" s="319" t="s">
        <v>29</v>
      </c>
      <c r="B2566" s="313">
        <v>9802493549</v>
      </c>
      <c r="C2566" s="313">
        <v>8736091436.1499996</v>
      </c>
      <c r="D2566" s="313">
        <v>5511923862.29</v>
      </c>
      <c r="E2566" s="313">
        <v>5511923862.29</v>
      </c>
      <c r="F2566" s="158">
        <f t="shared" si="157"/>
        <v>1066402112.8500004</v>
      </c>
      <c r="G2566" s="385">
        <f t="shared" si="158"/>
        <v>89.121113852109715</v>
      </c>
      <c r="H2566" s="385">
        <f t="shared" si="159"/>
        <v>56.229813717676947</v>
      </c>
      <c r="I2566" s="385">
        <f t="shared" si="156"/>
        <v>56.229813717676947</v>
      </c>
    </row>
    <row r="2567" spans="1:9" x14ac:dyDescent="0.2">
      <c r="A2567" s="391" t="s">
        <v>113</v>
      </c>
      <c r="B2567" s="392">
        <v>9802493549</v>
      </c>
      <c r="C2567" s="392">
        <v>8736091436.1499996</v>
      </c>
      <c r="D2567" s="392">
        <v>5511923862.29</v>
      </c>
      <c r="E2567" s="392">
        <v>5511923862.29</v>
      </c>
      <c r="F2567" s="396">
        <f t="shared" si="157"/>
        <v>1066402112.8500004</v>
      </c>
      <c r="G2567" s="397">
        <f t="shared" si="158"/>
        <v>89.121113852109715</v>
      </c>
      <c r="H2567" s="397">
        <f t="shared" si="159"/>
        <v>56.229813717676947</v>
      </c>
      <c r="I2567" s="397">
        <f t="shared" ref="I2567:I2630" si="160">IFERROR(IF(E2567&gt;0,+E2567/B2567*100,0),0)</f>
        <v>56.229813717676947</v>
      </c>
    </row>
    <row r="2568" spans="1:9" x14ac:dyDescent="0.2">
      <c r="A2568" s="319" t="s">
        <v>30</v>
      </c>
      <c r="B2568" s="313">
        <v>2934761451</v>
      </c>
      <c r="C2568" s="313">
        <v>28354131</v>
      </c>
      <c r="D2568" s="313">
        <v>26740192</v>
      </c>
      <c r="E2568" s="313">
        <v>26740192</v>
      </c>
      <c r="F2568" s="194">
        <f t="shared" si="157"/>
        <v>2906407320</v>
      </c>
      <c r="G2568" s="388">
        <f t="shared" si="158"/>
        <v>0.96614772523806058</v>
      </c>
      <c r="H2568" s="388">
        <f t="shared" si="159"/>
        <v>0.9111538517343023</v>
      </c>
      <c r="I2568" s="388">
        <f t="shared" si="160"/>
        <v>0.9111538517343023</v>
      </c>
    </row>
    <row r="2569" spans="1:9" x14ac:dyDescent="0.2">
      <c r="A2569" s="391" t="s">
        <v>115</v>
      </c>
      <c r="B2569" s="392">
        <v>2854761451</v>
      </c>
      <c r="C2569" s="392">
        <v>0</v>
      </c>
      <c r="D2569" s="392">
        <v>0</v>
      </c>
      <c r="E2569" s="392">
        <v>0</v>
      </c>
      <c r="F2569" s="393">
        <f t="shared" ref="F2569:F2632" si="161">+B2569-C2569</f>
        <v>2854761451</v>
      </c>
      <c r="G2569" s="394">
        <f t="shared" ref="G2569:G2632" si="162">IFERROR(IF(C2569&gt;0,+C2569/B2569*100,0),0)</f>
        <v>0</v>
      </c>
      <c r="H2569" s="394">
        <f t="shared" ref="H2569:H2632" si="163">IFERROR(IF(D2569&gt;0,+D2569/B2569*100,0),0)</f>
        <v>0</v>
      </c>
      <c r="I2569" s="394">
        <f t="shared" si="160"/>
        <v>0</v>
      </c>
    </row>
    <row r="2570" spans="1:9" x14ac:dyDescent="0.2">
      <c r="A2570" s="391" t="s">
        <v>118</v>
      </c>
      <c r="B2570" s="392">
        <v>80000000</v>
      </c>
      <c r="C2570" s="392">
        <v>28354131</v>
      </c>
      <c r="D2570" s="392">
        <v>26740192</v>
      </c>
      <c r="E2570" s="392">
        <v>26740192</v>
      </c>
      <c r="F2570" s="393">
        <f t="shared" si="161"/>
        <v>51645869</v>
      </c>
      <c r="G2570" s="394">
        <f t="shared" si="162"/>
        <v>35.442663749999994</v>
      </c>
      <c r="H2570" s="394">
        <f t="shared" si="163"/>
        <v>33.425240000000002</v>
      </c>
      <c r="I2570" s="394">
        <f t="shared" si="160"/>
        <v>33.425240000000002</v>
      </c>
    </row>
    <row r="2571" spans="1:9" x14ac:dyDescent="0.2">
      <c r="A2571" s="319" t="s">
        <v>127</v>
      </c>
      <c r="B2571" s="313">
        <v>5505745000</v>
      </c>
      <c r="C2571" s="313">
        <v>1832000</v>
      </c>
      <c r="D2571" s="313">
        <v>1832000</v>
      </c>
      <c r="E2571" s="313">
        <v>1832000</v>
      </c>
      <c r="F2571" s="194">
        <f t="shared" si="161"/>
        <v>5503913000</v>
      </c>
      <c r="G2571" s="388">
        <f t="shared" si="162"/>
        <v>3.3274334354388008E-2</v>
      </c>
      <c r="H2571" s="388">
        <f t="shared" si="163"/>
        <v>3.3274334354388008E-2</v>
      </c>
      <c r="I2571" s="388">
        <f t="shared" si="160"/>
        <v>3.3274334354388008E-2</v>
      </c>
    </row>
    <row r="2572" spans="1:9" x14ac:dyDescent="0.2">
      <c r="A2572" s="391" t="s">
        <v>128</v>
      </c>
      <c r="B2572" s="392">
        <v>4000000</v>
      </c>
      <c r="C2572" s="392">
        <v>87000</v>
      </c>
      <c r="D2572" s="392">
        <v>87000</v>
      </c>
      <c r="E2572" s="392">
        <v>87000</v>
      </c>
      <c r="F2572" s="393">
        <f t="shared" si="161"/>
        <v>3913000</v>
      </c>
      <c r="G2572" s="394">
        <f t="shared" si="162"/>
        <v>2.1749999999999998</v>
      </c>
      <c r="H2572" s="394">
        <f t="shared" si="163"/>
        <v>2.1749999999999998</v>
      </c>
      <c r="I2572" s="394">
        <f t="shared" si="160"/>
        <v>2.1749999999999998</v>
      </c>
    </row>
    <row r="2573" spans="1:9" x14ac:dyDescent="0.2">
      <c r="A2573" s="391" t="s">
        <v>130</v>
      </c>
      <c r="B2573" s="392">
        <v>5500000000</v>
      </c>
      <c r="C2573" s="392">
        <v>0</v>
      </c>
      <c r="D2573" s="392">
        <v>0</v>
      </c>
      <c r="E2573" s="392">
        <v>0</v>
      </c>
      <c r="F2573" s="393">
        <f t="shared" si="161"/>
        <v>5500000000</v>
      </c>
      <c r="G2573" s="394">
        <f t="shared" si="162"/>
        <v>0</v>
      </c>
      <c r="H2573" s="394">
        <f t="shared" si="163"/>
        <v>0</v>
      </c>
      <c r="I2573" s="394">
        <f t="shared" si="160"/>
        <v>0</v>
      </c>
    </row>
    <row r="2574" spans="1:9" x14ac:dyDescent="0.2">
      <c r="A2574" s="391" t="s">
        <v>188</v>
      </c>
      <c r="B2574" s="392">
        <v>1745000</v>
      </c>
      <c r="C2574" s="392">
        <v>1745000</v>
      </c>
      <c r="D2574" s="392">
        <v>1745000</v>
      </c>
      <c r="E2574" s="392">
        <v>1745000</v>
      </c>
      <c r="F2574" s="396">
        <f t="shared" si="161"/>
        <v>0</v>
      </c>
      <c r="G2574" s="397">
        <f t="shared" si="162"/>
        <v>100</v>
      </c>
      <c r="H2574" s="397">
        <f t="shared" si="163"/>
        <v>100</v>
      </c>
      <c r="I2574" s="397">
        <f t="shared" si="160"/>
        <v>100</v>
      </c>
    </row>
    <row r="2575" spans="1:9" x14ac:dyDescent="0.2">
      <c r="A2575" s="319" t="s">
        <v>131</v>
      </c>
      <c r="B2575" s="313">
        <v>148648236982</v>
      </c>
      <c r="C2575" s="313">
        <v>148648236982</v>
      </c>
      <c r="D2575" s="313">
        <v>5447870689</v>
      </c>
      <c r="E2575" s="313">
        <v>5447870689</v>
      </c>
      <c r="F2575" s="158">
        <f t="shared" si="161"/>
        <v>0</v>
      </c>
      <c r="G2575" s="385">
        <f t="shared" si="162"/>
        <v>100</v>
      </c>
      <c r="H2575" s="385">
        <f t="shared" si="163"/>
        <v>3.6649413404477102</v>
      </c>
      <c r="I2575" s="385">
        <f t="shared" si="160"/>
        <v>3.6649413404477102</v>
      </c>
    </row>
    <row r="2576" spans="1:9" x14ac:dyDescent="0.2">
      <c r="A2576" s="319" t="s">
        <v>1651</v>
      </c>
      <c r="B2576" s="313">
        <v>148648236982</v>
      </c>
      <c r="C2576" s="313">
        <v>148648236982</v>
      </c>
      <c r="D2576" s="313">
        <v>5447870689</v>
      </c>
      <c r="E2576" s="313">
        <v>5447870689</v>
      </c>
      <c r="F2576" s="158">
        <f t="shared" si="161"/>
        <v>0</v>
      </c>
      <c r="G2576" s="385">
        <f t="shared" si="162"/>
        <v>100</v>
      </c>
      <c r="H2576" s="385">
        <f t="shared" si="163"/>
        <v>3.6649413404477102</v>
      </c>
      <c r="I2576" s="385">
        <f t="shared" si="160"/>
        <v>3.6649413404477102</v>
      </c>
    </row>
    <row r="2577" spans="1:9" x14ac:dyDescent="0.2">
      <c r="A2577" s="391" t="s">
        <v>720</v>
      </c>
      <c r="B2577" s="392">
        <v>148648236982</v>
      </c>
      <c r="C2577" s="392">
        <v>148648236982</v>
      </c>
      <c r="D2577" s="392">
        <v>5447870689</v>
      </c>
      <c r="E2577" s="392">
        <v>5447870689</v>
      </c>
      <c r="F2577" s="396">
        <f t="shared" si="161"/>
        <v>0</v>
      </c>
      <c r="G2577" s="397">
        <f t="shared" si="162"/>
        <v>100</v>
      </c>
      <c r="H2577" s="397">
        <f t="shared" si="163"/>
        <v>3.6649413404477102</v>
      </c>
      <c r="I2577" s="397">
        <f t="shared" si="160"/>
        <v>3.6649413404477102</v>
      </c>
    </row>
    <row r="2578" spans="1:9" x14ac:dyDescent="0.2">
      <c r="A2578" s="319" t="s">
        <v>67</v>
      </c>
      <c r="B2578" s="313">
        <v>15213116705069</v>
      </c>
      <c r="C2578" s="313">
        <v>8401533569016.0107</v>
      </c>
      <c r="D2578" s="313">
        <v>6843246604166.0215</v>
      </c>
      <c r="E2578" s="313">
        <v>6839972961976.0215</v>
      </c>
      <c r="F2578" s="194">
        <f t="shared" si="161"/>
        <v>6811583136052.9893</v>
      </c>
      <c r="G2578" s="388">
        <f t="shared" si="162"/>
        <v>55.225590731297189</v>
      </c>
      <c r="H2578" s="388">
        <f t="shared" si="163"/>
        <v>44.9825419526681</v>
      </c>
      <c r="I2578" s="388">
        <f t="shared" si="160"/>
        <v>44.961023402239114</v>
      </c>
    </row>
    <row r="2579" spans="1:9" x14ac:dyDescent="0.2">
      <c r="A2579" s="319" t="s">
        <v>721</v>
      </c>
      <c r="B2579" s="313">
        <v>10765230649149</v>
      </c>
      <c r="C2579" s="313">
        <v>5579896438478.9102</v>
      </c>
      <c r="D2579" s="313">
        <v>4810317909753.5801</v>
      </c>
      <c r="E2579" s="313">
        <v>4808384760669.5801</v>
      </c>
      <c r="F2579" s="194">
        <f t="shared" si="161"/>
        <v>5185334210670.0898</v>
      </c>
      <c r="G2579" s="388">
        <f t="shared" si="162"/>
        <v>51.832576749481959</v>
      </c>
      <c r="H2579" s="388">
        <f t="shared" si="163"/>
        <v>44.68383508470243</v>
      </c>
      <c r="I2579" s="388">
        <f t="shared" si="160"/>
        <v>44.66587774456729</v>
      </c>
    </row>
    <row r="2580" spans="1:9" x14ac:dyDescent="0.2">
      <c r="A2580" s="319" t="s">
        <v>109</v>
      </c>
      <c r="B2580" s="313">
        <v>245489819882</v>
      </c>
      <c r="C2580" s="313">
        <v>129473716944.35001</v>
      </c>
      <c r="D2580" s="313">
        <v>116159983001.58</v>
      </c>
      <c r="E2580" s="313">
        <v>115828568702.58</v>
      </c>
      <c r="F2580" s="194">
        <f t="shared" si="161"/>
        <v>116016102937.64999</v>
      </c>
      <c r="G2580" s="388">
        <f t="shared" si="162"/>
        <v>52.740971909378707</v>
      </c>
      <c r="H2580" s="388">
        <f t="shared" si="163"/>
        <v>47.317637471653534</v>
      </c>
      <c r="I2580" s="388">
        <f t="shared" si="160"/>
        <v>47.182636232433389</v>
      </c>
    </row>
    <row r="2581" spans="1:9" x14ac:dyDescent="0.2">
      <c r="A2581" s="319" t="s">
        <v>28</v>
      </c>
      <c r="B2581" s="313">
        <v>160630000000</v>
      </c>
      <c r="C2581" s="313">
        <v>89934138659</v>
      </c>
      <c r="D2581" s="313">
        <v>89837789578</v>
      </c>
      <c r="E2581" s="313">
        <v>89711803924</v>
      </c>
      <c r="F2581" s="158">
        <f t="shared" si="161"/>
        <v>70695861341</v>
      </c>
      <c r="G2581" s="385">
        <f t="shared" si="162"/>
        <v>55.988382406150784</v>
      </c>
      <c r="H2581" s="385">
        <f t="shared" si="163"/>
        <v>55.928400409637057</v>
      </c>
      <c r="I2581" s="385">
        <f t="shared" si="160"/>
        <v>55.849968202701859</v>
      </c>
    </row>
    <row r="2582" spans="1:9" x14ac:dyDescent="0.2">
      <c r="A2582" s="391" t="s">
        <v>110</v>
      </c>
      <c r="B2582" s="392">
        <v>109110000000</v>
      </c>
      <c r="C2582" s="392">
        <v>59718055009</v>
      </c>
      <c r="D2582" s="392">
        <v>59648039335</v>
      </c>
      <c r="E2582" s="392">
        <v>59522053681</v>
      </c>
      <c r="F2582" s="393">
        <f t="shared" si="161"/>
        <v>49391944991</v>
      </c>
      <c r="G2582" s="394">
        <f t="shared" si="162"/>
        <v>54.73197232975896</v>
      </c>
      <c r="H2582" s="394">
        <f t="shared" si="163"/>
        <v>54.667802524974796</v>
      </c>
      <c r="I2582" s="394">
        <f t="shared" si="160"/>
        <v>54.552335882137292</v>
      </c>
    </row>
    <row r="2583" spans="1:9" x14ac:dyDescent="0.2">
      <c r="A2583" s="391" t="s">
        <v>111</v>
      </c>
      <c r="B2583" s="392">
        <v>39977000000</v>
      </c>
      <c r="C2583" s="392">
        <v>22266379515</v>
      </c>
      <c r="D2583" s="392">
        <v>22259780431</v>
      </c>
      <c r="E2583" s="392">
        <v>22259780431</v>
      </c>
      <c r="F2583" s="396">
        <f t="shared" si="161"/>
        <v>17710620485</v>
      </c>
      <c r="G2583" s="397">
        <f t="shared" si="162"/>
        <v>55.697975123195839</v>
      </c>
      <c r="H2583" s="397">
        <f t="shared" si="163"/>
        <v>55.681467921554898</v>
      </c>
      <c r="I2583" s="397">
        <f t="shared" si="160"/>
        <v>55.681467921554898</v>
      </c>
    </row>
    <row r="2584" spans="1:9" x14ac:dyDescent="0.2">
      <c r="A2584" s="391" t="s">
        <v>112</v>
      </c>
      <c r="B2584" s="392">
        <v>11543000000</v>
      </c>
      <c r="C2584" s="392">
        <v>7949704135</v>
      </c>
      <c r="D2584" s="392">
        <v>7929969812</v>
      </c>
      <c r="E2584" s="392">
        <v>7929969812</v>
      </c>
      <c r="F2584" s="393">
        <f t="shared" si="161"/>
        <v>3593295865</v>
      </c>
      <c r="G2584" s="394">
        <f t="shared" si="162"/>
        <v>68.870346833578793</v>
      </c>
      <c r="H2584" s="394">
        <f t="shared" si="163"/>
        <v>68.699383279909895</v>
      </c>
      <c r="I2584" s="394">
        <f t="shared" si="160"/>
        <v>68.699383279909895</v>
      </c>
    </row>
    <row r="2585" spans="1:9" x14ac:dyDescent="0.2">
      <c r="A2585" s="319" t="s">
        <v>29</v>
      </c>
      <c r="B2585" s="313">
        <v>48775000000</v>
      </c>
      <c r="C2585" s="313">
        <v>38937176533.110001</v>
      </c>
      <c r="D2585" s="313">
        <v>25795177586.34</v>
      </c>
      <c r="E2585" s="313">
        <v>25590282412.34</v>
      </c>
      <c r="F2585" s="194">
        <f t="shared" si="161"/>
        <v>9837823466.8899994</v>
      </c>
      <c r="G2585" s="388">
        <f t="shared" si="162"/>
        <v>79.830192789564322</v>
      </c>
      <c r="H2585" s="388">
        <f t="shared" si="163"/>
        <v>52.886063734167102</v>
      </c>
      <c r="I2585" s="388">
        <f t="shared" si="160"/>
        <v>52.465981368200922</v>
      </c>
    </row>
    <row r="2586" spans="1:9" x14ac:dyDescent="0.2">
      <c r="A2586" s="391" t="s">
        <v>113</v>
      </c>
      <c r="B2586" s="392">
        <v>48775000000</v>
      </c>
      <c r="C2586" s="392">
        <v>38937176533.110001</v>
      </c>
      <c r="D2586" s="392">
        <v>25795177586.34</v>
      </c>
      <c r="E2586" s="392">
        <v>25590282412.34</v>
      </c>
      <c r="F2586" s="393">
        <f t="shared" si="161"/>
        <v>9837823466.8899994</v>
      </c>
      <c r="G2586" s="394">
        <f t="shared" si="162"/>
        <v>79.830192789564322</v>
      </c>
      <c r="H2586" s="394">
        <f t="shared" si="163"/>
        <v>52.886063734167102</v>
      </c>
      <c r="I2586" s="394">
        <f t="shared" si="160"/>
        <v>52.465981368200922</v>
      </c>
    </row>
    <row r="2587" spans="1:9" x14ac:dyDescent="0.2">
      <c r="A2587" s="319" t="s">
        <v>30</v>
      </c>
      <c r="B2587" s="313">
        <v>3259170700</v>
      </c>
      <c r="C2587" s="313">
        <v>476232823</v>
      </c>
      <c r="D2587" s="313">
        <v>402874920</v>
      </c>
      <c r="E2587" s="313">
        <v>402874920</v>
      </c>
      <c r="F2587" s="158">
        <f t="shared" si="161"/>
        <v>2782937877</v>
      </c>
      <c r="G2587" s="385">
        <f t="shared" si="162"/>
        <v>14.612085921120975</v>
      </c>
      <c r="H2587" s="385">
        <f t="shared" si="163"/>
        <v>12.361270920851124</v>
      </c>
      <c r="I2587" s="385">
        <f t="shared" si="160"/>
        <v>12.361270920851124</v>
      </c>
    </row>
    <row r="2588" spans="1:9" x14ac:dyDescent="0.2">
      <c r="A2588" s="391" t="s">
        <v>118</v>
      </c>
      <c r="B2588" s="392">
        <v>765000000</v>
      </c>
      <c r="C2588" s="392">
        <v>384732307</v>
      </c>
      <c r="D2588" s="392">
        <v>311374404</v>
      </c>
      <c r="E2588" s="392">
        <v>311374404</v>
      </c>
      <c r="F2588" s="393">
        <f t="shared" si="161"/>
        <v>380267693</v>
      </c>
      <c r="G2588" s="394">
        <f t="shared" si="162"/>
        <v>50.291804836601308</v>
      </c>
      <c r="H2588" s="394">
        <f t="shared" si="163"/>
        <v>40.702536470588235</v>
      </c>
      <c r="I2588" s="394">
        <f t="shared" si="160"/>
        <v>40.702536470588235</v>
      </c>
    </row>
    <row r="2589" spans="1:9" x14ac:dyDescent="0.2">
      <c r="A2589" s="391" t="s">
        <v>124</v>
      </c>
      <c r="B2589" s="392">
        <v>2494170700</v>
      </c>
      <c r="C2589" s="392">
        <v>91500516</v>
      </c>
      <c r="D2589" s="392">
        <v>91500516</v>
      </c>
      <c r="E2589" s="392">
        <v>91500516</v>
      </c>
      <c r="F2589" s="393">
        <f t="shared" si="161"/>
        <v>2402670184</v>
      </c>
      <c r="G2589" s="394">
        <f t="shared" si="162"/>
        <v>3.6685747290672608</v>
      </c>
      <c r="H2589" s="394">
        <f t="shared" si="163"/>
        <v>3.6685747290672608</v>
      </c>
      <c r="I2589" s="394">
        <f t="shared" si="160"/>
        <v>3.6685747290672608</v>
      </c>
    </row>
    <row r="2590" spans="1:9" x14ac:dyDescent="0.2">
      <c r="A2590" s="319" t="s">
        <v>127</v>
      </c>
      <c r="B2590" s="313">
        <v>32825649182</v>
      </c>
      <c r="C2590" s="313">
        <v>126168929.23999999</v>
      </c>
      <c r="D2590" s="313">
        <v>124140917.23999999</v>
      </c>
      <c r="E2590" s="313">
        <v>123607446.23999999</v>
      </c>
      <c r="F2590" s="194">
        <f t="shared" si="161"/>
        <v>32699480252.759998</v>
      </c>
      <c r="G2590" s="388">
        <f t="shared" si="162"/>
        <v>0.38436080438337517</v>
      </c>
      <c r="H2590" s="388">
        <f t="shared" si="163"/>
        <v>0.37818267218938317</v>
      </c>
      <c r="I2590" s="388">
        <f t="shared" si="160"/>
        <v>0.37655750707218411</v>
      </c>
    </row>
    <row r="2591" spans="1:9" x14ac:dyDescent="0.2">
      <c r="A2591" s="391" t="s">
        <v>128</v>
      </c>
      <c r="B2591" s="392">
        <v>216000000</v>
      </c>
      <c r="C2591" s="392">
        <v>126168929.23999999</v>
      </c>
      <c r="D2591" s="392">
        <v>124140917.23999999</v>
      </c>
      <c r="E2591" s="392">
        <v>123607446.23999999</v>
      </c>
      <c r="F2591" s="396">
        <f t="shared" si="161"/>
        <v>89831070.760000005</v>
      </c>
      <c r="G2591" s="397">
        <f t="shared" si="162"/>
        <v>58.411541314814805</v>
      </c>
      <c r="H2591" s="397">
        <f t="shared" si="163"/>
        <v>57.472646870370369</v>
      </c>
      <c r="I2591" s="397">
        <f t="shared" si="160"/>
        <v>57.225669555555555</v>
      </c>
    </row>
    <row r="2592" spans="1:9" x14ac:dyDescent="0.2">
      <c r="A2592" s="391" t="s">
        <v>130</v>
      </c>
      <c r="B2592" s="392">
        <v>32609649182</v>
      </c>
      <c r="C2592" s="392">
        <v>0</v>
      </c>
      <c r="D2592" s="392">
        <v>0</v>
      </c>
      <c r="E2592" s="392">
        <v>0</v>
      </c>
      <c r="F2592" s="396">
        <f t="shared" si="161"/>
        <v>32609649182</v>
      </c>
      <c r="G2592" s="397">
        <f t="shared" si="162"/>
        <v>0</v>
      </c>
      <c r="H2592" s="397">
        <f t="shared" si="163"/>
        <v>0</v>
      </c>
      <c r="I2592" s="397">
        <f t="shared" si="160"/>
        <v>0</v>
      </c>
    </row>
    <row r="2593" spans="1:9" x14ac:dyDescent="0.2">
      <c r="A2593" s="319" t="s">
        <v>131</v>
      </c>
      <c r="B2593" s="313">
        <v>10519740829267</v>
      </c>
      <c r="C2593" s="313">
        <v>5450422721534.5605</v>
      </c>
      <c r="D2593" s="313">
        <v>4694157926752</v>
      </c>
      <c r="E2593" s="313">
        <v>4692556191967</v>
      </c>
      <c r="F2593" s="194">
        <f t="shared" si="161"/>
        <v>5069318107732.4395</v>
      </c>
      <c r="G2593" s="388">
        <f t="shared" si="162"/>
        <v>51.811378340908597</v>
      </c>
      <c r="H2593" s="388">
        <f t="shared" si="163"/>
        <v>44.622372384806006</v>
      </c>
      <c r="I2593" s="388">
        <f t="shared" si="160"/>
        <v>44.607146393871474</v>
      </c>
    </row>
    <row r="2594" spans="1:9" x14ac:dyDescent="0.2">
      <c r="A2594" s="319" t="s">
        <v>1651</v>
      </c>
      <c r="B2594" s="313">
        <v>10519740829267</v>
      </c>
      <c r="C2594" s="313">
        <v>5450422721534.5605</v>
      </c>
      <c r="D2594" s="313">
        <v>4694157926752</v>
      </c>
      <c r="E2594" s="313">
        <v>4692556191967</v>
      </c>
      <c r="F2594" s="194">
        <f t="shared" si="161"/>
        <v>5069318107732.4395</v>
      </c>
      <c r="G2594" s="388">
        <f t="shared" si="162"/>
        <v>51.811378340908597</v>
      </c>
      <c r="H2594" s="388">
        <f t="shared" si="163"/>
        <v>44.622372384806006</v>
      </c>
      <c r="I2594" s="388">
        <f t="shared" si="160"/>
        <v>44.607146393871474</v>
      </c>
    </row>
    <row r="2595" spans="1:9" x14ac:dyDescent="0.2">
      <c r="A2595" s="391" t="s">
        <v>722</v>
      </c>
      <c r="B2595" s="392">
        <v>64886072564</v>
      </c>
      <c r="C2595" s="392">
        <v>51980143074.900002</v>
      </c>
      <c r="D2595" s="392">
        <v>30866217140.5</v>
      </c>
      <c r="E2595" s="392">
        <v>30840809140.5</v>
      </c>
      <c r="F2595" s="393">
        <f t="shared" si="161"/>
        <v>12905929489.099998</v>
      </c>
      <c r="G2595" s="394">
        <f t="shared" si="162"/>
        <v>80.109861825324217</v>
      </c>
      <c r="H2595" s="394">
        <f t="shared" si="163"/>
        <v>47.569865027745799</v>
      </c>
      <c r="I2595" s="394">
        <f t="shared" si="160"/>
        <v>47.530707163822171</v>
      </c>
    </row>
    <row r="2596" spans="1:9" x14ac:dyDescent="0.2">
      <c r="A2596" s="391" t="s">
        <v>723</v>
      </c>
      <c r="B2596" s="392">
        <v>179747932970</v>
      </c>
      <c r="C2596" s="392">
        <v>6149048177.6599998</v>
      </c>
      <c r="D2596" s="392">
        <v>1811104765.03</v>
      </c>
      <c r="E2596" s="392">
        <v>1659802432.03</v>
      </c>
      <c r="F2596" s="393">
        <f t="shared" si="161"/>
        <v>173598884792.34</v>
      </c>
      <c r="G2596" s="394">
        <f t="shared" si="162"/>
        <v>3.4209284502238355</v>
      </c>
      <c r="H2596" s="394">
        <f t="shared" si="163"/>
        <v>1.0075803015394198</v>
      </c>
      <c r="I2596" s="394">
        <f t="shared" si="160"/>
        <v>0.92340557390833622</v>
      </c>
    </row>
    <row r="2597" spans="1:9" x14ac:dyDescent="0.2">
      <c r="A2597" s="391" t="s">
        <v>724</v>
      </c>
      <c r="B2597" s="392">
        <v>16000000000</v>
      </c>
      <c r="C2597" s="392">
        <v>1821983532.3199999</v>
      </c>
      <c r="D2597" s="392">
        <v>991098256.32000005</v>
      </c>
      <c r="E2597" s="392">
        <v>911998256.32000005</v>
      </c>
      <c r="F2597" s="393">
        <f t="shared" si="161"/>
        <v>14178016467.68</v>
      </c>
      <c r="G2597" s="394">
        <f t="shared" si="162"/>
        <v>11.387397076999999</v>
      </c>
      <c r="H2597" s="394">
        <f t="shared" si="163"/>
        <v>6.1943641020000006</v>
      </c>
      <c r="I2597" s="394">
        <f t="shared" si="160"/>
        <v>5.6999891020000009</v>
      </c>
    </row>
    <row r="2598" spans="1:9" x14ac:dyDescent="0.2">
      <c r="A2598" s="391" t="s">
        <v>725</v>
      </c>
      <c r="B2598" s="392">
        <v>12000000000</v>
      </c>
      <c r="C2598" s="392">
        <v>9139789127</v>
      </c>
      <c r="D2598" s="392">
        <v>8339789127</v>
      </c>
      <c r="E2598" s="392">
        <v>8339789127</v>
      </c>
      <c r="F2598" s="393">
        <f t="shared" si="161"/>
        <v>2860210873</v>
      </c>
      <c r="G2598" s="394">
        <f t="shared" si="162"/>
        <v>76.164909391666669</v>
      </c>
      <c r="H2598" s="394">
        <f t="shared" si="163"/>
        <v>69.498242724999997</v>
      </c>
      <c r="I2598" s="394">
        <f t="shared" si="160"/>
        <v>69.498242724999997</v>
      </c>
    </row>
    <row r="2599" spans="1:9" x14ac:dyDescent="0.2">
      <c r="A2599" s="391" t="s">
        <v>726</v>
      </c>
      <c r="B2599" s="392">
        <v>28000000000</v>
      </c>
      <c r="C2599" s="392">
        <v>18391393830.200001</v>
      </c>
      <c r="D2599" s="392">
        <v>1084922470.48</v>
      </c>
      <c r="E2599" s="392">
        <v>984722470.48000002</v>
      </c>
      <c r="F2599" s="393">
        <f t="shared" si="161"/>
        <v>9608606169.7999992</v>
      </c>
      <c r="G2599" s="394">
        <f t="shared" si="162"/>
        <v>65.683549393571425</v>
      </c>
      <c r="H2599" s="394">
        <f t="shared" si="163"/>
        <v>3.8747231088571428</v>
      </c>
      <c r="I2599" s="394">
        <f t="shared" si="160"/>
        <v>3.5168659660000006</v>
      </c>
    </row>
    <row r="2600" spans="1:9" x14ac:dyDescent="0.2">
      <c r="A2600" s="391" t="s">
        <v>727</v>
      </c>
      <c r="B2600" s="392">
        <v>500000000</v>
      </c>
      <c r="C2600" s="392">
        <v>0</v>
      </c>
      <c r="D2600" s="392">
        <v>0</v>
      </c>
      <c r="E2600" s="392">
        <v>0</v>
      </c>
      <c r="F2600" s="393">
        <f t="shared" si="161"/>
        <v>500000000</v>
      </c>
      <c r="G2600" s="394">
        <f t="shared" si="162"/>
        <v>0</v>
      </c>
      <c r="H2600" s="394">
        <f t="shared" si="163"/>
        <v>0</v>
      </c>
      <c r="I2600" s="394">
        <f t="shared" si="160"/>
        <v>0</v>
      </c>
    </row>
    <row r="2601" spans="1:9" x14ac:dyDescent="0.2">
      <c r="A2601" s="391" t="s">
        <v>728</v>
      </c>
      <c r="B2601" s="392">
        <v>639768252616</v>
      </c>
      <c r="C2601" s="392">
        <v>548307136331.28003</v>
      </c>
      <c r="D2601" s="392">
        <v>12977950474.059999</v>
      </c>
      <c r="E2601" s="392">
        <v>12528438955.059999</v>
      </c>
      <c r="F2601" s="393">
        <f t="shared" si="161"/>
        <v>91461116284.719971</v>
      </c>
      <c r="G2601" s="394">
        <f t="shared" si="162"/>
        <v>85.704023931988303</v>
      </c>
      <c r="H2601" s="394">
        <f t="shared" si="163"/>
        <v>2.0285393063806172</v>
      </c>
      <c r="I2601" s="394">
        <f t="shared" si="160"/>
        <v>1.9582776894338623</v>
      </c>
    </row>
    <row r="2602" spans="1:9" x14ac:dyDescent="0.2">
      <c r="A2602" s="391" t="s">
        <v>729</v>
      </c>
      <c r="B2602" s="392">
        <v>80000000000</v>
      </c>
      <c r="C2602" s="392">
        <v>8378152835.1199999</v>
      </c>
      <c r="D2602" s="392">
        <v>4463570391.1199999</v>
      </c>
      <c r="E2602" s="392">
        <v>4211903724.1199999</v>
      </c>
      <c r="F2602" s="393">
        <f t="shared" si="161"/>
        <v>71621847164.880005</v>
      </c>
      <c r="G2602" s="394">
        <f t="shared" si="162"/>
        <v>10.472691043899999</v>
      </c>
      <c r="H2602" s="394">
        <f t="shared" si="163"/>
        <v>5.5794629888999996</v>
      </c>
      <c r="I2602" s="394">
        <f t="shared" si="160"/>
        <v>5.2648796551499997</v>
      </c>
    </row>
    <row r="2603" spans="1:9" x14ac:dyDescent="0.2">
      <c r="A2603" s="391" t="s">
        <v>730</v>
      </c>
      <c r="B2603" s="392">
        <v>40000000000</v>
      </c>
      <c r="C2603" s="392">
        <v>0</v>
      </c>
      <c r="D2603" s="392">
        <v>0</v>
      </c>
      <c r="E2603" s="392">
        <v>0</v>
      </c>
      <c r="F2603" s="393">
        <f t="shared" si="161"/>
        <v>40000000000</v>
      </c>
      <c r="G2603" s="394">
        <f t="shared" si="162"/>
        <v>0</v>
      </c>
      <c r="H2603" s="394">
        <f t="shared" si="163"/>
        <v>0</v>
      </c>
      <c r="I2603" s="394">
        <f t="shared" si="160"/>
        <v>0</v>
      </c>
    </row>
    <row r="2604" spans="1:9" x14ac:dyDescent="0.2">
      <c r="A2604" s="391" t="s">
        <v>731</v>
      </c>
      <c r="B2604" s="392">
        <v>566097299200</v>
      </c>
      <c r="C2604" s="392">
        <v>7464200000</v>
      </c>
      <c r="D2604" s="392">
        <v>7426400000</v>
      </c>
      <c r="E2604" s="392">
        <v>7426400000</v>
      </c>
      <c r="F2604" s="396">
        <f t="shared" si="161"/>
        <v>558633099200</v>
      </c>
      <c r="G2604" s="397">
        <f t="shared" si="162"/>
        <v>1.3185365855919631</v>
      </c>
      <c r="H2604" s="397">
        <f t="shared" si="163"/>
        <v>1.3118592882345268</v>
      </c>
      <c r="I2604" s="397">
        <f t="shared" si="160"/>
        <v>1.3118592882345268</v>
      </c>
    </row>
    <row r="2605" spans="1:9" x14ac:dyDescent="0.2">
      <c r="A2605" s="391" t="s">
        <v>732</v>
      </c>
      <c r="B2605" s="392">
        <v>8745403924453</v>
      </c>
      <c r="C2605" s="392">
        <v>4763189766566</v>
      </c>
      <c r="D2605" s="392">
        <v>4602851316856</v>
      </c>
      <c r="E2605" s="392">
        <v>4602333420590</v>
      </c>
      <c r="F2605" s="396">
        <f t="shared" si="161"/>
        <v>3982214157887</v>
      </c>
      <c r="G2605" s="397">
        <f t="shared" si="162"/>
        <v>54.465063108722269</v>
      </c>
      <c r="H2605" s="397">
        <f t="shared" si="163"/>
        <v>52.631660659903659</v>
      </c>
      <c r="I2605" s="397">
        <f t="shared" si="160"/>
        <v>52.625738734850522</v>
      </c>
    </row>
    <row r="2606" spans="1:9" x14ac:dyDescent="0.2">
      <c r="A2606" s="391" t="s">
        <v>733</v>
      </c>
      <c r="B2606" s="392">
        <v>35337347464</v>
      </c>
      <c r="C2606" s="392">
        <v>28234151495.459999</v>
      </c>
      <c r="D2606" s="392">
        <v>16082582264.870001</v>
      </c>
      <c r="E2606" s="392">
        <v>16082582264.870001</v>
      </c>
      <c r="F2606" s="396">
        <f t="shared" si="161"/>
        <v>7103195968.5400009</v>
      </c>
      <c r="G2606" s="397">
        <f t="shared" si="162"/>
        <v>79.898898818660911</v>
      </c>
      <c r="H2606" s="397">
        <f t="shared" si="163"/>
        <v>45.511571804460324</v>
      </c>
      <c r="I2606" s="397">
        <f t="shared" si="160"/>
        <v>45.511571804460324</v>
      </c>
    </row>
    <row r="2607" spans="1:9" x14ac:dyDescent="0.2">
      <c r="A2607" s="391" t="s">
        <v>734</v>
      </c>
      <c r="B2607" s="392">
        <v>12000000000</v>
      </c>
      <c r="C2607" s="392">
        <v>7366956564.6199999</v>
      </c>
      <c r="D2607" s="392">
        <v>7262975006.6199999</v>
      </c>
      <c r="E2607" s="392">
        <v>7236325006.6199999</v>
      </c>
      <c r="F2607" s="393">
        <f t="shared" si="161"/>
        <v>4633043435.3800001</v>
      </c>
      <c r="G2607" s="394">
        <f t="shared" si="162"/>
        <v>61.391304705166661</v>
      </c>
      <c r="H2607" s="394">
        <f t="shared" si="163"/>
        <v>60.524791721833338</v>
      </c>
      <c r="I2607" s="394">
        <f t="shared" si="160"/>
        <v>60.302708388500001</v>
      </c>
    </row>
    <row r="2608" spans="1:9" x14ac:dyDescent="0.2">
      <c r="A2608" s="391" t="s">
        <v>1737</v>
      </c>
      <c r="B2608" s="392">
        <v>100000000000</v>
      </c>
      <c r="C2608" s="392">
        <v>0</v>
      </c>
      <c r="D2608" s="392">
        <v>0</v>
      </c>
      <c r="E2608" s="392">
        <v>0</v>
      </c>
      <c r="F2608" s="396">
        <f t="shared" si="161"/>
        <v>100000000000</v>
      </c>
      <c r="G2608" s="397">
        <f t="shared" si="162"/>
        <v>0</v>
      </c>
      <c r="H2608" s="397">
        <f t="shared" si="163"/>
        <v>0</v>
      </c>
      <c r="I2608" s="397">
        <f t="shared" si="160"/>
        <v>0</v>
      </c>
    </row>
    <row r="2609" spans="1:9" x14ac:dyDescent="0.2">
      <c r="A2609" s="319" t="s">
        <v>735</v>
      </c>
      <c r="B2609" s="313">
        <v>4392130707703</v>
      </c>
      <c r="C2609" s="313">
        <v>2777025345814.5098</v>
      </c>
      <c r="D2609" s="313">
        <v>2004918886503.8101</v>
      </c>
      <c r="E2609" s="313">
        <v>2003587586939.8101</v>
      </c>
      <c r="F2609" s="194">
        <f t="shared" si="161"/>
        <v>1615105361888.4902</v>
      </c>
      <c r="G2609" s="388">
        <f t="shared" si="162"/>
        <v>63.227292870499305</v>
      </c>
      <c r="H2609" s="388">
        <f t="shared" si="163"/>
        <v>45.647978622028404</v>
      </c>
      <c r="I2609" s="388">
        <f t="shared" si="160"/>
        <v>45.61766760324052</v>
      </c>
    </row>
    <row r="2610" spans="1:9" x14ac:dyDescent="0.2">
      <c r="A2610" s="319" t="s">
        <v>109</v>
      </c>
      <c r="B2610" s="313">
        <v>1999212630600</v>
      </c>
      <c r="C2610" s="313">
        <v>885370261770.76001</v>
      </c>
      <c r="D2610" s="313">
        <v>818463418197.13013</v>
      </c>
      <c r="E2610" s="313">
        <v>817134508673.13013</v>
      </c>
      <c r="F2610" s="158">
        <f t="shared" si="161"/>
        <v>1113842368829.24</v>
      </c>
      <c r="G2610" s="385">
        <f t="shared" si="162"/>
        <v>44.285947788607373</v>
      </c>
      <c r="H2610" s="385">
        <f t="shared" si="163"/>
        <v>40.939288081202967</v>
      </c>
      <c r="I2610" s="385">
        <f t="shared" si="160"/>
        <v>40.87281643613332</v>
      </c>
    </row>
    <row r="2611" spans="1:9" x14ac:dyDescent="0.2">
      <c r="A2611" s="319" t="s">
        <v>28</v>
      </c>
      <c r="B2611" s="313">
        <v>99531000000</v>
      </c>
      <c r="C2611" s="313">
        <v>63328584975</v>
      </c>
      <c r="D2611" s="313">
        <v>63328584975</v>
      </c>
      <c r="E2611" s="313">
        <v>63328584975</v>
      </c>
      <c r="F2611" s="194">
        <f t="shared" si="161"/>
        <v>36202415025</v>
      </c>
      <c r="G2611" s="388">
        <f t="shared" si="162"/>
        <v>63.626995584290327</v>
      </c>
      <c r="H2611" s="388">
        <f t="shared" si="163"/>
        <v>63.626995584290327</v>
      </c>
      <c r="I2611" s="388">
        <f t="shared" si="160"/>
        <v>63.626995584290327</v>
      </c>
    </row>
    <row r="2612" spans="1:9" x14ac:dyDescent="0.2">
      <c r="A2612" s="391" t="s">
        <v>110</v>
      </c>
      <c r="B2612" s="392">
        <v>68051000000</v>
      </c>
      <c r="C2612" s="392">
        <v>42494925296</v>
      </c>
      <c r="D2612" s="392">
        <v>42494925296</v>
      </c>
      <c r="E2612" s="392">
        <v>42494925296</v>
      </c>
      <c r="F2612" s="396">
        <f t="shared" si="161"/>
        <v>25556074704</v>
      </c>
      <c r="G2612" s="397">
        <f t="shared" si="162"/>
        <v>62.445702922807889</v>
      </c>
      <c r="H2612" s="397">
        <f t="shared" si="163"/>
        <v>62.445702922807889</v>
      </c>
      <c r="I2612" s="397">
        <f t="shared" si="160"/>
        <v>62.445702922807889</v>
      </c>
    </row>
    <row r="2613" spans="1:9" x14ac:dyDescent="0.2">
      <c r="A2613" s="391" t="s">
        <v>111</v>
      </c>
      <c r="B2613" s="392">
        <v>26803000000</v>
      </c>
      <c r="C2613" s="392">
        <v>16572115823</v>
      </c>
      <c r="D2613" s="392">
        <v>16572115823</v>
      </c>
      <c r="E2613" s="392">
        <v>16572115823</v>
      </c>
      <c r="F2613" s="396">
        <f t="shared" si="161"/>
        <v>10230884177</v>
      </c>
      <c r="G2613" s="397">
        <f t="shared" si="162"/>
        <v>61.829331877028693</v>
      </c>
      <c r="H2613" s="397">
        <f t="shared" si="163"/>
        <v>61.829331877028693</v>
      </c>
      <c r="I2613" s="397">
        <f t="shared" si="160"/>
        <v>61.829331877028693</v>
      </c>
    </row>
    <row r="2614" spans="1:9" x14ac:dyDescent="0.2">
      <c r="A2614" s="391" t="s">
        <v>112</v>
      </c>
      <c r="B2614" s="392">
        <v>4677000000</v>
      </c>
      <c r="C2614" s="392">
        <v>4261543856</v>
      </c>
      <c r="D2614" s="392">
        <v>4261543856</v>
      </c>
      <c r="E2614" s="392">
        <v>4261543856</v>
      </c>
      <c r="F2614" s="393">
        <f t="shared" si="161"/>
        <v>415456144</v>
      </c>
      <c r="G2614" s="394">
        <f t="shared" si="162"/>
        <v>91.117037759247381</v>
      </c>
      <c r="H2614" s="394">
        <f t="shared" si="163"/>
        <v>91.117037759247381</v>
      </c>
      <c r="I2614" s="394">
        <f t="shared" si="160"/>
        <v>91.117037759247381</v>
      </c>
    </row>
    <row r="2615" spans="1:9" x14ac:dyDescent="0.2">
      <c r="A2615" s="319" t="s">
        <v>29</v>
      </c>
      <c r="B2615" s="313">
        <v>40987815600</v>
      </c>
      <c r="C2615" s="313">
        <v>30887769499.43</v>
      </c>
      <c r="D2615" s="313">
        <v>19674117920.939999</v>
      </c>
      <c r="E2615" s="313">
        <v>18346045162.939999</v>
      </c>
      <c r="F2615" s="194">
        <f t="shared" si="161"/>
        <v>10100046100.57</v>
      </c>
      <c r="G2615" s="388">
        <f t="shared" si="162"/>
        <v>75.35841822082854</v>
      </c>
      <c r="H2615" s="388">
        <f t="shared" si="163"/>
        <v>47.999918104784292</v>
      </c>
      <c r="I2615" s="388">
        <f t="shared" si="160"/>
        <v>44.75975334225911</v>
      </c>
    </row>
    <row r="2616" spans="1:9" x14ac:dyDescent="0.2">
      <c r="A2616" s="391" t="s">
        <v>113</v>
      </c>
      <c r="B2616" s="392">
        <v>40987815600</v>
      </c>
      <c r="C2616" s="392">
        <v>30887769499.43</v>
      </c>
      <c r="D2616" s="392">
        <v>19674117920.939999</v>
      </c>
      <c r="E2616" s="392">
        <v>18346045162.939999</v>
      </c>
      <c r="F2616" s="396">
        <f t="shared" si="161"/>
        <v>10100046100.57</v>
      </c>
      <c r="G2616" s="397">
        <f t="shared" si="162"/>
        <v>75.35841822082854</v>
      </c>
      <c r="H2616" s="397">
        <f t="shared" si="163"/>
        <v>47.999918104784292</v>
      </c>
      <c r="I2616" s="397">
        <f t="shared" si="160"/>
        <v>44.75975334225911</v>
      </c>
    </row>
    <row r="2617" spans="1:9" x14ac:dyDescent="0.2">
      <c r="A2617" s="319" t="s">
        <v>30</v>
      </c>
      <c r="B2617" s="313">
        <v>1852281508800</v>
      </c>
      <c r="C2617" s="313">
        <v>791153907296.32996</v>
      </c>
      <c r="D2617" s="313">
        <v>735460715301.19006</v>
      </c>
      <c r="E2617" s="313">
        <v>735459878535.19006</v>
      </c>
      <c r="F2617" s="158">
        <f t="shared" si="161"/>
        <v>1061127601503.67</v>
      </c>
      <c r="G2617" s="385">
        <f t="shared" si="162"/>
        <v>42.712401086856325</v>
      </c>
      <c r="H2617" s="385">
        <f t="shared" si="163"/>
        <v>39.705666325938651</v>
      </c>
      <c r="I2617" s="385">
        <f t="shared" si="160"/>
        <v>39.705621151055901</v>
      </c>
    </row>
    <row r="2618" spans="1:9" x14ac:dyDescent="0.2">
      <c r="A2618" s="391" t="s">
        <v>736</v>
      </c>
      <c r="B2618" s="392">
        <v>1845743508800</v>
      </c>
      <c r="C2618" s="392">
        <v>785788257454.32996</v>
      </c>
      <c r="D2618" s="392">
        <v>730283886547.94006</v>
      </c>
      <c r="E2618" s="392">
        <v>730283049781.94006</v>
      </c>
      <c r="F2618" s="393">
        <f t="shared" si="161"/>
        <v>1059955251345.67</v>
      </c>
      <c r="G2618" s="394">
        <f t="shared" si="162"/>
        <v>42.572993143841849</v>
      </c>
      <c r="H2618" s="394">
        <f t="shared" si="163"/>
        <v>39.565837997866247</v>
      </c>
      <c r="I2618" s="394">
        <f t="shared" si="160"/>
        <v>39.565792662964832</v>
      </c>
    </row>
    <row r="2619" spans="1:9" x14ac:dyDescent="0.2">
      <c r="A2619" s="391" t="s">
        <v>118</v>
      </c>
      <c r="B2619" s="392">
        <v>427000000</v>
      </c>
      <c r="C2619" s="392">
        <v>374695518</v>
      </c>
      <c r="D2619" s="392">
        <v>327783454</v>
      </c>
      <c r="E2619" s="392">
        <v>327783454</v>
      </c>
      <c r="F2619" s="393">
        <f t="shared" si="161"/>
        <v>52304482</v>
      </c>
      <c r="G2619" s="394">
        <f t="shared" si="162"/>
        <v>87.750706791569087</v>
      </c>
      <c r="H2619" s="394">
        <f t="shared" si="163"/>
        <v>76.764274941451987</v>
      </c>
      <c r="I2619" s="394">
        <f t="shared" si="160"/>
        <v>76.764274941451987</v>
      </c>
    </row>
    <row r="2620" spans="1:9" x14ac:dyDescent="0.2">
      <c r="A2620" s="391" t="s">
        <v>124</v>
      </c>
      <c r="B2620" s="392">
        <v>6061000000</v>
      </c>
      <c r="C2620" s="392">
        <v>4971454324</v>
      </c>
      <c r="D2620" s="392">
        <v>4832145299.25</v>
      </c>
      <c r="E2620" s="392">
        <v>4832145299.25</v>
      </c>
      <c r="F2620" s="393">
        <f t="shared" si="161"/>
        <v>1089545676</v>
      </c>
      <c r="G2620" s="394">
        <f t="shared" si="162"/>
        <v>82.023664807787483</v>
      </c>
      <c r="H2620" s="394">
        <f t="shared" si="163"/>
        <v>79.725215298630587</v>
      </c>
      <c r="I2620" s="394">
        <f t="shared" si="160"/>
        <v>79.725215298630587</v>
      </c>
    </row>
    <row r="2621" spans="1:9" x14ac:dyDescent="0.2">
      <c r="A2621" s="391" t="s">
        <v>304</v>
      </c>
      <c r="B2621" s="392">
        <v>50000000</v>
      </c>
      <c r="C2621" s="392">
        <v>19500000</v>
      </c>
      <c r="D2621" s="392">
        <v>16900000</v>
      </c>
      <c r="E2621" s="392">
        <v>16900000</v>
      </c>
      <c r="F2621" s="396">
        <f t="shared" si="161"/>
        <v>30500000</v>
      </c>
      <c r="G2621" s="397">
        <f t="shared" si="162"/>
        <v>39</v>
      </c>
      <c r="H2621" s="397">
        <f t="shared" si="163"/>
        <v>33.800000000000004</v>
      </c>
      <c r="I2621" s="397">
        <f t="shared" si="160"/>
        <v>33.800000000000004</v>
      </c>
    </row>
    <row r="2622" spans="1:9" x14ac:dyDescent="0.2">
      <c r="A2622" s="319" t="s">
        <v>127</v>
      </c>
      <c r="B2622" s="313">
        <v>6412306200</v>
      </c>
      <c r="C2622" s="313">
        <v>0</v>
      </c>
      <c r="D2622" s="313">
        <v>0</v>
      </c>
      <c r="E2622" s="313">
        <v>0</v>
      </c>
      <c r="F2622" s="194">
        <f t="shared" si="161"/>
        <v>6412306200</v>
      </c>
      <c r="G2622" s="388">
        <f t="shared" si="162"/>
        <v>0</v>
      </c>
      <c r="H2622" s="388">
        <f t="shared" si="163"/>
        <v>0</v>
      </c>
      <c r="I2622" s="388">
        <f t="shared" si="160"/>
        <v>0</v>
      </c>
    </row>
    <row r="2623" spans="1:9" x14ac:dyDescent="0.2">
      <c r="A2623" s="391" t="s">
        <v>130</v>
      </c>
      <c r="B2623" s="392">
        <v>6412306200</v>
      </c>
      <c r="C2623" s="392">
        <v>0</v>
      </c>
      <c r="D2623" s="392">
        <v>0</v>
      </c>
      <c r="E2623" s="392">
        <v>0</v>
      </c>
      <c r="F2623" s="396">
        <f t="shared" si="161"/>
        <v>6412306200</v>
      </c>
      <c r="G2623" s="397">
        <f t="shared" si="162"/>
        <v>0</v>
      </c>
      <c r="H2623" s="397">
        <f t="shared" si="163"/>
        <v>0</v>
      </c>
      <c r="I2623" s="397">
        <f t="shared" si="160"/>
        <v>0</v>
      </c>
    </row>
    <row r="2624" spans="1:9" x14ac:dyDescent="0.2">
      <c r="A2624" s="319" t="s">
        <v>131</v>
      </c>
      <c r="B2624" s="313">
        <v>2392918077103</v>
      </c>
      <c r="C2624" s="313">
        <v>1891655084043.75</v>
      </c>
      <c r="D2624" s="313">
        <v>1186455468306.6802</v>
      </c>
      <c r="E2624" s="313">
        <v>1186453078266.6802</v>
      </c>
      <c r="F2624" s="194">
        <f t="shared" si="161"/>
        <v>501262993059.25</v>
      </c>
      <c r="G2624" s="388">
        <f t="shared" si="162"/>
        <v>79.052229248645773</v>
      </c>
      <c r="H2624" s="388">
        <f t="shared" si="163"/>
        <v>49.581950993619863</v>
      </c>
      <c r="I2624" s="388">
        <f t="shared" si="160"/>
        <v>49.58185111389465</v>
      </c>
    </row>
    <row r="2625" spans="1:9" x14ac:dyDescent="0.2">
      <c r="A2625" s="319" t="s">
        <v>1651</v>
      </c>
      <c r="B2625" s="313">
        <v>2392918077103</v>
      </c>
      <c r="C2625" s="313">
        <v>1891655084043.75</v>
      </c>
      <c r="D2625" s="313">
        <v>1186455468306.6802</v>
      </c>
      <c r="E2625" s="313">
        <v>1186453078266.6802</v>
      </c>
      <c r="F2625" s="194">
        <f t="shared" si="161"/>
        <v>501262993059.25</v>
      </c>
      <c r="G2625" s="388">
        <f t="shared" si="162"/>
        <v>79.052229248645773</v>
      </c>
      <c r="H2625" s="388">
        <f t="shared" si="163"/>
        <v>49.581950993619863</v>
      </c>
      <c r="I2625" s="388">
        <f t="shared" si="160"/>
        <v>49.58185111389465</v>
      </c>
    </row>
    <row r="2626" spans="1:9" x14ac:dyDescent="0.2">
      <c r="A2626" s="391" t="s">
        <v>737</v>
      </c>
      <c r="B2626" s="392">
        <v>47301351421</v>
      </c>
      <c r="C2626" s="392">
        <v>35801973375.080002</v>
      </c>
      <c r="D2626" s="392">
        <v>19658820008.610001</v>
      </c>
      <c r="E2626" s="392">
        <v>19658820008.610001</v>
      </c>
      <c r="F2626" s="393">
        <f t="shared" si="161"/>
        <v>11499378045.919998</v>
      </c>
      <c r="G2626" s="394">
        <f t="shared" si="162"/>
        <v>75.689113100445766</v>
      </c>
      <c r="H2626" s="394">
        <f t="shared" si="163"/>
        <v>41.560799888440883</v>
      </c>
      <c r="I2626" s="394">
        <f t="shared" si="160"/>
        <v>41.560799888440883</v>
      </c>
    </row>
    <row r="2627" spans="1:9" x14ac:dyDescent="0.2">
      <c r="A2627" s="391" t="s">
        <v>738</v>
      </c>
      <c r="B2627" s="392">
        <v>48795251756</v>
      </c>
      <c r="C2627" s="392">
        <v>43255135767.110001</v>
      </c>
      <c r="D2627" s="392">
        <v>10902191897.440001</v>
      </c>
      <c r="E2627" s="392">
        <v>10902191897.440001</v>
      </c>
      <c r="F2627" s="396">
        <f t="shared" si="161"/>
        <v>5540115988.8899994</v>
      </c>
      <c r="G2627" s="397">
        <f t="shared" si="162"/>
        <v>88.646198575645684</v>
      </c>
      <c r="H2627" s="397">
        <f t="shared" si="163"/>
        <v>22.342731116454249</v>
      </c>
      <c r="I2627" s="397">
        <f t="shared" si="160"/>
        <v>22.342731116454249</v>
      </c>
    </row>
    <row r="2628" spans="1:9" x14ac:dyDescent="0.2">
      <c r="A2628" s="391" t="s">
        <v>739</v>
      </c>
      <c r="B2628" s="392">
        <v>113253729158</v>
      </c>
      <c r="C2628" s="392">
        <v>96799928345.300003</v>
      </c>
      <c r="D2628" s="392">
        <v>57861092432.480003</v>
      </c>
      <c r="E2628" s="392">
        <v>57861092432.480003</v>
      </c>
      <c r="F2628" s="393">
        <f t="shared" si="161"/>
        <v>16453800812.699997</v>
      </c>
      <c r="G2628" s="394">
        <f t="shared" si="162"/>
        <v>85.471735955161932</v>
      </c>
      <c r="H2628" s="394">
        <f t="shared" si="163"/>
        <v>51.089790033984784</v>
      </c>
      <c r="I2628" s="394">
        <f t="shared" si="160"/>
        <v>51.089790033984784</v>
      </c>
    </row>
    <row r="2629" spans="1:9" x14ac:dyDescent="0.2">
      <c r="A2629" s="391" t="s">
        <v>740</v>
      </c>
      <c r="B2629" s="392">
        <v>14166551013</v>
      </c>
      <c r="C2629" s="392">
        <v>11568284212.209999</v>
      </c>
      <c r="D2629" s="392">
        <v>7443483986.1599998</v>
      </c>
      <c r="E2629" s="392">
        <v>7441093946.1599998</v>
      </c>
      <c r="F2629" s="396">
        <f t="shared" si="161"/>
        <v>2598266800.7900009</v>
      </c>
      <c r="G2629" s="397">
        <f t="shared" si="162"/>
        <v>81.659143440025105</v>
      </c>
      <c r="H2629" s="397">
        <f t="shared" si="163"/>
        <v>52.542668849527686</v>
      </c>
      <c r="I2629" s="397">
        <f t="shared" si="160"/>
        <v>52.52579784120811</v>
      </c>
    </row>
    <row r="2630" spans="1:9" x14ac:dyDescent="0.2">
      <c r="A2630" s="391" t="s">
        <v>741</v>
      </c>
      <c r="B2630" s="392">
        <v>7727729961</v>
      </c>
      <c r="C2630" s="392">
        <v>6986386314.2399998</v>
      </c>
      <c r="D2630" s="392">
        <v>4666868871</v>
      </c>
      <c r="E2630" s="392">
        <v>4666868871</v>
      </c>
      <c r="F2630" s="396">
        <f t="shared" si="161"/>
        <v>741343646.76000023</v>
      </c>
      <c r="G2630" s="397">
        <f t="shared" si="162"/>
        <v>90.406708690632513</v>
      </c>
      <c r="H2630" s="397">
        <f t="shared" si="163"/>
        <v>60.391200191421902</v>
      </c>
      <c r="I2630" s="397">
        <f t="shared" si="160"/>
        <v>60.391200191421902</v>
      </c>
    </row>
    <row r="2631" spans="1:9" x14ac:dyDescent="0.2">
      <c r="A2631" s="391" t="s">
        <v>742</v>
      </c>
      <c r="B2631" s="392">
        <v>1347452923</v>
      </c>
      <c r="C2631" s="392">
        <v>1347452923</v>
      </c>
      <c r="D2631" s="392">
        <v>0</v>
      </c>
      <c r="E2631" s="392">
        <v>0</v>
      </c>
      <c r="F2631" s="396">
        <f t="shared" si="161"/>
        <v>0</v>
      </c>
      <c r="G2631" s="397">
        <f t="shared" si="162"/>
        <v>100</v>
      </c>
      <c r="H2631" s="397">
        <f t="shared" si="163"/>
        <v>0</v>
      </c>
      <c r="I2631" s="397">
        <f t="shared" ref="I2631:I2694" si="164">IFERROR(IF(E2631&gt;0,+E2631/B2631*100,0),0)</f>
        <v>0</v>
      </c>
    </row>
    <row r="2632" spans="1:9" x14ac:dyDescent="0.2">
      <c r="A2632" s="391" t="s">
        <v>743</v>
      </c>
      <c r="B2632" s="392">
        <v>531611592188</v>
      </c>
      <c r="C2632" s="392">
        <v>386118390028.65002</v>
      </c>
      <c r="D2632" s="392">
        <v>323532734950.52002</v>
      </c>
      <c r="E2632" s="392">
        <v>323532734950.52002</v>
      </c>
      <c r="F2632" s="393">
        <f t="shared" si="161"/>
        <v>145493202159.34998</v>
      </c>
      <c r="G2632" s="394">
        <f t="shared" si="162"/>
        <v>72.63167239063938</v>
      </c>
      <c r="H2632" s="394">
        <f t="shared" si="163"/>
        <v>60.858856297494988</v>
      </c>
      <c r="I2632" s="394">
        <f t="shared" si="164"/>
        <v>60.858856297494988</v>
      </c>
    </row>
    <row r="2633" spans="1:9" x14ac:dyDescent="0.2">
      <c r="A2633" s="391" t="s">
        <v>744</v>
      </c>
      <c r="B2633" s="392">
        <v>1444283355139</v>
      </c>
      <c r="C2633" s="392">
        <v>1163943996799.9099</v>
      </c>
      <c r="D2633" s="392">
        <v>690490099572.93005</v>
      </c>
      <c r="E2633" s="392">
        <v>690490099572.93005</v>
      </c>
      <c r="F2633" s="395">
        <f t="shared" ref="F2633:F2696" si="165">+B2633-C2633</f>
        <v>280339358339.09009</v>
      </c>
      <c r="G2633" s="394">
        <f t="shared" ref="G2633:G2696" si="166">IFERROR(IF(C2633&gt;0,+C2633/B2633*100,0),0)</f>
        <v>80.589725877432841</v>
      </c>
      <c r="H2633" s="394">
        <f t="shared" ref="H2633:H2696" si="167">IFERROR(IF(D2633&gt;0,+D2633/B2633*100,0),0)</f>
        <v>47.808492503638682</v>
      </c>
      <c r="I2633" s="394">
        <f t="shared" si="164"/>
        <v>47.808492503638682</v>
      </c>
    </row>
    <row r="2634" spans="1:9" x14ac:dyDescent="0.2">
      <c r="A2634" s="391" t="s">
        <v>745</v>
      </c>
      <c r="B2634" s="392">
        <v>119508712578</v>
      </c>
      <c r="C2634" s="392">
        <v>84660363337.089996</v>
      </c>
      <c r="D2634" s="392">
        <v>30719573744.459999</v>
      </c>
      <c r="E2634" s="392">
        <v>30719573744.459999</v>
      </c>
      <c r="F2634" s="393">
        <f t="shared" si="165"/>
        <v>34848349240.910004</v>
      </c>
      <c r="G2634" s="394">
        <f t="shared" si="166"/>
        <v>70.840327463016166</v>
      </c>
      <c r="H2634" s="394">
        <f t="shared" si="167"/>
        <v>25.704882164478338</v>
      </c>
      <c r="I2634" s="394">
        <f t="shared" si="164"/>
        <v>25.704882164478338</v>
      </c>
    </row>
    <row r="2635" spans="1:9" x14ac:dyDescent="0.2">
      <c r="A2635" s="391" t="s">
        <v>746</v>
      </c>
      <c r="B2635" s="392">
        <v>34910239481</v>
      </c>
      <c r="C2635" s="392">
        <v>33602252839.689999</v>
      </c>
      <c r="D2635" s="392">
        <v>25871583622.330002</v>
      </c>
      <c r="E2635" s="392">
        <v>25871583622.330002</v>
      </c>
      <c r="F2635" s="393">
        <f t="shared" si="165"/>
        <v>1307986641.3100014</v>
      </c>
      <c r="G2635" s="394">
        <f t="shared" si="166"/>
        <v>96.253286540695669</v>
      </c>
      <c r="H2635" s="394">
        <f t="shared" si="167"/>
        <v>74.108868936320789</v>
      </c>
      <c r="I2635" s="394">
        <f t="shared" si="164"/>
        <v>74.108868936320789</v>
      </c>
    </row>
    <row r="2636" spans="1:9" x14ac:dyDescent="0.2">
      <c r="A2636" s="391" t="s">
        <v>747</v>
      </c>
      <c r="B2636" s="392">
        <v>30012111485</v>
      </c>
      <c r="C2636" s="392">
        <v>27570920101.470001</v>
      </c>
      <c r="D2636" s="392">
        <v>15309019220.75</v>
      </c>
      <c r="E2636" s="392">
        <v>15309019220.75</v>
      </c>
      <c r="F2636" s="393">
        <f t="shared" si="165"/>
        <v>2441191383.5299988</v>
      </c>
      <c r="G2636" s="394">
        <f t="shared" si="166"/>
        <v>91.865979223920647</v>
      </c>
      <c r="H2636" s="394">
        <f t="shared" si="167"/>
        <v>51.009470721183412</v>
      </c>
      <c r="I2636" s="394">
        <f t="shared" si="164"/>
        <v>51.009470721183412</v>
      </c>
    </row>
    <row r="2637" spans="1:9" x14ac:dyDescent="0.2">
      <c r="A2637" s="319" t="s">
        <v>748</v>
      </c>
      <c r="B2637" s="313">
        <v>55755348217</v>
      </c>
      <c r="C2637" s="313">
        <v>44611784722.589996</v>
      </c>
      <c r="D2637" s="313">
        <v>28009807908.630001</v>
      </c>
      <c r="E2637" s="313">
        <v>28000614366.630001</v>
      </c>
      <c r="F2637" s="194">
        <f t="shared" si="165"/>
        <v>11143563494.410004</v>
      </c>
      <c r="G2637" s="388">
        <f t="shared" si="166"/>
        <v>80.013462652875518</v>
      </c>
      <c r="H2637" s="388">
        <f t="shared" si="167"/>
        <v>50.236988565860507</v>
      </c>
      <c r="I2637" s="388">
        <f t="shared" si="164"/>
        <v>50.220499489397</v>
      </c>
    </row>
    <row r="2638" spans="1:9" x14ac:dyDescent="0.2">
      <c r="A2638" s="319" t="s">
        <v>109</v>
      </c>
      <c r="B2638" s="313">
        <v>17012047067</v>
      </c>
      <c r="C2638" s="313">
        <v>12184459239.43</v>
      </c>
      <c r="D2638" s="313">
        <v>11303485739.950001</v>
      </c>
      <c r="E2638" s="313">
        <v>11303485739.950001</v>
      </c>
      <c r="F2638" s="158">
        <f t="shared" si="165"/>
        <v>4827587827.5699997</v>
      </c>
      <c r="G2638" s="385">
        <f t="shared" si="166"/>
        <v>71.622534263177755</v>
      </c>
      <c r="H2638" s="385">
        <f t="shared" si="167"/>
        <v>66.444006975953656</v>
      </c>
      <c r="I2638" s="385">
        <f t="shared" si="164"/>
        <v>66.444006975953656</v>
      </c>
    </row>
    <row r="2639" spans="1:9" x14ac:dyDescent="0.2">
      <c r="A2639" s="319" t="s">
        <v>28</v>
      </c>
      <c r="B2639" s="313">
        <v>12291000000</v>
      </c>
      <c r="C2639" s="313">
        <v>9093785183</v>
      </c>
      <c r="D2639" s="313">
        <v>9093785183</v>
      </c>
      <c r="E2639" s="313">
        <v>9093785183</v>
      </c>
      <c r="F2639" s="158">
        <f t="shared" si="165"/>
        <v>3197214817</v>
      </c>
      <c r="G2639" s="385">
        <f t="shared" si="166"/>
        <v>73.987349955251815</v>
      </c>
      <c r="H2639" s="385">
        <f t="shared" si="167"/>
        <v>73.987349955251815</v>
      </c>
      <c r="I2639" s="385">
        <f t="shared" si="164"/>
        <v>73.987349955251815</v>
      </c>
    </row>
    <row r="2640" spans="1:9" x14ac:dyDescent="0.2">
      <c r="A2640" s="391" t="s">
        <v>110</v>
      </c>
      <c r="B2640" s="392">
        <v>8141000000</v>
      </c>
      <c r="C2640" s="392">
        <v>6070756169</v>
      </c>
      <c r="D2640" s="392">
        <v>6070756169</v>
      </c>
      <c r="E2640" s="392">
        <v>6070756169</v>
      </c>
      <c r="F2640" s="396">
        <f t="shared" si="165"/>
        <v>2070243831</v>
      </c>
      <c r="G2640" s="397">
        <f t="shared" si="166"/>
        <v>74.57015316300209</v>
      </c>
      <c r="H2640" s="397">
        <f t="shared" si="167"/>
        <v>74.57015316300209</v>
      </c>
      <c r="I2640" s="397">
        <f t="shared" si="164"/>
        <v>74.57015316300209</v>
      </c>
    </row>
    <row r="2641" spans="1:9" x14ac:dyDescent="0.2">
      <c r="A2641" s="391" t="s">
        <v>111</v>
      </c>
      <c r="B2641" s="392">
        <v>3018000000</v>
      </c>
      <c r="C2641" s="392">
        <v>2306639128</v>
      </c>
      <c r="D2641" s="392">
        <v>2306639128</v>
      </c>
      <c r="E2641" s="392">
        <v>2306639128</v>
      </c>
      <c r="F2641" s="396">
        <f t="shared" si="165"/>
        <v>711360872</v>
      </c>
      <c r="G2641" s="397">
        <f t="shared" si="166"/>
        <v>76.429394565937699</v>
      </c>
      <c r="H2641" s="397">
        <f t="shared" si="167"/>
        <v>76.429394565937699</v>
      </c>
      <c r="I2641" s="397">
        <f t="shared" si="164"/>
        <v>76.429394565937699</v>
      </c>
    </row>
    <row r="2642" spans="1:9" x14ac:dyDescent="0.2">
      <c r="A2642" s="391" t="s">
        <v>112</v>
      </c>
      <c r="B2642" s="392">
        <v>1132000000</v>
      </c>
      <c r="C2642" s="392">
        <v>716389886</v>
      </c>
      <c r="D2642" s="392">
        <v>716389886</v>
      </c>
      <c r="E2642" s="392">
        <v>716389886</v>
      </c>
      <c r="F2642" s="393">
        <f t="shared" si="165"/>
        <v>415610114</v>
      </c>
      <c r="G2642" s="394">
        <f t="shared" si="166"/>
        <v>63.285325618374557</v>
      </c>
      <c r="H2642" s="394">
        <f t="shared" si="167"/>
        <v>63.285325618374557</v>
      </c>
      <c r="I2642" s="394">
        <f t="shared" si="164"/>
        <v>63.285325618374557</v>
      </c>
    </row>
    <row r="2643" spans="1:9" x14ac:dyDescent="0.2">
      <c r="A2643" s="319" t="s">
        <v>29</v>
      </c>
      <c r="B2643" s="313">
        <v>3469425614</v>
      </c>
      <c r="C2643" s="313">
        <v>3067307359.4299998</v>
      </c>
      <c r="D2643" s="313">
        <v>2197615291.9499998</v>
      </c>
      <c r="E2643" s="313">
        <v>2197615291.9499998</v>
      </c>
      <c r="F2643" s="194">
        <f t="shared" si="165"/>
        <v>402118254.57000017</v>
      </c>
      <c r="G2643" s="388">
        <f t="shared" si="166"/>
        <v>88.409659139329804</v>
      </c>
      <c r="H2643" s="388">
        <f t="shared" si="167"/>
        <v>63.342337794534998</v>
      </c>
      <c r="I2643" s="388">
        <f t="shared" si="164"/>
        <v>63.342337794534998</v>
      </c>
    </row>
    <row r="2644" spans="1:9" x14ac:dyDescent="0.2">
      <c r="A2644" s="391" t="s">
        <v>113</v>
      </c>
      <c r="B2644" s="392">
        <v>3469425614</v>
      </c>
      <c r="C2644" s="392">
        <v>3067307359.4299998</v>
      </c>
      <c r="D2644" s="392">
        <v>2197615291.9499998</v>
      </c>
      <c r="E2644" s="392">
        <v>2197615291.9499998</v>
      </c>
      <c r="F2644" s="393">
        <f t="shared" si="165"/>
        <v>402118254.57000017</v>
      </c>
      <c r="G2644" s="394">
        <f t="shared" si="166"/>
        <v>88.409659139329804</v>
      </c>
      <c r="H2644" s="394">
        <f t="shared" si="167"/>
        <v>63.342337794534998</v>
      </c>
      <c r="I2644" s="394">
        <f t="shared" si="164"/>
        <v>63.342337794534998</v>
      </c>
    </row>
    <row r="2645" spans="1:9" x14ac:dyDescent="0.2">
      <c r="A2645" s="319" t="s">
        <v>30</v>
      </c>
      <c r="B2645" s="313">
        <v>1084089386</v>
      </c>
      <c r="C2645" s="313">
        <v>23105697</v>
      </c>
      <c r="D2645" s="313">
        <v>11824265</v>
      </c>
      <c r="E2645" s="313">
        <v>11824265</v>
      </c>
      <c r="F2645" s="195">
        <f t="shared" si="165"/>
        <v>1060983689</v>
      </c>
      <c r="G2645" s="385">
        <f t="shared" si="166"/>
        <v>2.1313461139264396</v>
      </c>
      <c r="H2645" s="385">
        <f t="shared" si="167"/>
        <v>1.0907094149891436</v>
      </c>
      <c r="I2645" s="385">
        <f t="shared" si="164"/>
        <v>1.0907094149891436</v>
      </c>
    </row>
    <row r="2646" spans="1:9" x14ac:dyDescent="0.2">
      <c r="A2646" s="391" t="s">
        <v>115</v>
      </c>
      <c r="B2646" s="392">
        <v>981089386</v>
      </c>
      <c r="C2646" s="392">
        <v>0</v>
      </c>
      <c r="D2646" s="392">
        <v>0</v>
      </c>
      <c r="E2646" s="392">
        <v>0</v>
      </c>
      <c r="F2646" s="393">
        <f t="shared" si="165"/>
        <v>981089386</v>
      </c>
      <c r="G2646" s="394">
        <f t="shared" si="166"/>
        <v>0</v>
      </c>
      <c r="H2646" s="394">
        <f t="shared" si="167"/>
        <v>0</v>
      </c>
      <c r="I2646" s="394">
        <f t="shared" si="164"/>
        <v>0</v>
      </c>
    </row>
    <row r="2647" spans="1:9" x14ac:dyDescent="0.2">
      <c r="A2647" s="391" t="s">
        <v>118</v>
      </c>
      <c r="B2647" s="392">
        <v>103000000</v>
      </c>
      <c r="C2647" s="392">
        <v>23105697</v>
      </c>
      <c r="D2647" s="392">
        <v>11824265</v>
      </c>
      <c r="E2647" s="392">
        <v>11824265</v>
      </c>
      <c r="F2647" s="396">
        <f t="shared" si="165"/>
        <v>79894303</v>
      </c>
      <c r="G2647" s="397">
        <f t="shared" si="166"/>
        <v>22.432715533980581</v>
      </c>
      <c r="H2647" s="397">
        <f t="shared" si="167"/>
        <v>11.479868932038835</v>
      </c>
      <c r="I2647" s="397">
        <f t="shared" si="164"/>
        <v>11.479868932038835</v>
      </c>
    </row>
    <row r="2648" spans="1:9" x14ac:dyDescent="0.2">
      <c r="A2648" s="319" t="s">
        <v>127</v>
      </c>
      <c r="B2648" s="313">
        <v>167532067</v>
      </c>
      <c r="C2648" s="313">
        <v>261000</v>
      </c>
      <c r="D2648" s="313">
        <v>261000</v>
      </c>
      <c r="E2648" s="313">
        <v>261000</v>
      </c>
      <c r="F2648" s="194">
        <f t="shared" si="165"/>
        <v>167271067</v>
      </c>
      <c r="G2648" s="388">
        <f t="shared" si="166"/>
        <v>0.15579107013584451</v>
      </c>
      <c r="H2648" s="388">
        <f t="shared" si="167"/>
        <v>0.15579107013584451</v>
      </c>
      <c r="I2648" s="388">
        <f t="shared" si="164"/>
        <v>0.15579107013584451</v>
      </c>
    </row>
    <row r="2649" spans="1:9" x14ac:dyDescent="0.2">
      <c r="A2649" s="391" t="s">
        <v>128</v>
      </c>
      <c r="B2649" s="392">
        <v>1000000</v>
      </c>
      <c r="C2649" s="392">
        <v>261000</v>
      </c>
      <c r="D2649" s="392">
        <v>261000</v>
      </c>
      <c r="E2649" s="392">
        <v>261000</v>
      </c>
      <c r="F2649" s="393">
        <f t="shared" si="165"/>
        <v>739000</v>
      </c>
      <c r="G2649" s="394">
        <f t="shared" si="166"/>
        <v>26.1</v>
      </c>
      <c r="H2649" s="394">
        <f t="shared" si="167"/>
        <v>26.1</v>
      </c>
      <c r="I2649" s="394">
        <f t="shared" si="164"/>
        <v>26.1</v>
      </c>
    </row>
    <row r="2650" spans="1:9" x14ac:dyDescent="0.2">
      <c r="A2650" s="391" t="s">
        <v>130</v>
      </c>
      <c r="B2650" s="392">
        <v>166532067</v>
      </c>
      <c r="C2650" s="392">
        <v>0</v>
      </c>
      <c r="D2650" s="392">
        <v>0</v>
      </c>
      <c r="E2650" s="392">
        <v>0</v>
      </c>
      <c r="F2650" s="396">
        <f t="shared" si="165"/>
        <v>166532067</v>
      </c>
      <c r="G2650" s="397">
        <f t="shared" si="166"/>
        <v>0</v>
      </c>
      <c r="H2650" s="397">
        <f t="shared" si="167"/>
        <v>0</v>
      </c>
      <c r="I2650" s="397">
        <f t="shared" si="164"/>
        <v>0</v>
      </c>
    </row>
    <row r="2651" spans="1:9" x14ac:dyDescent="0.2">
      <c r="A2651" s="319" t="s">
        <v>131</v>
      </c>
      <c r="B2651" s="313">
        <v>38743301150</v>
      </c>
      <c r="C2651" s="313">
        <v>32427325483.16</v>
      </c>
      <c r="D2651" s="313">
        <v>16706322168.679998</v>
      </c>
      <c r="E2651" s="313">
        <v>16697128626.679998</v>
      </c>
      <c r="F2651" s="194">
        <f t="shared" si="165"/>
        <v>6315975666.8400002</v>
      </c>
      <c r="G2651" s="388">
        <f t="shared" si="166"/>
        <v>83.697889752897325</v>
      </c>
      <c r="H2651" s="388">
        <f t="shared" si="167"/>
        <v>43.1205438689883</v>
      </c>
      <c r="I2651" s="388">
        <f t="shared" si="164"/>
        <v>43.096814497130168</v>
      </c>
    </row>
    <row r="2652" spans="1:9" x14ac:dyDescent="0.2">
      <c r="A2652" s="319" t="s">
        <v>1651</v>
      </c>
      <c r="B2652" s="313">
        <v>38743301150</v>
      </c>
      <c r="C2652" s="313">
        <v>32427325483.16</v>
      </c>
      <c r="D2652" s="313">
        <v>16706322168.679998</v>
      </c>
      <c r="E2652" s="313">
        <v>16697128626.679998</v>
      </c>
      <c r="F2652" s="194">
        <f t="shared" si="165"/>
        <v>6315975666.8400002</v>
      </c>
      <c r="G2652" s="388">
        <f t="shared" si="166"/>
        <v>83.697889752897325</v>
      </c>
      <c r="H2652" s="388">
        <f t="shared" si="167"/>
        <v>43.1205438689883</v>
      </c>
      <c r="I2652" s="388">
        <f t="shared" si="164"/>
        <v>43.096814497130168</v>
      </c>
    </row>
    <row r="2653" spans="1:9" x14ac:dyDescent="0.2">
      <c r="A2653" s="391" t="s">
        <v>749</v>
      </c>
      <c r="B2653" s="392">
        <v>5313014625</v>
      </c>
      <c r="C2653" s="392">
        <v>4532494777</v>
      </c>
      <c r="D2653" s="392">
        <v>2435222966.9699998</v>
      </c>
      <c r="E2653" s="392">
        <v>2430371904.9699998</v>
      </c>
      <c r="F2653" s="393">
        <f t="shared" si="165"/>
        <v>780519848</v>
      </c>
      <c r="G2653" s="394">
        <f t="shared" si="166"/>
        <v>85.309284782930561</v>
      </c>
      <c r="H2653" s="394">
        <f t="shared" si="167"/>
        <v>45.83505107460531</v>
      </c>
      <c r="I2653" s="394">
        <f t="shared" si="164"/>
        <v>45.743745811164594</v>
      </c>
    </row>
    <row r="2654" spans="1:9" x14ac:dyDescent="0.2">
      <c r="A2654" s="391" t="s">
        <v>750</v>
      </c>
      <c r="B2654" s="392">
        <v>10802532581</v>
      </c>
      <c r="C2654" s="392">
        <v>9985333534</v>
      </c>
      <c r="D2654" s="392">
        <v>5443847055.8699999</v>
      </c>
      <c r="E2654" s="392">
        <v>5441416246.8699999</v>
      </c>
      <c r="F2654" s="396">
        <f t="shared" si="165"/>
        <v>817199047</v>
      </c>
      <c r="G2654" s="397">
        <f t="shared" si="166"/>
        <v>92.435116109371165</v>
      </c>
      <c r="H2654" s="397">
        <f t="shared" si="167"/>
        <v>50.394173912929382</v>
      </c>
      <c r="I2654" s="397">
        <f t="shared" si="164"/>
        <v>50.371671698918249</v>
      </c>
    </row>
    <row r="2655" spans="1:9" x14ac:dyDescent="0.2">
      <c r="A2655" s="391" t="s">
        <v>751</v>
      </c>
      <c r="B2655" s="392">
        <v>6366631320</v>
      </c>
      <c r="C2655" s="392">
        <v>5762736351</v>
      </c>
      <c r="D2655" s="392">
        <v>3115862842.8899999</v>
      </c>
      <c r="E2655" s="392">
        <v>3113951171.8899999</v>
      </c>
      <c r="F2655" s="396">
        <f t="shared" si="165"/>
        <v>603894969</v>
      </c>
      <c r="G2655" s="397">
        <f t="shared" si="166"/>
        <v>90.514686045932365</v>
      </c>
      <c r="H2655" s="397">
        <f t="shared" si="167"/>
        <v>48.940525786405985</v>
      </c>
      <c r="I2655" s="397">
        <f t="shared" si="164"/>
        <v>48.910499373631076</v>
      </c>
    </row>
    <row r="2656" spans="1:9" x14ac:dyDescent="0.2">
      <c r="A2656" s="391" t="s">
        <v>752</v>
      </c>
      <c r="B2656" s="392">
        <v>6900000000</v>
      </c>
      <c r="C2656" s="392">
        <v>5530325700</v>
      </c>
      <c r="D2656" s="392">
        <v>2391470264.9699998</v>
      </c>
      <c r="E2656" s="392">
        <v>2391470264.9699998</v>
      </c>
      <c r="F2656" s="393">
        <f t="shared" si="165"/>
        <v>1369674300</v>
      </c>
      <c r="G2656" s="394">
        <f t="shared" si="166"/>
        <v>80.149647826086962</v>
      </c>
      <c r="H2656" s="394">
        <f t="shared" si="167"/>
        <v>34.658989347391298</v>
      </c>
      <c r="I2656" s="394">
        <f t="shared" si="164"/>
        <v>34.658989347391298</v>
      </c>
    </row>
    <row r="2657" spans="1:9" x14ac:dyDescent="0.2">
      <c r="A2657" s="391" t="s">
        <v>753</v>
      </c>
      <c r="B2657" s="392">
        <v>5267612000</v>
      </c>
      <c r="C2657" s="392">
        <v>4303558312</v>
      </c>
      <c r="D2657" s="392">
        <v>2458956403.98</v>
      </c>
      <c r="E2657" s="392">
        <v>2458956403.98</v>
      </c>
      <c r="F2657" s="393">
        <f t="shared" si="165"/>
        <v>964053688</v>
      </c>
      <c r="G2657" s="394">
        <f t="shared" si="166"/>
        <v>81.698468148375397</v>
      </c>
      <c r="H2657" s="394">
        <f t="shared" si="167"/>
        <v>46.680666760953542</v>
      </c>
      <c r="I2657" s="394">
        <f t="shared" si="164"/>
        <v>46.680666760953542</v>
      </c>
    </row>
    <row r="2658" spans="1:9" x14ac:dyDescent="0.2">
      <c r="A2658" s="391" t="s">
        <v>754</v>
      </c>
      <c r="B2658" s="392">
        <v>4093510624</v>
      </c>
      <c r="C2658" s="392">
        <v>2312876809.1599998</v>
      </c>
      <c r="D2658" s="392">
        <v>860962634</v>
      </c>
      <c r="E2658" s="392">
        <v>860962634</v>
      </c>
      <c r="F2658" s="393">
        <f t="shared" si="165"/>
        <v>1780633814.8400002</v>
      </c>
      <c r="G2658" s="394">
        <f t="shared" si="166"/>
        <v>56.501057933006102</v>
      </c>
      <c r="H2658" s="394">
        <f t="shared" si="167"/>
        <v>21.032378148775997</v>
      </c>
      <c r="I2658" s="394">
        <f t="shared" si="164"/>
        <v>21.032378148775997</v>
      </c>
    </row>
    <row r="2659" spans="1:9" s="390" customFormat="1" x14ac:dyDescent="0.2">
      <c r="A2659" s="319" t="s">
        <v>83</v>
      </c>
      <c r="B2659" s="313">
        <v>1649513812868</v>
      </c>
      <c r="C2659" s="313">
        <v>951509747805.76013</v>
      </c>
      <c r="D2659" s="313">
        <v>459433191843.36005</v>
      </c>
      <c r="E2659" s="313">
        <v>458513408833.13</v>
      </c>
      <c r="F2659" s="194">
        <f t="shared" si="165"/>
        <v>698004065062.23987</v>
      </c>
      <c r="G2659" s="385">
        <f t="shared" si="166"/>
        <v>57.68425461993408</v>
      </c>
      <c r="H2659" s="385">
        <f t="shared" si="167"/>
        <v>27.852642897518166</v>
      </c>
      <c r="I2659" s="385">
        <f t="shared" si="164"/>
        <v>27.796882042225246</v>
      </c>
    </row>
    <row r="2660" spans="1:9" x14ac:dyDescent="0.2">
      <c r="A2660" s="319" t="s">
        <v>755</v>
      </c>
      <c r="B2660" s="313">
        <v>624828048337</v>
      </c>
      <c r="C2660" s="313">
        <v>425138132308.81006</v>
      </c>
      <c r="D2660" s="313">
        <v>233000659571.43002</v>
      </c>
      <c r="E2660" s="313">
        <v>232980143518.43002</v>
      </c>
      <c r="F2660" s="158">
        <f t="shared" si="165"/>
        <v>199689916028.18994</v>
      </c>
      <c r="G2660" s="385">
        <f t="shared" si="166"/>
        <v>68.040820741054915</v>
      </c>
      <c r="H2660" s="385">
        <f t="shared" si="167"/>
        <v>37.290364955857662</v>
      </c>
      <c r="I2660" s="385">
        <f t="shared" si="164"/>
        <v>37.287081484020149</v>
      </c>
    </row>
    <row r="2661" spans="1:9" x14ac:dyDescent="0.2">
      <c r="A2661" s="319" t="s">
        <v>109</v>
      </c>
      <c r="B2661" s="313">
        <v>135419000000</v>
      </c>
      <c r="C2661" s="313">
        <v>93768146110.75</v>
      </c>
      <c r="D2661" s="313">
        <v>90570753767.990005</v>
      </c>
      <c r="E2661" s="313">
        <v>90563767474.990005</v>
      </c>
      <c r="F2661" s="158">
        <f t="shared" si="165"/>
        <v>41650853889.25</v>
      </c>
      <c r="G2661" s="385">
        <f t="shared" si="166"/>
        <v>69.24297632588484</v>
      </c>
      <c r="H2661" s="385">
        <f t="shared" si="167"/>
        <v>66.881865741136764</v>
      </c>
      <c r="I2661" s="385">
        <f t="shared" si="164"/>
        <v>66.876706721353727</v>
      </c>
    </row>
    <row r="2662" spans="1:9" x14ac:dyDescent="0.2">
      <c r="A2662" s="319" t="s">
        <v>28</v>
      </c>
      <c r="B2662" s="313">
        <v>119247646823</v>
      </c>
      <c r="C2662" s="313">
        <v>81755973134</v>
      </c>
      <c r="D2662" s="313">
        <v>81641000067</v>
      </c>
      <c r="E2662" s="313">
        <v>81634013774</v>
      </c>
      <c r="F2662" s="158">
        <f t="shared" si="165"/>
        <v>37491673689</v>
      </c>
      <c r="G2662" s="385">
        <f t="shared" si="166"/>
        <v>68.55982093747383</v>
      </c>
      <c r="H2662" s="385">
        <f t="shared" si="167"/>
        <v>68.463405561520403</v>
      </c>
      <c r="I2662" s="385">
        <f t="shared" si="164"/>
        <v>68.457546919286258</v>
      </c>
    </row>
    <row r="2663" spans="1:9" x14ac:dyDescent="0.2">
      <c r="A2663" s="391" t="s">
        <v>110</v>
      </c>
      <c r="B2663" s="392">
        <v>80648000000</v>
      </c>
      <c r="C2663" s="392">
        <v>55195779194</v>
      </c>
      <c r="D2663" s="392">
        <v>55129655025</v>
      </c>
      <c r="E2663" s="392">
        <v>55125777488</v>
      </c>
      <c r="F2663" s="393">
        <f t="shared" si="165"/>
        <v>25452220806</v>
      </c>
      <c r="G2663" s="394">
        <f t="shared" si="166"/>
        <v>68.440357099990081</v>
      </c>
      <c r="H2663" s="394">
        <f t="shared" si="167"/>
        <v>68.358366016516214</v>
      </c>
      <c r="I2663" s="394">
        <f t="shared" si="164"/>
        <v>68.353558039876987</v>
      </c>
    </row>
    <row r="2664" spans="1:9" x14ac:dyDescent="0.2">
      <c r="A2664" s="391" t="s">
        <v>111</v>
      </c>
      <c r="B2664" s="392">
        <v>28987000000</v>
      </c>
      <c r="C2664" s="392">
        <v>20718877602</v>
      </c>
      <c r="D2664" s="392">
        <v>20718877602</v>
      </c>
      <c r="E2664" s="392">
        <v>20718877602</v>
      </c>
      <c r="F2664" s="393">
        <f t="shared" si="165"/>
        <v>8268122398</v>
      </c>
      <c r="G2664" s="394">
        <f t="shared" si="166"/>
        <v>71.476446689895468</v>
      </c>
      <c r="H2664" s="394">
        <f t="shared" si="167"/>
        <v>71.476446689895468</v>
      </c>
      <c r="I2664" s="394">
        <f t="shared" si="164"/>
        <v>71.476446689895468</v>
      </c>
    </row>
    <row r="2665" spans="1:9" x14ac:dyDescent="0.2">
      <c r="A2665" s="391" t="s">
        <v>112</v>
      </c>
      <c r="B2665" s="392">
        <v>9612646823</v>
      </c>
      <c r="C2665" s="392">
        <v>5841316338</v>
      </c>
      <c r="D2665" s="392">
        <v>5792467440</v>
      </c>
      <c r="E2665" s="392">
        <v>5789358684</v>
      </c>
      <c r="F2665" s="393">
        <f t="shared" si="165"/>
        <v>3771330485</v>
      </c>
      <c r="G2665" s="394">
        <f t="shared" si="166"/>
        <v>60.76699212566087</v>
      </c>
      <c r="H2665" s="394">
        <f t="shared" si="167"/>
        <v>60.258818894089316</v>
      </c>
      <c r="I2665" s="394">
        <f t="shared" si="164"/>
        <v>60.226478623430857</v>
      </c>
    </row>
    <row r="2666" spans="1:9" x14ac:dyDescent="0.2">
      <c r="A2666" s="319" t="s">
        <v>29</v>
      </c>
      <c r="B2666" s="313">
        <v>13756353177</v>
      </c>
      <c r="C2666" s="313">
        <v>11388421985.75</v>
      </c>
      <c r="D2666" s="313">
        <v>8496307298.2399998</v>
      </c>
      <c r="E2666" s="313">
        <v>8496307298.2399998</v>
      </c>
      <c r="F2666" s="158">
        <f t="shared" si="165"/>
        <v>2367931191.25</v>
      </c>
      <c r="G2666" s="385">
        <f t="shared" si="166"/>
        <v>82.78663566729972</v>
      </c>
      <c r="H2666" s="385">
        <f t="shared" si="167"/>
        <v>61.762788356186149</v>
      </c>
      <c r="I2666" s="385">
        <f t="shared" si="164"/>
        <v>61.762788356186149</v>
      </c>
    </row>
    <row r="2667" spans="1:9" x14ac:dyDescent="0.2">
      <c r="A2667" s="391" t="s">
        <v>113</v>
      </c>
      <c r="B2667" s="392">
        <v>13756353177</v>
      </c>
      <c r="C2667" s="392">
        <v>11388421985.75</v>
      </c>
      <c r="D2667" s="392">
        <v>8496307298.2399998</v>
      </c>
      <c r="E2667" s="392">
        <v>8496307298.2399998</v>
      </c>
      <c r="F2667" s="393">
        <f t="shared" si="165"/>
        <v>2367931191.25</v>
      </c>
      <c r="G2667" s="394">
        <f t="shared" si="166"/>
        <v>82.78663566729972</v>
      </c>
      <c r="H2667" s="394">
        <f t="shared" si="167"/>
        <v>61.762788356186149</v>
      </c>
      <c r="I2667" s="394">
        <f t="shared" si="164"/>
        <v>61.762788356186149</v>
      </c>
    </row>
    <row r="2668" spans="1:9" x14ac:dyDescent="0.2">
      <c r="A2668" s="319" t="s">
        <v>30</v>
      </c>
      <c r="B2668" s="313">
        <v>1240000000</v>
      </c>
      <c r="C2668" s="313">
        <v>366846274</v>
      </c>
      <c r="D2668" s="313">
        <v>176541685.75</v>
      </c>
      <c r="E2668" s="313">
        <v>176541685.75</v>
      </c>
      <c r="F2668" s="158">
        <f t="shared" si="165"/>
        <v>873153726</v>
      </c>
      <c r="G2668" s="385">
        <f t="shared" si="166"/>
        <v>29.584376935483871</v>
      </c>
      <c r="H2668" s="385">
        <f t="shared" si="167"/>
        <v>14.237232721774193</v>
      </c>
      <c r="I2668" s="385">
        <f t="shared" si="164"/>
        <v>14.237232721774193</v>
      </c>
    </row>
    <row r="2669" spans="1:9" x14ac:dyDescent="0.2">
      <c r="A2669" s="391" t="s">
        <v>115</v>
      </c>
      <c r="B2669" s="392">
        <v>200000000</v>
      </c>
      <c r="C2669" s="392">
        <v>0</v>
      </c>
      <c r="D2669" s="392">
        <v>0</v>
      </c>
      <c r="E2669" s="392">
        <v>0</v>
      </c>
      <c r="F2669" s="393">
        <f t="shared" si="165"/>
        <v>200000000</v>
      </c>
      <c r="G2669" s="394">
        <f t="shared" si="166"/>
        <v>0</v>
      </c>
      <c r="H2669" s="394">
        <f t="shared" si="167"/>
        <v>0</v>
      </c>
      <c r="I2669" s="394">
        <f t="shared" si="164"/>
        <v>0</v>
      </c>
    </row>
    <row r="2670" spans="1:9" x14ac:dyDescent="0.2">
      <c r="A2670" s="391" t="s">
        <v>118</v>
      </c>
      <c r="B2670" s="392">
        <v>750000000</v>
      </c>
      <c r="C2670" s="392">
        <v>203114647</v>
      </c>
      <c r="D2670" s="392">
        <v>90932822</v>
      </c>
      <c r="E2670" s="392">
        <v>90932822</v>
      </c>
      <c r="F2670" s="393">
        <f t="shared" si="165"/>
        <v>546885353</v>
      </c>
      <c r="G2670" s="394">
        <f t="shared" si="166"/>
        <v>27.08195293333333</v>
      </c>
      <c r="H2670" s="394">
        <f t="shared" si="167"/>
        <v>12.124376266666667</v>
      </c>
      <c r="I2670" s="394">
        <f t="shared" si="164"/>
        <v>12.124376266666667</v>
      </c>
    </row>
    <row r="2671" spans="1:9" x14ac:dyDescent="0.2">
      <c r="A2671" s="391" t="s">
        <v>123</v>
      </c>
      <c r="B2671" s="392">
        <v>290000000</v>
      </c>
      <c r="C2671" s="392">
        <v>163731627</v>
      </c>
      <c r="D2671" s="392">
        <v>85608863.75</v>
      </c>
      <c r="E2671" s="392">
        <v>85608863.75</v>
      </c>
      <c r="F2671" s="393">
        <f t="shared" si="165"/>
        <v>126268373</v>
      </c>
      <c r="G2671" s="394">
        <f t="shared" si="166"/>
        <v>56.459181724137927</v>
      </c>
      <c r="H2671" s="394">
        <f t="shared" si="167"/>
        <v>29.520297844827585</v>
      </c>
      <c r="I2671" s="394">
        <f t="shared" si="164"/>
        <v>29.520297844827585</v>
      </c>
    </row>
    <row r="2672" spans="1:9" x14ac:dyDescent="0.2">
      <c r="A2672" s="319" t="s">
        <v>127</v>
      </c>
      <c r="B2672" s="313">
        <v>1175000000</v>
      </c>
      <c r="C2672" s="313">
        <v>256904717</v>
      </c>
      <c r="D2672" s="313">
        <v>256904717</v>
      </c>
      <c r="E2672" s="313">
        <v>256904717</v>
      </c>
      <c r="F2672" s="194">
        <f t="shared" si="165"/>
        <v>918095283</v>
      </c>
      <c r="G2672" s="388">
        <f t="shared" si="166"/>
        <v>21.864231234042553</v>
      </c>
      <c r="H2672" s="388">
        <f t="shared" si="167"/>
        <v>21.864231234042553</v>
      </c>
      <c r="I2672" s="388">
        <f t="shared" si="164"/>
        <v>21.864231234042553</v>
      </c>
    </row>
    <row r="2673" spans="1:9" x14ac:dyDescent="0.2">
      <c r="A2673" s="391" t="s">
        <v>128</v>
      </c>
      <c r="B2673" s="392">
        <v>275000000</v>
      </c>
      <c r="C2673" s="392">
        <v>256904717</v>
      </c>
      <c r="D2673" s="392">
        <v>256904717</v>
      </c>
      <c r="E2673" s="392">
        <v>256904717</v>
      </c>
      <c r="F2673" s="393">
        <f t="shared" si="165"/>
        <v>18095283</v>
      </c>
      <c r="G2673" s="394">
        <f t="shared" si="166"/>
        <v>93.419897090909089</v>
      </c>
      <c r="H2673" s="394">
        <f t="shared" si="167"/>
        <v>93.419897090909089</v>
      </c>
      <c r="I2673" s="394">
        <f t="shared" si="164"/>
        <v>93.419897090909089</v>
      </c>
    </row>
    <row r="2674" spans="1:9" x14ac:dyDescent="0.2">
      <c r="A2674" s="391" t="s">
        <v>130</v>
      </c>
      <c r="B2674" s="392">
        <v>860000000</v>
      </c>
      <c r="C2674" s="392">
        <v>0</v>
      </c>
      <c r="D2674" s="392">
        <v>0</v>
      </c>
      <c r="E2674" s="392">
        <v>0</v>
      </c>
      <c r="F2674" s="393">
        <f t="shared" si="165"/>
        <v>860000000</v>
      </c>
      <c r="G2674" s="394">
        <f t="shared" si="166"/>
        <v>0</v>
      </c>
      <c r="H2674" s="394">
        <f t="shared" si="167"/>
        <v>0</v>
      </c>
      <c r="I2674" s="394">
        <f t="shared" si="164"/>
        <v>0</v>
      </c>
    </row>
    <row r="2675" spans="1:9" x14ac:dyDescent="0.2">
      <c r="A2675" s="391" t="s">
        <v>188</v>
      </c>
      <c r="B2675" s="392">
        <v>40000000</v>
      </c>
      <c r="C2675" s="392">
        <v>0</v>
      </c>
      <c r="D2675" s="392">
        <v>0</v>
      </c>
      <c r="E2675" s="392">
        <v>0</v>
      </c>
      <c r="F2675" s="393">
        <f t="shared" si="165"/>
        <v>40000000</v>
      </c>
      <c r="G2675" s="394">
        <f t="shared" si="166"/>
        <v>0</v>
      </c>
      <c r="H2675" s="394">
        <f t="shared" si="167"/>
        <v>0</v>
      </c>
      <c r="I2675" s="394">
        <f t="shared" si="164"/>
        <v>0</v>
      </c>
    </row>
    <row r="2676" spans="1:9" x14ac:dyDescent="0.2">
      <c r="A2676" s="319" t="s">
        <v>131</v>
      </c>
      <c r="B2676" s="313">
        <v>489409048337</v>
      </c>
      <c r="C2676" s="313">
        <v>331369986198.06006</v>
      </c>
      <c r="D2676" s="313">
        <v>142429905803.44</v>
      </c>
      <c r="E2676" s="313">
        <v>142416376043.44</v>
      </c>
      <c r="F2676" s="194">
        <f t="shared" si="165"/>
        <v>158039062138.93994</v>
      </c>
      <c r="G2676" s="388">
        <f t="shared" si="166"/>
        <v>67.708185478802889</v>
      </c>
      <c r="H2676" s="388">
        <f t="shared" si="167"/>
        <v>29.102425933360522</v>
      </c>
      <c r="I2676" s="388">
        <f t="shared" si="164"/>
        <v>29.099661423785967</v>
      </c>
    </row>
    <row r="2677" spans="1:9" x14ac:dyDescent="0.2">
      <c r="A2677" s="319" t="s">
        <v>1651</v>
      </c>
      <c r="B2677" s="313">
        <v>489409048337</v>
      </c>
      <c r="C2677" s="313">
        <v>331369986198.06006</v>
      </c>
      <c r="D2677" s="313">
        <v>142429905803.44</v>
      </c>
      <c r="E2677" s="313">
        <v>142416376043.44</v>
      </c>
      <c r="F2677" s="194">
        <f t="shared" si="165"/>
        <v>158039062138.93994</v>
      </c>
      <c r="G2677" s="388">
        <f t="shared" si="166"/>
        <v>67.708185478802889</v>
      </c>
      <c r="H2677" s="388">
        <f t="shared" si="167"/>
        <v>29.102425933360522</v>
      </c>
      <c r="I2677" s="388">
        <f t="shared" si="164"/>
        <v>29.099661423785967</v>
      </c>
    </row>
    <row r="2678" spans="1:9" x14ac:dyDescent="0.2">
      <c r="A2678" s="391" t="s">
        <v>756</v>
      </c>
      <c r="B2678" s="392">
        <v>1976410526</v>
      </c>
      <c r="C2678" s="392">
        <v>1809687517.5599999</v>
      </c>
      <c r="D2678" s="392">
        <v>1121842924.74</v>
      </c>
      <c r="E2678" s="392">
        <v>1121842924.74</v>
      </c>
      <c r="F2678" s="393">
        <f t="shared" si="165"/>
        <v>166723008.44000006</v>
      </c>
      <c r="G2678" s="394">
        <f t="shared" si="166"/>
        <v>91.564353344270742</v>
      </c>
      <c r="H2678" s="394">
        <f t="shared" si="167"/>
        <v>56.761634791050483</v>
      </c>
      <c r="I2678" s="394">
        <f t="shared" si="164"/>
        <v>56.761634791050483</v>
      </c>
    </row>
    <row r="2679" spans="1:9" x14ac:dyDescent="0.2">
      <c r="A2679" s="391" t="s">
        <v>757</v>
      </c>
      <c r="B2679" s="392">
        <v>13897000000</v>
      </c>
      <c r="C2679" s="392">
        <v>12309800041.700001</v>
      </c>
      <c r="D2679" s="392">
        <v>7363612520.5100002</v>
      </c>
      <c r="E2679" s="392">
        <v>7363612520.5100002</v>
      </c>
      <c r="F2679" s="393">
        <f t="shared" si="165"/>
        <v>1587199958.2999992</v>
      </c>
      <c r="G2679" s="394">
        <f t="shared" si="166"/>
        <v>88.5788302633662</v>
      </c>
      <c r="H2679" s="394">
        <f t="shared" si="167"/>
        <v>52.987065701302441</v>
      </c>
      <c r="I2679" s="394">
        <f t="shared" si="164"/>
        <v>52.987065701302441</v>
      </c>
    </row>
    <row r="2680" spans="1:9" x14ac:dyDescent="0.2">
      <c r="A2680" s="391" t="s">
        <v>758</v>
      </c>
      <c r="B2680" s="392">
        <v>4200000000</v>
      </c>
      <c r="C2680" s="392">
        <v>4057041882</v>
      </c>
      <c r="D2680" s="392">
        <v>2448455278.02</v>
      </c>
      <c r="E2680" s="392">
        <v>2448455278.02</v>
      </c>
      <c r="F2680" s="393">
        <f t="shared" si="165"/>
        <v>142958118</v>
      </c>
      <c r="G2680" s="394">
        <f t="shared" si="166"/>
        <v>96.596235285714286</v>
      </c>
      <c r="H2680" s="394">
        <f t="shared" si="167"/>
        <v>58.296554238571431</v>
      </c>
      <c r="I2680" s="394">
        <f t="shared" si="164"/>
        <v>58.296554238571431</v>
      </c>
    </row>
    <row r="2681" spans="1:9" x14ac:dyDescent="0.2">
      <c r="A2681" s="391" t="s">
        <v>759</v>
      </c>
      <c r="B2681" s="392">
        <v>5423245143</v>
      </c>
      <c r="C2681" s="392">
        <v>5026363591.5600004</v>
      </c>
      <c r="D2681" s="392">
        <v>2633293765.5300002</v>
      </c>
      <c r="E2681" s="392">
        <v>2633293765.5300002</v>
      </c>
      <c r="F2681" s="393">
        <f t="shared" si="165"/>
        <v>396881551.43999958</v>
      </c>
      <c r="G2681" s="394">
        <f t="shared" si="166"/>
        <v>92.681843785869233</v>
      </c>
      <c r="H2681" s="394">
        <f t="shared" si="167"/>
        <v>48.555683840493515</v>
      </c>
      <c r="I2681" s="394">
        <f t="shared" si="164"/>
        <v>48.555683840493515</v>
      </c>
    </row>
    <row r="2682" spans="1:9" x14ac:dyDescent="0.2">
      <c r="A2682" s="391" t="s">
        <v>760</v>
      </c>
      <c r="B2682" s="392">
        <v>328281500000</v>
      </c>
      <c r="C2682" s="392">
        <v>193320952360.04001</v>
      </c>
      <c r="D2682" s="392">
        <v>50039604529.769997</v>
      </c>
      <c r="E2682" s="392">
        <v>50032989529.769997</v>
      </c>
      <c r="F2682" s="393">
        <f t="shared" si="165"/>
        <v>134960547639.95999</v>
      </c>
      <c r="G2682" s="394">
        <f t="shared" si="166"/>
        <v>58.888774530407595</v>
      </c>
      <c r="H2682" s="394">
        <f t="shared" si="167"/>
        <v>15.242895054936081</v>
      </c>
      <c r="I2682" s="394">
        <f t="shared" si="164"/>
        <v>15.240880016013694</v>
      </c>
    </row>
    <row r="2683" spans="1:9" x14ac:dyDescent="0.2">
      <c r="A2683" s="391" t="s">
        <v>761</v>
      </c>
      <c r="B2683" s="392">
        <v>108434108323</v>
      </c>
      <c r="C2683" s="392">
        <v>91057932840.529999</v>
      </c>
      <c r="D2683" s="392">
        <v>62668357421.779999</v>
      </c>
      <c r="E2683" s="392">
        <v>62661442661.779999</v>
      </c>
      <c r="F2683" s="393">
        <f t="shared" si="165"/>
        <v>17376175482.470001</v>
      </c>
      <c r="G2683" s="394">
        <f t="shared" si="166"/>
        <v>83.975360012450679</v>
      </c>
      <c r="H2683" s="394">
        <f t="shared" si="167"/>
        <v>57.793952835491147</v>
      </c>
      <c r="I2683" s="394">
        <f t="shared" si="164"/>
        <v>57.78757591211626</v>
      </c>
    </row>
    <row r="2684" spans="1:9" x14ac:dyDescent="0.2">
      <c r="A2684" s="391" t="s">
        <v>762</v>
      </c>
      <c r="B2684" s="392">
        <v>500000000</v>
      </c>
      <c r="C2684" s="392">
        <v>468168075</v>
      </c>
      <c r="D2684" s="392">
        <v>363539408</v>
      </c>
      <c r="E2684" s="392">
        <v>363539408</v>
      </c>
      <c r="F2684" s="393">
        <f t="shared" si="165"/>
        <v>31831925</v>
      </c>
      <c r="G2684" s="394">
        <f t="shared" si="166"/>
        <v>93.633615000000006</v>
      </c>
      <c r="H2684" s="394">
        <f t="shared" si="167"/>
        <v>72.707881600000007</v>
      </c>
      <c r="I2684" s="394">
        <f t="shared" si="164"/>
        <v>72.707881600000007</v>
      </c>
    </row>
    <row r="2685" spans="1:9" x14ac:dyDescent="0.2">
      <c r="A2685" s="391" t="s">
        <v>763</v>
      </c>
      <c r="B2685" s="392">
        <v>1270186714</v>
      </c>
      <c r="C2685" s="392">
        <v>755831922.88999999</v>
      </c>
      <c r="D2685" s="392">
        <v>352356644.19999999</v>
      </c>
      <c r="E2685" s="392">
        <v>352356644.19999999</v>
      </c>
      <c r="F2685" s="393">
        <f t="shared" si="165"/>
        <v>514354791.11000001</v>
      </c>
      <c r="G2685" s="394">
        <f t="shared" si="166"/>
        <v>59.505576192792709</v>
      </c>
      <c r="H2685" s="394">
        <f t="shared" si="167"/>
        <v>27.74053927003995</v>
      </c>
      <c r="I2685" s="394">
        <f t="shared" si="164"/>
        <v>27.74053927003995</v>
      </c>
    </row>
    <row r="2686" spans="1:9" x14ac:dyDescent="0.2">
      <c r="A2686" s="391" t="s">
        <v>764</v>
      </c>
      <c r="B2686" s="392">
        <v>1260000000</v>
      </c>
      <c r="C2686" s="392">
        <v>849383911</v>
      </c>
      <c r="D2686" s="392">
        <v>208331590.66999999</v>
      </c>
      <c r="E2686" s="392">
        <v>208331590.66999999</v>
      </c>
      <c r="F2686" s="393">
        <f t="shared" si="165"/>
        <v>410616089</v>
      </c>
      <c r="G2686" s="394">
        <f t="shared" si="166"/>
        <v>67.41142150793651</v>
      </c>
      <c r="H2686" s="394">
        <f t="shared" si="167"/>
        <v>16.534253227777775</v>
      </c>
      <c r="I2686" s="394">
        <f t="shared" si="164"/>
        <v>16.534253227777775</v>
      </c>
    </row>
    <row r="2687" spans="1:9" x14ac:dyDescent="0.2">
      <c r="A2687" s="391" t="s">
        <v>765</v>
      </c>
      <c r="B2687" s="392">
        <v>6927000000</v>
      </c>
      <c r="C2687" s="392">
        <v>5854115826</v>
      </c>
      <c r="D2687" s="392">
        <v>3771555910.9299998</v>
      </c>
      <c r="E2687" s="392">
        <v>3771555910.9299998</v>
      </c>
      <c r="F2687" s="393">
        <f t="shared" si="165"/>
        <v>1072884174</v>
      </c>
      <c r="G2687" s="394">
        <f t="shared" si="166"/>
        <v>84.511560935469902</v>
      </c>
      <c r="H2687" s="394">
        <f t="shared" si="167"/>
        <v>54.447176424570522</v>
      </c>
      <c r="I2687" s="394">
        <f t="shared" si="164"/>
        <v>54.447176424570522</v>
      </c>
    </row>
    <row r="2688" spans="1:9" x14ac:dyDescent="0.2">
      <c r="A2688" s="391" t="s">
        <v>766</v>
      </c>
      <c r="B2688" s="392">
        <v>17239597631</v>
      </c>
      <c r="C2688" s="392">
        <v>15860708229.780001</v>
      </c>
      <c r="D2688" s="392">
        <v>11458955809.290001</v>
      </c>
      <c r="E2688" s="392">
        <v>11458955809.290001</v>
      </c>
      <c r="F2688" s="393">
        <f t="shared" si="165"/>
        <v>1378889401.2199993</v>
      </c>
      <c r="G2688" s="394">
        <f t="shared" si="166"/>
        <v>92.001614940591764</v>
      </c>
      <c r="H2688" s="394">
        <f t="shared" si="167"/>
        <v>66.46881240827031</v>
      </c>
      <c r="I2688" s="394">
        <f t="shared" si="164"/>
        <v>66.46881240827031</v>
      </c>
    </row>
    <row r="2689" spans="1:9" x14ac:dyDescent="0.2">
      <c r="A2689" s="319" t="s">
        <v>767</v>
      </c>
      <c r="B2689" s="313">
        <v>46348527540</v>
      </c>
      <c r="C2689" s="313">
        <v>33472590293.040001</v>
      </c>
      <c r="D2689" s="313">
        <v>21890853516.380001</v>
      </c>
      <c r="E2689" s="313">
        <v>21890853516.380001</v>
      </c>
      <c r="F2689" s="194">
        <f t="shared" si="165"/>
        <v>12875937246.959999</v>
      </c>
      <c r="G2689" s="388">
        <f t="shared" si="166"/>
        <v>72.21931756980257</v>
      </c>
      <c r="H2689" s="388">
        <f t="shared" si="167"/>
        <v>47.230957871288616</v>
      </c>
      <c r="I2689" s="388">
        <f t="shared" si="164"/>
        <v>47.230957871288616</v>
      </c>
    </row>
    <row r="2690" spans="1:9" x14ac:dyDescent="0.2">
      <c r="A2690" s="319" t="s">
        <v>109</v>
      </c>
      <c r="B2690" s="313">
        <v>1061000000</v>
      </c>
      <c r="C2690" s="313">
        <v>646715652.22000003</v>
      </c>
      <c r="D2690" s="313">
        <v>620892888.24000001</v>
      </c>
      <c r="E2690" s="313">
        <v>620892888.24000001</v>
      </c>
      <c r="F2690" s="194">
        <f t="shared" si="165"/>
        <v>414284347.77999997</v>
      </c>
      <c r="G2690" s="388">
        <f t="shared" si="166"/>
        <v>60.953407372290293</v>
      </c>
      <c r="H2690" s="388">
        <f t="shared" si="167"/>
        <v>58.519593613572106</v>
      </c>
      <c r="I2690" s="388">
        <f t="shared" si="164"/>
        <v>58.519593613572106</v>
      </c>
    </row>
    <row r="2691" spans="1:9" x14ac:dyDescent="0.2">
      <c r="A2691" s="319" t="s">
        <v>29</v>
      </c>
      <c r="B2691" s="313">
        <v>913936000</v>
      </c>
      <c r="C2691" s="313">
        <v>646715652.22000003</v>
      </c>
      <c r="D2691" s="313">
        <v>620892888.24000001</v>
      </c>
      <c r="E2691" s="313">
        <v>620892888.24000001</v>
      </c>
      <c r="F2691" s="194">
        <f t="shared" si="165"/>
        <v>267220347.77999997</v>
      </c>
      <c r="G2691" s="388">
        <f t="shared" si="166"/>
        <v>70.761590770032043</v>
      </c>
      <c r="H2691" s="388">
        <f t="shared" si="167"/>
        <v>67.936145226799255</v>
      </c>
      <c r="I2691" s="388">
        <f t="shared" si="164"/>
        <v>67.936145226799255</v>
      </c>
    </row>
    <row r="2692" spans="1:9" x14ac:dyDescent="0.2">
      <c r="A2692" s="391" t="s">
        <v>113</v>
      </c>
      <c r="B2692" s="392">
        <v>913936000</v>
      </c>
      <c r="C2692" s="392">
        <v>646715652.22000003</v>
      </c>
      <c r="D2692" s="392">
        <v>620892888.24000001</v>
      </c>
      <c r="E2692" s="392">
        <v>620892888.24000001</v>
      </c>
      <c r="F2692" s="393">
        <f t="shared" si="165"/>
        <v>267220347.77999997</v>
      </c>
      <c r="G2692" s="394">
        <f t="shared" si="166"/>
        <v>70.761590770032043</v>
      </c>
      <c r="H2692" s="394">
        <f t="shared" si="167"/>
        <v>67.936145226799255</v>
      </c>
      <c r="I2692" s="394">
        <f t="shared" si="164"/>
        <v>67.936145226799255</v>
      </c>
    </row>
    <row r="2693" spans="1:9" x14ac:dyDescent="0.2">
      <c r="A2693" s="319" t="s">
        <v>30</v>
      </c>
      <c r="B2693" s="313">
        <v>30000000</v>
      </c>
      <c r="C2693" s="313">
        <v>0</v>
      </c>
      <c r="D2693" s="313">
        <v>0</v>
      </c>
      <c r="E2693" s="313">
        <v>0</v>
      </c>
      <c r="F2693" s="158">
        <f t="shared" si="165"/>
        <v>30000000</v>
      </c>
      <c r="G2693" s="385">
        <f t="shared" si="166"/>
        <v>0</v>
      </c>
      <c r="H2693" s="385">
        <f t="shared" si="167"/>
        <v>0</v>
      </c>
      <c r="I2693" s="385">
        <f t="shared" si="164"/>
        <v>0</v>
      </c>
    </row>
    <row r="2694" spans="1:9" x14ac:dyDescent="0.2">
      <c r="A2694" s="391" t="s">
        <v>124</v>
      </c>
      <c r="B2694" s="392">
        <v>30000000</v>
      </c>
      <c r="C2694" s="392">
        <v>0</v>
      </c>
      <c r="D2694" s="392">
        <v>0</v>
      </c>
      <c r="E2694" s="392">
        <v>0</v>
      </c>
      <c r="F2694" s="393">
        <f t="shared" si="165"/>
        <v>30000000</v>
      </c>
      <c r="G2694" s="394">
        <f t="shared" si="166"/>
        <v>0</v>
      </c>
      <c r="H2694" s="394">
        <f t="shared" si="167"/>
        <v>0</v>
      </c>
      <c r="I2694" s="394">
        <f t="shared" si="164"/>
        <v>0</v>
      </c>
    </row>
    <row r="2695" spans="1:9" x14ac:dyDescent="0.2">
      <c r="A2695" s="319" t="s">
        <v>127</v>
      </c>
      <c r="B2695" s="313">
        <v>117064000</v>
      </c>
      <c r="C2695" s="313">
        <v>0</v>
      </c>
      <c r="D2695" s="313">
        <v>0</v>
      </c>
      <c r="E2695" s="313">
        <v>0</v>
      </c>
      <c r="F2695" s="194">
        <f t="shared" si="165"/>
        <v>117064000</v>
      </c>
      <c r="G2695" s="388">
        <f t="shared" si="166"/>
        <v>0</v>
      </c>
      <c r="H2695" s="388">
        <f t="shared" si="167"/>
        <v>0</v>
      </c>
      <c r="I2695" s="388">
        <f t="shared" ref="I2695:I2758" si="168">IFERROR(IF(E2695&gt;0,+E2695/B2695*100,0),0)</f>
        <v>0</v>
      </c>
    </row>
    <row r="2696" spans="1:9" x14ac:dyDescent="0.2">
      <c r="A2696" s="391" t="s">
        <v>128</v>
      </c>
      <c r="B2696" s="392">
        <v>7064000</v>
      </c>
      <c r="C2696" s="392">
        <v>0</v>
      </c>
      <c r="D2696" s="392">
        <v>0</v>
      </c>
      <c r="E2696" s="392">
        <v>0</v>
      </c>
      <c r="F2696" s="396">
        <f t="shared" si="165"/>
        <v>7064000</v>
      </c>
      <c r="G2696" s="397">
        <f t="shared" si="166"/>
        <v>0</v>
      </c>
      <c r="H2696" s="397">
        <f t="shared" si="167"/>
        <v>0</v>
      </c>
      <c r="I2696" s="397">
        <f t="shared" si="168"/>
        <v>0</v>
      </c>
    </row>
    <row r="2697" spans="1:9" x14ac:dyDescent="0.2">
      <c r="A2697" s="391" t="s">
        <v>130</v>
      </c>
      <c r="B2697" s="392">
        <v>110000000</v>
      </c>
      <c r="C2697" s="392">
        <v>0</v>
      </c>
      <c r="D2697" s="392">
        <v>0</v>
      </c>
      <c r="E2697" s="392">
        <v>0</v>
      </c>
      <c r="F2697" s="396">
        <f t="shared" ref="F2697:F2760" si="169">+B2697-C2697</f>
        <v>110000000</v>
      </c>
      <c r="G2697" s="397">
        <f t="shared" ref="G2697:G2760" si="170">IFERROR(IF(C2697&gt;0,+C2697/B2697*100,0),0)</f>
        <v>0</v>
      </c>
      <c r="H2697" s="397">
        <f t="shared" ref="H2697:H2760" si="171">IFERROR(IF(D2697&gt;0,+D2697/B2697*100,0),0)</f>
        <v>0</v>
      </c>
      <c r="I2697" s="397">
        <f t="shared" si="168"/>
        <v>0</v>
      </c>
    </row>
    <row r="2698" spans="1:9" x14ac:dyDescent="0.2">
      <c r="A2698" s="319" t="s">
        <v>131</v>
      </c>
      <c r="B2698" s="313">
        <v>45287527540</v>
      </c>
      <c r="C2698" s="313">
        <v>32825874640.82</v>
      </c>
      <c r="D2698" s="313">
        <v>21269960628.139999</v>
      </c>
      <c r="E2698" s="313">
        <v>21269960628.139999</v>
      </c>
      <c r="F2698" s="194">
        <f t="shared" si="169"/>
        <v>12461652899.18</v>
      </c>
      <c r="G2698" s="388">
        <f t="shared" si="170"/>
        <v>72.483256260405682</v>
      </c>
      <c r="H2698" s="388">
        <f t="shared" si="171"/>
        <v>46.966486764713316</v>
      </c>
      <c r="I2698" s="388">
        <f t="shared" si="168"/>
        <v>46.966486764713316</v>
      </c>
    </row>
    <row r="2699" spans="1:9" x14ac:dyDescent="0.2">
      <c r="A2699" s="319" t="s">
        <v>1651</v>
      </c>
      <c r="B2699" s="313">
        <v>45287527540</v>
      </c>
      <c r="C2699" s="313">
        <v>32825874640.82</v>
      </c>
      <c r="D2699" s="313">
        <v>21269960628.139999</v>
      </c>
      <c r="E2699" s="313">
        <v>21269960628.139999</v>
      </c>
      <c r="F2699" s="194">
        <f t="shared" si="169"/>
        <v>12461652899.18</v>
      </c>
      <c r="G2699" s="388">
        <f t="shared" si="170"/>
        <v>72.483256260405682</v>
      </c>
      <c r="H2699" s="388">
        <f t="shared" si="171"/>
        <v>46.966486764713316</v>
      </c>
      <c r="I2699" s="388">
        <f t="shared" si="168"/>
        <v>46.966486764713316</v>
      </c>
    </row>
    <row r="2700" spans="1:9" x14ac:dyDescent="0.2">
      <c r="A2700" s="391" t="s">
        <v>768</v>
      </c>
      <c r="B2700" s="392">
        <v>45287527540</v>
      </c>
      <c r="C2700" s="392">
        <v>32825874640.82</v>
      </c>
      <c r="D2700" s="392">
        <v>21269960628.139999</v>
      </c>
      <c r="E2700" s="392">
        <v>21269960628.139999</v>
      </c>
      <c r="F2700" s="393">
        <f t="shared" si="169"/>
        <v>12461652899.18</v>
      </c>
      <c r="G2700" s="394">
        <f t="shared" si="170"/>
        <v>72.483256260405682</v>
      </c>
      <c r="H2700" s="394">
        <f t="shared" si="171"/>
        <v>46.966486764713316</v>
      </c>
      <c r="I2700" s="394">
        <f t="shared" si="168"/>
        <v>46.966486764713316</v>
      </c>
    </row>
    <row r="2701" spans="1:9" x14ac:dyDescent="0.2">
      <c r="A2701" s="319" t="s">
        <v>769</v>
      </c>
      <c r="B2701" s="313">
        <v>978337236991</v>
      </c>
      <c r="C2701" s="313">
        <v>492899025203.90997</v>
      </c>
      <c r="D2701" s="313">
        <v>204541678755.55002</v>
      </c>
      <c r="E2701" s="313">
        <v>203642411798.32001</v>
      </c>
      <c r="F2701" s="194">
        <f t="shared" si="169"/>
        <v>485438211787.09003</v>
      </c>
      <c r="G2701" s="388">
        <f t="shared" si="170"/>
        <v>50.381300697485798</v>
      </c>
      <c r="H2701" s="388">
        <f t="shared" si="171"/>
        <v>20.907072839693175</v>
      </c>
      <c r="I2701" s="388">
        <f t="shared" si="168"/>
        <v>20.815154948476462</v>
      </c>
    </row>
    <row r="2702" spans="1:9" x14ac:dyDescent="0.2">
      <c r="A2702" s="319" t="s">
        <v>109</v>
      </c>
      <c r="B2702" s="313">
        <v>110514000000</v>
      </c>
      <c r="C2702" s="313">
        <v>81290761714.509995</v>
      </c>
      <c r="D2702" s="313">
        <v>73122535537.569992</v>
      </c>
      <c r="E2702" s="313">
        <v>73051962925.619995</v>
      </c>
      <c r="F2702" s="194">
        <f t="shared" si="169"/>
        <v>29223238285.490005</v>
      </c>
      <c r="G2702" s="388">
        <f t="shared" si="170"/>
        <v>73.556980757650621</v>
      </c>
      <c r="H2702" s="388">
        <f t="shared" si="171"/>
        <v>66.165857300948289</v>
      </c>
      <c r="I2702" s="388">
        <f t="shared" si="168"/>
        <v>66.101998774472008</v>
      </c>
    </row>
    <row r="2703" spans="1:9" x14ac:dyDescent="0.2">
      <c r="A2703" s="319" t="s">
        <v>28</v>
      </c>
      <c r="B2703" s="313">
        <v>78010000000</v>
      </c>
      <c r="C2703" s="313">
        <v>52534774775</v>
      </c>
      <c r="D2703" s="313">
        <v>52487484738.5</v>
      </c>
      <c r="E2703" s="313">
        <v>52484098900.5</v>
      </c>
      <c r="F2703" s="194">
        <f t="shared" si="169"/>
        <v>25475225225</v>
      </c>
      <c r="G2703" s="388">
        <f t="shared" si="170"/>
        <v>67.343641552365085</v>
      </c>
      <c r="H2703" s="388">
        <f t="shared" si="171"/>
        <v>67.283021072298425</v>
      </c>
      <c r="I2703" s="388">
        <f t="shared" si="168"/>
        <v>67.278680810793489</v>
      </c>
    </row>
    <row r="2704" spans="1:9" x14ac:dyDescent="0.2">
      <c r="A2704" s="391" t="s">
        <v>110</v>
      </c>
      <c r="B2704" s="392">
        <v>52042000000</v>
      </c>
      <c r="C2704" s="392">
        <v>35619994830</v>
      </c>
      <c r="D2704" s="392">
        <v>35572704793.5</v>
      </c>
      <c r="E2704" s="392">
        <v>35569318955.5</v>
      </c>
      <c r="F2704" s="393">
        <f t="shared" si="169"/>
        <v>16422005170</v>
      </c>
      <c r="G2704" s="394">
        <f t="shared" si="170"/>
        <v>68.444707793705078</v>
      </c>
      <c r="H2704" s="394">
        <f t="shared" si="171"/>
        <v>68.353838809999615</v>
      </c>
      <c r="I2704" s="394">
        <f t="shared" si="168"/>
        <v>68.347332837900154</v>
      </c>
    </row>
    <row r="2705" spans="1:9" x14ac:dyDescent="0.2">
      <c r="A2705" s="391" t="s">
        <v>111</v>
      </c>
      <c r="B2705" s="392">
        <v>19564000000</v>
      </c>
      <c r="C2705" s="392">
        <v>14296938314</v>
      </c>
      <c r="D2705" s="392">
        <v>14296938314</v>
      </c>
      <c r="E2705" s="392">
        <v>14296938314</v>
      </c>
      <c r="F2705" s="393">
        <f t="shared" si="169"/>
        <v>5267061686</v>
      </c>
      <c r="G2705" s="394">
        <f t="shared" si="170"/>
        <v>73.077787333878547</v>
      </c>
      <c r="H2705" s="394">
        <f t="shared" si="171"/>
        <v>73.077787333878547</v>
      </c>
      <c r="I2705" s="394">
        <f t="shared" si="168"/>
        <v>73.077787333878547</v>
      </c>
    </row>
    <row r="2706" spans="1:9" x14ac:dyDescent="0.2">
      <c r="A2706" s="391" t="s">
        <v>112</v>
      </c>
      <c r="B2706" s="392">
        <v>6404000000</v>
      </c>
      <c r="C2706" s="392">
        <v>2617841631</v>
      </c>
      <c r="D2706" s="392">
        <v>2617841631</v>
      </c>
      <c r="E2706" s="392">
        <v>2617841631</v>
      </c>
      <c r="F2706" s="393">
        <f t="shared" si="169"/>
        <v>3786158369</v>
      </c>
      <c r="G2706" s="394">
        <f t="shared" si="170"/>
        <v>40.87822659275453</v>
      </c>
      <c r="H2706" s="394">
        <f t="shared" si="171"/>
        <v>40.87822659275453</v>
      </c>
      <c r="I2706" s="394">
        <f t="shared" si="168"/>
        <v>40.87822659275453</v>
      </c>
    </row>
    <row r="2707" spans="1:9" x14ac:dyDescent="0.2">
      <c r="A2707" s="319" t="s">
        <v>29</v>
      </c>
      <c r="B2707" s="313">
        <v>28587137629</v>
      </c>
      <c r="C2707" s="313">
        <v>26764629082.639999</v>
      </c>
      <c r="D2707" s="313">
        <v>18649971086.700001</v>
      </c>
      <c r="E2707" s="313">
        <v>18582784312.75</v>
      </c>
      <c r="F2707" s="194">
        <f t="shared" si="169"/>
        <v>1822508546.3600006</v>
      </c>
      <c r="G2707" s="388">
        <f t="shared" si="170"/>
        <v>93.624725322233132</v>
      </c>
      <c r="H2707" s="388">
        <f t="shared" si="171"/>
        <v>65.239029275112458</v>
      </c>
      <c r="I2707" s="388">
        <f t="shared" si="168"/>
        <v>65.004004786750102</v>
      </c>
    </row>
    <row r="2708" spans="1:9" x14ac:dyDescent="0.2">
      <c r="A2708" s="391" t="s">
        <v>113</v>
      </c>
      <c r="B2708" s="392">
        <v>28587137629</v>
      </c>
      <c r="C2708" s="392">
        <v>26764629082.639999</v>
      </c>
      <c r="D2708" s="392">
        <v>18649971086.700001</v>
      </c>
      <c r="E2708" s="392">
        <v>18582784312.75</v>
      </c>
      <c r="F2708" s="393">
        <f t="shared" si="169"/>
        <v>1822508546.3600006</v>
      </c>
      <c r="G2708" s="394">
        <f t="shared" si="170"/>
        <v>93.624725322233132</v>
      </c>
      <c r="H2708" s="394">
        <f t="shared" si="171"/>
        <v>65.239029275112458</v>
      </c>
      <c r="I2708" s="394">
        <f t="shared" si="168"/>
        <v>65.004004786750102</v>
      </c>
    </row>
    <row r="2709" spans="1:9" x14ac:dyDescent="0.2">
      <c r="A2709" s="319" t="s">
        <v>30</v>
      </c>
      <c r="B2709" s="313">
        <v>1935862371</v>
      </c>
      <c r="C2709" s="313">
        <v>1472632139.0599999</v>
      </c>
      <c r="D2709" s="313">
        <v>1467047729.5599999</v>
      </c>
      <c r="E2709" s="313">
        <v>1467047729.5599999</v>
      </c>
      <c r="F2709" s="194">
        <f t="shared" si="169"/>
        <v>463230231.94000006</v>
      </c>
      <c r="G2709" s="388">
        <f t="shared" si="170"/>
        <v>76.071117509210566</v>
      </c>
      <c r="H2709" s="388">
        <f t="shared" si="171"/>
        <v>75.782646098037105</v>
      </c>
      <c r="I2709" s="388">
        <f t="shared" si="168"/>
        <v>75.782646098037105</v>
      </c>
    </row>
    <row r="2710" spans="1:9" x14ac:dyDescent="0.2">
      <c r="A2710" s="391" t="s">
        <v>115</v>
      </c>
      <c r="B2710" s="392">
        <v>348000000</v>
      </c>
      <c r="C2710" s="392">
        <v>0</v>
      </c>
      <c r="D2710" s="392">
        <v>0</v>
      </c>
      <c r="E2710" s="392">
        <v>0</v>
      </c>
      <c r="F2710" s="155">
        <f t="shared" si="169"/>
        <v>348000000</v>
      </c>
      <c r="G2710" s="394">
        <f t="shared" si="170"/>
        <v>0</v>
      </c>
      <c r="H2710" s="394">
        <f t="shared" si="171"/>
        <v>0</v>
      </c>
      <c r="I2710" s="394">
        <f t="shared" si="168"/>
        <v>0</v>
      </c>
    </row>
    <row r="2711" spans="1:9" x14ac:dyDescent="0.2">
      <c r="A2711" s="391" t="s">
        <v>118</v>
      </c>
      <c r="B2711" s="392">
        <v>407000000</v>
      </c>
      <c r="C2711" s="392">
        <v>291769768.5</v>
      </c>
      <c r="D2711" s="392">
        <v>286185359</v>
      </c>
      <c r="E2711" s="392">
        <v>286185359</v>
      </c>
      <c r="F2711" s="393">
        <f t="shared" si="169"/>
        <v>115230231.5</v>
      </c>
      <c r="G2711" s="394">
        <f t="shared" si="170"/>
        <v>71.687903808353809</v>
      </c>
      <c r="H2711" s="394">
        <f t="shared" si="171"/>
        <v>70.315813022113034</v>
      </c>
      <c r="I2711" s="394">
        <f t="shared" si="168"/>
        <v>70.315813022113034</v>
      </c>
    </row>
    <row r="2712" spans="1:9" x14ac:dyDescent="0.2">
      <c r="A2712" s="391" t="s">
        <v>124</v>
      </c>
      <c r="B2712" s="392">
        <v>1180862371</v>
      </c>
      <c r="C2712" s="392">
        <v>1180862370.5599999</v>
      </c>
      <c r="D2712" s="392">
        <v>1180862370.5599999</v>
      </c>
      <c r="E2712" s="392">
        <v>1180862370.5599999</v>
      </c>
      <c r="F2712" s="393">
        <f t="shared" si="169"/>
        <v>0.44000005722045898</v>
      </c>
      <c r="G2712" s="394">
        <f t="shared" si="170"/>
        <v>99.999999962739096</v>
      </c>
      <c r="H2712" s="394">
        <f t="shared" si="171"/>
        <v>99.999999962739096</v>
      </c>
      <c r="I2712" s="394">
        <f t="shared" si="168"/>
        <v>99.999999962739096</v>
      </c>
    </row>
    <row r="2713" spans="1:9" x14ac:dyDescent="0.2">
      <c r="A2713" s="319" t="s">
        <v>127</v>
      </c>
      <c r="B2713" s="313">
        <v>1981000000</v>
      </c>
      <c r="C2713" s="313">
        <v>518725717.81</v>
      </c>
      <c r="D2713" s="313">
        <v>518031982.81</v>
      </c>
      <c r="E2713" s="313">
        <v>518031982.81</v>
      </c>
      <c r="F2713" s="194">
        <f t="shared" si="169"/>
        <v>1462274282.1900001</v>
      </c>
      <c r="G2713" s="388">
        <f t="shared" si="170"/>
        <v>26.185043806663298</v>
      </c>
      <c r="H2713" s="388">
        <f t="shared" si="171"/>
        <v>26.150024372034324</v>
      </c>
      <c r="I2713" s="388">
        <f t="shared" si="168"/>
        <v>26.150024372034324</v>
      </c>
    </row>
    <row r="2714" spans="1:9" x14ac:dyDescent="0.2">
      <c r="A2714" s="391" t="s">
        <v>128</v>
      </c>
      <c r="B2714" s="392">
        <v>1064000000</v>
      </c>
      <c r="C2714" s="392">
        <v>518725717.81</v>
      </c>
      <c r="D2714" s="392">
        <v>518031982.81</v>
      </c>
      <c r="E2714" s="392">
        <v>518031982.81</v>
      </c>
      <c r="F2714" s="396">
        <f t="shared" si="169"/>
        <v>545274282.19000006</v>
      </c>
      <c r="G2714" s="397">
        <f t="shared" si="170"/>
        <v>48.752417087406016</v>
      </c>
      <c r="H2714" s="397">
        <f t="shared" si="171"/>
        <v>48.687216429511274</v>
      </c>
      <c r="I2714" s="397">
        <f t="shared" si="168"/>
        <v>48.687216429511274</v>
      </c>
    </row>
    <row r="2715" spans="1:9" x14ac:dyDescent="0.2">
      <c r="A2715" s="391" t="s">
        <v>130</v>
      </c>
      <c r="B2715" s="392">
        <v>917000000</v>
      </c>
      <c r="C2715" s="392">
        <v>0</v>
      </c>
      <c r="D2715" s="392">
        <v>0</v>
      </c>
      <c r="E2715" s="392">
        <v>0</v>
      </c>
      <c r="F2715" s="393">
        <f t="shared" si="169"/>
        <v>917000000</v>
      </c>
      <c r="G2715" s="394">
        <f t="shared" si="170"/>
        <v>0</v>
      </c>
      <c r="H2715" s="394">
        <f t="shared" si="171"/>
        <v>0</v>
      </c>
      <c r="I2715" s="394">
        <f t="shared" si="168"/>
        <v>0</v>
      </c>
    </row>
    <row r="2716" spans="1:9" x14ac:dyDescent="0.2">
      <c r="A2716" s="319" t="s">
        <v>131</v>
      </c>
      <c r="B2716" s="313">
        <v>867823236991</v>
      </c>
      <c r="C2716" s="313">
        <v>411608263489.39996</v>
      </c>
      <c r="D2716" s="313">
        <v>131419143217.98</v>
      </c>
      <c r="E2716" s="313">
        <v>130590448872.7</v>
      </c>
      <c r="F2716" s="194">
        <f t="shared" si="169"/>
        <v>456214973501.60004</v>
      </c>
      <c r="G2716" s="388">
        <f t="shared" si="170"/>
        <v>47.429965682477878</v>
      </c>
      <c r="H2716" s="388">
        <f t="shared" si="171"/>
        <v>15.143538178771182</v>
      </c>
      <c r="I2716" s="388">
        <f t="shared" si="168"/>
        <v>15.048047033805609</v>
      </c>
    </row>
    <row r="2717" spans="1:9" x14ac:dyDescent="0.2">
      <c r="A2717" s="319" t="s">
        <v>1651</v>
      </c>
      <c r="B2717" s="313">
        <v>867823236991</v>
      </c>
      <c r="C2717" s="313">
        <v>411608263489.39996</v>
      </c>
      <c r="D2717" s="313">
        <v>131419143217.98</v>
      </c>
      <c r="E2717" s="313">
        <v>130590448872.7</v>
      </c>
      <c r="F2717" s="194">
        <f t="shared" si="169"/>
        <v>456214973501.60004</v>
      </c>
      <c r="G2717" s="388">
        <f t="shared" si="170"/>
        <v>47.429965682477878</v>
      </c>
      <c r="H2717" s="388">
        <f t="shared" si="171"/>
        <v>15.143538178771182</v>
      </c>
      <c r="I2717" s="388">
        <f t="shared" si="168"/>
        <v>15.048047033805609</v>
      </c>
    </row>
    <row r="2718" spans="1:9" x14ac:dyDescent="0.2">
      <c r="A2718" s="391" t="s">
        <v>765</v>
      </c>
      <c r="B2718" s="392">
        <v>23899512456</v>
      </c>
      <c r="C2718" s="392">
        <v>19770225239.700001</v>
      </c>
      <c r="D2718" s="392">
        <v>10621171134.08</v>
      </c>
      <c r="E2718" s="392">
        <v>10511099654.08</v>
      </c>
      <c r="F2718" s="393">
        <f t="shared" si="169"/>
        <v>4129287216.2999992</v>
      </c>
      <c r="G2718" s="394">
        <f t="shared" si="170"/>
        <v>82.722295176932221</v>
      </c>
      <c r="H2718" s="394">
        <f t="shared" si="171"/>
        <v>44.440953151801814</v>
      </c>
      <c r="I2718" s="394">
        <f t="shared" si="168"/>
        <v>43.980393631172909</v>
      </c>
    </row>
    <row r="2719" spans="1:9" x14ac:dyDescent="0.2">
      <c r="A2719" s="391" t="s">
        <v>770</v>
      </c>
      <c r="B2719" s="392">
        <v>581923724535</v>
      </c>
      <c r="C2719" s="392">
        <v>298743674385.79999</v>
      </c>
      <c r="D2719" s="392">
        <v>82618755340.889999</v>
      </c>
      <c r="E2719" s="392">
        <v>82007797827.889999</v>
      </c>
      <c r="F2719" s="393">
        <f t="shared" si="169"/>
        <v>283180050149.20001</v>
      </c>
      <c r="G2719" s="394">
        <f t="shared" si="170"/>
        <v>51.337256377460506</v>
      </c>
      <c r="H2719" s="394">
        <f t="shared" si="171"/>
        <v>14.197523121592692</v>
      </c>
      <c r="I2719" s="394">
        <f t="shared" si="168"/>
        <v>14.092533844262887</v>
      </c>
    </row>
    <row r="2720" spans="1:9" x14ac:dyDescent="0.2">
      <c r="A2720" s="391" t="s">
        <v>771</v>
      </c>
      <c r="B2720" s="392">
        <v>230000000000</v>
      </c>
      <c r="C2720" s="392">
        <v>68514296519.540001</v>
      </c>
      <c r="D2720" s="392">
        <v>23903663150.830002</v>
      </c>
      <c r="E2720" s="392">
        <v>23823137877.549999</v>
      </c>
      <c r="F2720" s="393">
        <f t="shared" si="169"/>
        <v>161485703480.45999</v>
      </c>
      <c r="G2720" s="394">
        <f t="shared" si="170"/>
        <v>29.788824573713047</v>
      </c>
      <c r="H2720" s="394">
        <f t="shared" si="171"/>
        <v>10.392897022100001</v>
      </c>
      <c r="I2720" s="394">
        <f t="shared" si="168"/>
        <v>10.35788603371739</v>
      </c>
    </row>
    <row r="2721" spans="1:9" x14ac:dyDescent="0.2">
      <c r="A2721" s="391" t="s">
        <v>772</v>
      </c>
      <c r="B2721" s="392">
        <v>7000000000</v>
      </c>
      <c r="C2721" s="392">
        <v>6412324338.9099998</v>
      </c>
      <c r="D2721" s="392">
        <v>4075821284.5100002</v>
      </c>
      <c r="E2721" s="392">
        <v>4062068595.5100002</v>
      </c>
      <c r="F2721" s="393">
        <f t="shared" si="169"/>
        <v>587675661.09000015</v>
      </c>
      <c r="G2721" s="394">
        <f t="shared" si="170"/>
        <v>91.604633413000002</v>
      </c>
      <c r="H2721" s="394">
        <f t="shared" si="171"/>
        <v>58.226018350142859</v>
      </c>
      <c r="I2721" s="394">
        <f t="shared" si="168"/>
        <v>58.029551364428578</v>
      </c>
    </row>
    <row r="2722" spans="1:9" x14ac:dyDescent="0.2">
      <c r="A2722" s="391" t="s">
        <v>773</v>
      </c>
      <c r="B2722" s="392">
        <v>20000000000</v>
      </c>
      <c r="C2722" s="392">
        <v>15340436704.75</v>
      </c>
      <c r="D2722" s="392">
        <v>8613609274.9699993</v>
      </c>
      <c r="E2722" s="392">
        <v>8604959274.9699993</v>
      </c>
      <c r="F2722" s="393">
        <f t="shared" si="169"/>
        <v>4659563295.25</v>
      </c>
      <c r="G2722" s="394">
        <f t="shared" si="170"/>
        <v>76.702183523749994</v>
      </c>
      <c r="H2722" s="394">
        <f t="shared" si="171"/>
        <v>43.068046374849992</v>
      </c>
      <c r="I2722" s="394">
        <f t="shared" si="168"/>
        <v>43.024796374849991</v>
      </c>
    </row>
    <row r="2723" spans="1:9" x14ac:dyDescent="0.2">
      <c r="A2723" s="391" t="s">
        <v>774</v>
      </c>
      <c r="B2723" s="392">
        <v>5000000000</v>
      </c>
      <c r="C2723" s="392">
        <v>2827306300.6999998</v>
      </c>
      <c r="D2723" s="392">
        <v>1586123032.7</v>
      </c>
      <c r="E2723" s="392">
        <v>1581385642.7</v>
      </c>
      <c r="F2723" s="393">
        <f t="shared" si="169"/>
        <v>2172693699.3000002</v>
      </c>
      <c r="G2723" s="394">
        <f t="shared" si="170"/>
        <v>56.546126013999995</v>
      </c>
      <c r="H2723" s="394">
        <f t="shared" si="171"/>
        <v>31.722460654000002</v>
      </c>
      <c r="I2723" s="394">
        <f t="shared" si="168"/>
        <v>31.627712854000002</v>
      </c>
    </row>
    <row r="2724" spans="1:9" x14ac:dyDescent="0.2">
      <c r="A2724" s="319" t="s">
        <v>91</v>
      </c>
      <c r="B2724" s="313">
        <v>190585191002</v>
      </c>
      <c r="C2724" s="313">
        <v>103874314242.5</v>
      </c>
      <c r="D2724" s="313">
        <v>88924803180.37001</v>
      </c>
      <c r="E2724" s="313">
        <v>88895651048.290009</v>
      </c>
      <c r="F2724" s="194">
        <f t="shared" si="169"/>
        <v>86710876759.5</v>
      </c>
      <c r="G2724" s="388">
        <f t="shared" si="170"/>
        <v>54.502825584916479</v>
      </c>
      <c r="H2724" s="388">
        <f t="shared" si="171"/>
        <v>46.658821030557846</v>
      </c>
      <c r="I2724" s="388">
        <f t="shared" si="168"/>
        <v>46.643524914460507</v>
      </c>
    </row>
    <row r="2725" spans="1:9" x14ac:dyDescent="0.2">
      <c r="A2725" s="319" t="s">
        <v>775</v>
      </c>
      <c r="B2725" s="313">
        <v>190585191002</v>
      </c>
      <c r="C2725" s="313">
        <v>103874314242.5</v>
      </c>
      <c r="D2725" s="313">
        <v>88924803180.37001</v>
      </c>
      <c r="E2725" s="313">
        <v>88895651048.290009</v>
      </c>
      <c r="F2725" s="194">
        <f t="shared" si="169"/>
        <v>86710876759.5</v>
      </c>
      <c r="G2725" s="388">
        <f t="shared" si="170"/>
        <v>54.502825584916479</v>
      </c>
      <c r="H2725" s="388">
        <f t="shared" si="171"/>
        <v>46.658821030557846</v>
      </c>
      <c r="I2725" s="388">
        <f t="shared" si="168"/>
        <v>46.643524914460507</v>
      </c>
    </row>
    <row r="2726" spans="1:9" x14ac:dyDescent="0.2">
      <c r="A2726" s="319" t="s">
        <v>109</v>
      </c>
      <c r="B2726" s="313">
        <v>149047000000</v>
      </c>
      <c r="C2726" s="313">
        <v>88886215311.800003</v>
      </c>
      <c r="D2726" s="313">
        <v>82454859394.410004</v>
      </c>
      <c r="E2726" s="313">
        <v>82425707262.330002</v>
      </c>
      <c r="F2726" s="194">
        <f t="shared" si="169"/>
        <v>60160784688.199997</v>
      </c>
      <c r="G2726" s="388">
        <f t="shared" si="170"/>
        <v>59.636366590270185</v>
      </c>
      <c r="H2726" s="388">
        <f t="shared" si="171"/>
        <v>55.32138143968681</v>
      </c>
      <c r="I2726" s="388">
        <f t="shared" si="168"/>
        <v>55.301822419995041</v>
      </c>
    </row>
    <row r="2727" spans="1:9" x14ac:dyDescent="0.2">
      <c r="A2727" s="319" t="s">
        <v>28</v>
      </c>
      <c r="B2727" s="313">
        <v>113864000000</v>
      </c>
      <c r="C2727" s="313">
        <v>67765767260.150002</v>
      </c>
      <c r="D2727" s="313">
        <v>67715241092.150002</v>
      </c>
      <c r="E2727" s="313">
        <v>67715241092.150002</v>
      </c>
      <c r="F2727" s="194">
        <f t="shared" si="169"/>
        <v>46098232739.849998</v>
      </c>
      <c r="G2727" s="388">
        <f t="shared" si="170"/>
        <v>59.51465543117228</v>
      </c>
      <c r="H2727" s="388">
        <f t="shared" si="171"/>
        <v>59.470281293604657</v>
      </c>
      <c r="I2727" s="388">
        <f t="shared" si="168"/>
        <v>59.470281293604657</v>
      </c>
    </row>
    <row r="2728" spans="1:9" x14ac:dyDescent="0.2">
      <c r="A2728" s="391" t="s">
        <v>110</v>
      </c>
      <c r="B2728" s="392">
        <v>74895184953</v>
      </c>
      <c r="C2728" s="392">
        <v>43928042958.349998</v>
      </c>
      <c r="D2728" s="392">
        <v>43895857167.349998</v>
      </c>
      <c r="E2728" s="392">
        <v>43895857167.349998</v>
      </c>
      <c r="F2728" s="393">
        <f t="shared" si="169"/>
        <v>30967141994.650002</v>
      </c>
      <c r="G2728" s="394">
        <f t="shared" si="170"/>
        <v>58.652693074884276</v>
      </c>
      <c r="H2728" s="394">
        <f t="shared" si="171"/>
        <v>58.60971862863623</v>
      </c>
      <c r="I2728" s="394">
        <f t="shared" si="168"/>
        <v>58.60971862863623</v>
      </c>
    </row>
    <row r="2729" spans="1:9" x14ac:dyDescent="0.2">
      <c r="A2729" s="391" t="s">
        <v>111</v>
      </c>
      <c r="B2729" s="392">
        <v>30947000000</v>
      </c>
      <c r="C2729" s="392">
        <v>18794103858</v>
      </c>
      <c r="D2729" s="392">
        <v>18794103858</v>
      </c>
      <c r="E2729" s="392">
        <v>18794103858</v>
      </c>
      <c r="F2729" s="393">
        <f t="shared" si="169"/>
        <v>12152896142</v>
      </c>
      <c r="G2729" s="394">
        <f t="shared" si="170"/>
        <v>60.729970136039036</v>
      </c>
      <c r="H2729" s="394">
        <f t="shared" si="171"/>
        <v>60.729970136039036</v>
      </c>
      <c r="I2729" s="394">
        <f t="shared" si="168"/>
        <v>60.729970136039036</v>
      </c>
    </row>
    <row r="2730" spans="1:9" x14ac:dyDescent="0.2">
      <c r="A2730" s="391" t="s">
        <v>112</v>
      </c>
      <c r="B2730" s="392">
        <v>8021815047</v>
      </c>
      <c r="C2730" s="392">
        <v>5043620443.8000002</v>
      </c>
      <c r="D2730" s="392">
        <v>5025280066.8000002</v>
      </c>
      <c r="E2730" s="392">
        <v>5025280066.8000002</v>
      </c>
      <c r="F2730" s="393">
        <f t="shared" si="169"/>
        <v>2978194603.1999998</v>
      </c>
      <c r="G2730" s="394">
        <f t="shared" si="170"/>
        <v>62.87380616792224</v>
      </c>
      <c r="H2730" s="394">
        <f t="shared" si="171"/>
        <v>62.64517490563879</v>
      </c>
      <c r="I2730" s="394">
        <f t="shared" si="168"/>
        <v>62.64517490563879</v>
      </c>
    </row>
    <row r="2731" spans="1:9" x14ac:dyDescent="0.2">
      <c r="A2731" s="319" t="s">
        <v>29</v>
      </c>
      <c r="B2731" s="313">
        <v>29413854656</v>
      </c>
      <c r="C2731" s="313">
        <v>20734173580.650002</v>
      </c>
      <c r="D2731" s="313">
        <v>14353432521.26</v>
      </c>
      <c r="E2731" s="313">
        <v>14324280389.18</v>
      </c>
      <c r="F2731" s="195">
        <f t="shared" si="169"/>
        <v>8679681075.3499985</v>
      </c>
      <c r="G2731" s="388">
        <f t="shared" si="170"/>
        <v>70.491181190427653</v>
      </c>
      <c r="H2731" s="388">
        <f t="shared" si="171"/>
        <v>48.798203054736682</v>
      </c>
      <c r="I2731" s="388">
        <f t="shared" si="168"/>
        <v>48.699092848267867</v>
      </c>
    </row>
    <row r="2732" spans="1:9" x14ac:dyDescent="0.2">
      <c r="A2732" s="391" t="s">
        <v>113</v>
      </c>
      <c r="B2732" s="392">
        <v>29413854656</v>
      </c>
      <c r="C2732" s="392">
        <v>20734173580.650002</v>
      </c>
      <c r="D2732" s="392">
        <v>14353432521.26</v>
      </c>
      <c r="E2732" s="392">
        <v>14324280389.18</v>
      </c>
      <c r="F2732" s="393">
        <f t="shared" si="169"/>
        <v>8679681075.3499985</v>
      </c>
      <c r="G2732" s="394">
        <f t="shared" si="170"/>
        <v>70.491181190427653</v>
      </c>
      <c r="H2732" s="394">
        <f t="shared" si="171"/>
        <v>48.798203054736682</v>
      </c>
      <c r="I2732" s="394">
        <f t="shared" si="168"/>
        <v>48.699092848267867</v>
      </c>
    </row>
    <row r="2733" spans="1:9" x14ac:dyDescent="0.2">
      <c r="A2733" s="319" t="s">
        <v>30</v>
      </c>
      <c r="B2733" s="313">
        <v>5258000000</v>
      </c>
      <c r="C2733" s="313">
        <v>153199937</v>
      </c>
      <c r="D2733" s="313">
        <v>153111247</v>
      </c>
      <c r="E2733" s="313">
        <v>153111247</v>
      </c>
      <c r="F2733" s="194">
        <f t="shared" si="169"/>
        <v>5104800063</v>
      </c>
      <c r="G2733" s="388">
        <f t="shared" si="170"/>
        <v>2.9136541841004187</v>
      </c>
      <c r="H2733" s="388">
        <f t="shared" si="171"/>
        <v>2.9119674210726512</v>
      </c>
      <c r="I2733" s="388">
        <f t="shared" si="168"/>
        <v>2.9119674210726512</v>
      </c>
    </row>
    <row r="2734" spans="1:9" x14ac:dyDescent="0.2">
      <c r="A2734" s="391" t="s">
        <v>115</v>
      </c>
      <c r="B2734" s="392">
        <v>5000000000</v>
      </c>
      <c r="C2734" s="392">
        <v>0</v>
      </c>
      <c r="D2734" s="392">
        <v>0</v>
      </c>
      <c r="E2734" s="392">
        <v>0</v>
      </c>
      <c r="F2734" s="393">
        <f t="shared" si="169"/>
        <v>5000000000</v>
      </c>
      <c r="G2734" s="394">
        <f t="shared" si="170"/>
        <v>0</v>
      </c>
      <c r="H2734" s="394">
        <f t="shared" si="171"/>
        <v>0</v>
      </c>
      <c r="I2734" s="394">
        <f t="shared" si="168"/>
        <v>0</v>
      </c>
    </row>
    <row r="2735" spans="1:9" x14ac:dyDescent="0.2">
      <c r="A2735" s="391" t="s">
        <v>118</v>
      </c>
      <c r="B2735" s="392">
        <v>258000000</v>
      </c>
      <c r="C2735" s="392">
        <v>153199937</v>
      </c>
      <c r="D2735" s="392">
        <v>153111247</v>
      </c>
      <c r="E2735" s="392">
        <v>153111247</v>
      </c>
      <c r="F2735" s="393">
        <f t="shared" si="169"/>
        <v>104800063</v>
      </c>
      <c r="G2735" s="394">
        <f t="shared" si="170"/>
        <v>59.379820542635663</v>
      </c>
      <c r="H2735" s="394">
        <f t="shared" si="171"/>
        <v>59.345444573643412</v>
      </c>
      <c r="I2735" s="394">
        <f t="shared" si="168"/>
        <v>59.345444573643412</v>
      </c>
    </row>
    <row r="2736" spans="1:9" x14ac:dyDescent="0.2">
      <c r="A2736" s="319" t="s">
        <v>127</v>
      </c>
      <c r="B2736" s="313">
        <v>511145344</v>
      </c>
      <c r="C2736" s="313">
        <v>233074534</v>
      </c>
      <c r="D2736" s="313">
        <v>233074534</v>
      </c>
      <c r="E2736" s="313">
        <v>233074534</v>
      </c>
      <c r="F2736" s="158">
        <f t="shared" si="169"/>
        <v>278070810</v>
      </c>
      <c r="G2736" s="385">
        <f t="shared" si="170"/>
        <v>45.598485193283892</v>
      </c>
      <c r="H2736" s="385">
        <f t="shared" si="171"/>
        <v>45.598485193283892</v>
      </c>
      <c r="I2736" s="385">
        <f t="shared" si="168"/>
        <v>45.598485193283892</v>
      </c>
    </row>
    <row r="2737" spans="1:9" x14ac:dyDescent="0.2">
      <c r="A2737" s="391" t="s">
        <v>128</v>
      </c>
      <c r="B2737" s="392">
        <v>232145344</v>
      </c>
      <c r="C2737" s="392">
        <v>232117534</v>
      </c>
      <c r="D2737" s="392">
        <v>232117534</v>
      </c>
      <c r="E2737" s="392">
        <v>232117534</v>
      </c>
      <c r="F2737" s="396">
        <f t="shared" si="169"/>
        <v>27810</v>
      </c>
      <c r="G2737" s="397">
        <f t="shared" si="170"/>
        <v>99.988020436024769</v>
      </c>
      <c r="H2737" s="397">
        <f t="shared" si="171"/>
        <v>99.988020436024769</v>
      </c>
      <c r="I2737" s="397">
        <f t="shared" si="168"/>
        <v>99.988020436024769</v>
      </c>
    </row>
    <row r="2738" spans="1:9" x14ac:dyDescent="0.2">
      <c r="A2738" s="391" t="s">
        <v>129</v>
      </c>
      <c r="B2738" s="392">
        <v>17000000</v>
      </c>
      <c r="C2738" s="392">
        <v>957000</v>
      </c>
      <c r="D2738" s="392">
        <v>957000</v>
      </c>
      <c r="E2738" s="392">
        <v>957000</v>
      </c>
      <c r="F2738" s="396">
        <f t="shared" si="169"/>
        <v>16043000</v>
      </c>
      <c r="G2738" s="397">
        <f t="shared" si="170"/>
        <v>5.6294117647058819</v>
      </c>
      <c r="H2738" s="397">
        <f t="shared" si="171"/>
        <v>5.6294117647058819</v>
      </c>
      <c r="I2738" s="397">
        <f t="shared" si="168"/>
        <v>5.6294117647058819</v>
      </c>
    </row>
    <row r="2739" spans="1:9" x14ac:dyDescent="0.2">
      <c r="A2739" s="391" t="s">
        <v>130</v>
      </c>
      <c r="B2739" s="392">
        <v>262000000</v>
      </c>
      <c r="C2739" s="392">
        <v>0</v>
      </c>
      <c r="D2739" s="392">
        <v>0</v>
      </c>
      <c r="E2739" s="392">
        <v>0</v>
      </c>
      <c r="F2739" s="393">
        <f t="shared" si="169"/>
        <v>262000000</v>
      </c>
      <c r="G2739" s="394">
        <f t="shared" si="170"/>
        <v>0</v>
      </c>
      <c r="H2739" s="394">
        <f t="shared" si="171"/>
        <v>0</v>
      </c>
      <c r="I2739" s="394">
        <f t="shared" si="168"/>
        <v>0</v>
      </c>
    </row>
    <row r="2740" spans="1:9" x14ac:dyDescent="0.2">
      <c r="A2740" s="319" t="s">
        <v>131</v>
      </c>
      <c r="B2740" s="313">
        <v>41538191002</v>
      </c>
      <c r="C2740" s="313">
        <v>14988098930.700001</v>
      </c>
      <c r="D2740" s="313">
        <v>6469943785.96</v>
      </c>
      <c r="E2740" s="313">
        <v>6469943785.96</v>
      </c>
      <c r="F2740" s="194">
        <f t="shared" si="169"/>
        <v>26550092071.299999</v>
      </c>
      <c r="G2740" s="388">
        <f t="shared" si="170"/>
        <v>36.0826953922436</v>
      </c>
      <c r="H2740" s="388">
        <f t="shared" si="171"/>
        <v>15.575892040287654</v>
      </c>
      <c r="I2740" s="388">
        <f t="shared" si="168"/>
        <v>15.575892040287654</v>
      </c>
    </row>
    <row r="2741" spans="1:9" x14ac:dyDescent="0.2">
      <c r="A2741" s="319" t="s">
        <v>1651</v>
      </c>
      <c r="B2741" s="313">
        <v>41538191002</v>
      </c>
      <c r="C2741" s="313">
        <v>14988098930.700001</v>
      </c>
      <c r="D2741" s="313">
        <v>6469943785.96</v>
      </c>
      <c r="E2741" s="313">
        <v>6469943785.96</v>
      </c>
      <c r="F2741" s="194">
        <f t="shared" si="169"/>
        <v>26550092071.299999</v>
      </c>
      <c r="G2741" s="388">
        <f t="shared" si="170"/>
        <v>36.0826953922436</v>
      </c>
      <c r="H2741" s="388">
        <f t="shared" si="171"/>
        <v>15.575892040287654</v>
      </c>
      <c r="I2741" s="388">
        <f t="shared" si="168"/>
        <v>15.575892040287654</v>
      </c>
    </row>
    <row r="2742" spans="1:9" x14ac:dyDescent="0.2">
      <c r="A2742" s="391" t="s">
        <v>776</v>
      </c>
      <c r="B2742" s="392">
        <v>300000000</v>
      </c>
      <c r="C2742" s="392">
        <v>292643900</v>
      </c>
      <c r="D2742" s="392">
        <v>253428780</v>
      </c>
      <c r="E2742" s="392">
        <v>253428780</v>
      </c>
      <c r="F2742" s="396">
        <f t="shared" si="169"/>
        <v>7356100</v>
      </c>
      <c r="G2742" s="397">
        <f t="shared" si="170"/>
        <v>97.547966666666667</v>
      </c>
      <c r="H2742" s="397">
        <f t="shared" si="171"/>
        <v>84.476259999999996</v>
      </c>
      <c r="I2742" s="397">
        <f t="shared" si="168"/>
        <v>84.476259999999996</v>
      </c>
    </row>
    <row r="2743" spans="1:9" x14ac:dyDescent="0.2">
      <c r="A2743" s="391" t="s">
        <v>777</v>
      </c>
      <c r="B2743" s="392">
        <v>15938191002</v>
      </c>
      <c r="C2743" s="392">
        <v>10901525952.690001</v>
      </c>
      <c r="D2743" s="392">
        <v>4391755571.3299999</v>
      </c>
      <c r="E2743" s="392">
        <v>4391755571.3299999</v>
      </c>
      <c r="F2743" s="393">
        <f t="shared" si="169"/>
        <v>5036665049.3099995</v>
      </c>
      <c r="G2743" s="394">
        <f t="shared" si="170"/>
        <v>68.398765903370247</v>
      </c>
      <c r="H2743" s="394">
        <f t="shared" si="171"/>
        <v>27.554918690451768</v>
      </c>
      <c r="I2743" s="394">
        <f t="shared" si="168"/>
        <v>27.554918690451768</v>
      </c>
    </row>
    <row r="2744" spans="1:9" x14ac:dyDescent="0.2">
      <c r="A2744" s="391" t="s">
        <v>778</v>
      </c>
      <c r="B2744" s="392">
        <v>25300000000</v>
      </c>
      <c r="C2744" s="392">
        <v>3793929078.0100002</v>
      </c>
      <c r="D2744" s="392">
        <v>1824759434.6300001</v>
      </c>
      <c r="E2744" s="392">
        <v>1824759434.6300001</v>
      </c>
      <c r="F2744" s="396">
        <f t="shared" si="169"/>
        <v>21506070921.989998</v>
      </c>
      <c r="G2744" s="397">
        <f t="shared" si="170"/>
        <v>14.995767106758894</v>
      </c>
      <c r="H2744" s="397">
        <f t="shared" si="171"/>
        <v>7.2124878839130435</v>
      </c>
      <c r="I2744" s="397">
        <f t="shared" si="168"/>
        <v>7.2124878839130435</v>
      </c>
    </row>
    <row r="2745" spans="1:9" x14ac:dyDescent="0.2">
      <c r="A2745" s="319" t="s">
        <v>77</v>
      </c>
      <c r="B2745" s="313">
        <v>4006511581349</v>
      </c>
      <c r="C2745" s="313">
        <v>2955073799052.2803</v>
      </c>
      <c r="D2745" s="313">
        <v>1959894981428.9202</v>
      </c>
      <c r="E2745" s="313">
        <v>1954385738538.6501</v>
      </c>
      <c r="F2745" s="194">
        <f t="shared" si="169"/>
        <v>1051437782296.7197</v>
      </c>
      <c r="G2745" s="388">
        <f t="shared" si="170"/>
        <v>73.756776663485923</v>
      </c>
      <c r="H2745" s="388">
        <f t="shared" si="171"/>
        <v>48.917741572308643</v>
      </c>
      <c r="I2745" s="388">
        <f t="shared" si="168"/>
        <v>48.780234347422123</v>
      </c>
    </row>
    <row r="2746" spans="1:9" x14ac:dyDescent="0.2">
      <c r="A2746" s="319" t="s">
        <v>779</v>
      </c>
      <c r="B2746" s="313">
        <v>1406474650314</v>
      </c>
      <c r="C2746" s="313">
        <v>749310336137.26001</v>
      </c>
      <c r="D2746" s="313">
        <v>319562593649.95007</v>
      </c>
      <c r="E2746" s="313">
        <v>317727072545.93005</v>
      </c>
      <c r="F2746" s="158">
        <f t="shared" si="169"/>
        <v>657164314176.73999</v>
      </c>
      <c r="G2746" s="385">
        <f t="shared" si="170"/>
        <v>53.27577969286358</v>
      </c>
      <c r="H2746" s="385">
        <f t="shared" si="171"/>
        <v>22.720821422455547</v>
      </c>
      <c r="I2746" s="385">
        <f t="shared" si="168"/>
        <v>22.590316325644153</v>
      </c>
    </row>
    <row r="2747" spans="1:9" x14ac:dyDescent="0.2">
      <c r="A2747" s="319" t="s">
        <v>109</v>
      </c>
      <c r="B2747" s="313">
        <v>797090900000</v>
      </c>
      <c r="C2747" s="313">
        <v>448450713247.54999</v>
      </c>
      <c r="D2747" s="313">
        <v>223812184450.97003</v>
      </c>
      <c r="E2747" s="313">
        <v>222712696469.95001</v>
      </c>
      <c r="F2747" s="194">
        <f t="shared" si="169"/>
        <v>348640186752.45001</v>
      </c>
      <c r="G2747" s="388">
        <f t="shared" si="170"/>
        <v>56.260924977007008</v>
      </c>
      <c r="H2747" s="388">
        <f t="shared" si="171"/>
        <v>28.078627475356953</v>
      </c>
      <c r="I2747" s="388">
        <f t="shared" si="168"/>
        <v>27.940689884924041</v>
      </c>
    </row>
    <row r="2748" spans="1:9" x14ac:dyDescent="0.2">
      <c r="A2748" s="319" t="s">
        <v>28</v>
      </c>
      <c r="B2748" s="313">
        <v>45210500000</v>
      </c>
      <c r="C2748" s="313">
        <v>29018518394</v>
      </c>
      <c r="D2748" s="313">
        <v>28730049299</v>
      </c>
      <c r="E2748" s="313">
        <v>28727386803</v>
      </c>
      <c r="F2748" s="159">
        <f t="shared" si="169"/>
        <v>16191981606</v>
      </c>
      <c r="G2748" s="385">
        <f t="shared" si="170"/>
        <v>64.185351619645886</v>
      </c>
      <c r="H2748" s="385">
        <f t="shared" si="171"/>
        <v>63.547293878634392</v>
      </c>
      <c r="I2748" s="385">
        <f t="shared" si="168"/>
        <v>63.541404768803709</v>
      </c>
    </row>
    <row r="2749" spans="1:9" x14ac:dyDescent="0.2">
      <c r="A2749" s="391" t="s">
        <v>110</v>
      </c>
      <c r="B2749" s="392">
        <v>29724900000</v>
      </c>
      <c r="C2749" s="392">
        <v>19261476855</v>
      </c>
      <c r="D2749" s="392">
        <v>19018659717</v>
      </c>
      <c r="E2749" s="392">
        <v>19015997221</v>
      </c>
      <c r="F2749" s="396">
        <f t="shared" si="169"/>
        <v>10463423145</v>
      </c>
      <c r="G2749" s="397">
        <f t="shared" si="170"/>
        <v>64.799130880171177</v>
      </c>
      <c r="H2749" s="397">
        <f t="shared" si="171"/>
        <v>63.982249619006296</v>
      </c>
      <c r="I2749" s="397">
        <f t="shared" si="168"/>
        <v>63.973292495517228</v>
      </c>
    </row>
    <row r="2750" spans="1:9" x14ac:dyDescent="0.2">
      <c r="A2750" s="391" t="s">
        <v>111</v>
      </c>
      <c r="B2750" s="392">
        <v>10651500000</v>
      </c>
      <c r="C2750" s="392">
        <v>6456442193</v>
      </c>
      <c r="D2750" s="392">
        <v>6456442193</v>
      </c>
      <c r="E2750" s="392">
        <v>6456442193</v>
      </c>
      <c r="F2750" s="393">
        <f t="shared" si="169"/>
        <v>4195057807</v>
      </c>
      <c r="G2750" s="394">
        <f t="shared" si="170"/>
        <v>60.615332985964422</v>
      </c>
      <c r="H2750" s="394">
        <f t="shared" si="171"/>
        <v>60.615332985964422</v>
      </c>
      <c r="I2750" s="394">
        <f t="shared" si="168"/>
        <v>60.615332985964422</v>
      </c>
    </row>
    <row r="2751" spans="1:9" x14ac:dyDescent="0.2">
      <c r="A2751" s="391" t="s">
        <v>112</v>
      </c>
      <c r="B2751" s="392">
        <v>4834100000</v>
      </c>
      <c r="C2751" s="392">
        <v>3300599346</v>
      </c>
      <c r="D2751" s="392">
        <v>3254947389</v>
      </c>
      <c r="E2751" s="392">
        <v>3254947389</v>
      </c>
      <c r="F2751" s="396">
        <f t="shared" si="169"/>
        <v>1533500654</v>
      </c>
      <c r="G2751" s="397">
        <f t="shared" si="170"/>
        <v>68.277432117664091</v>
      </c>
      <c r="H2751" s="397">
        <f t="shared" si="171"/>
        <v>67.33305866655634</v>
      </c>
      <c r="I2751" s="397">
        <f t="shared" si="168"/>
        <v>67.33305866655634</v>
      </c>
    </row>
    <row r="2752" spans="1:9" x14ac:dyDescent="0.2">
      <c r="A2752" s="319" t="s">
        <v>29</v>
      </c>
      <c r="B2752" s="313">
        <v>8778100000</v>
      </c>
      <c r="C2752" s="313">
        <v>7402532563.96</v>
      </c>
      <c r="D2752" s="313">
        <v>5028343153.7200003</v>
      </c>
      <c r="E2752" s="313">
        <v>5016168111.6999998</v>
      </c>
      <c r="F2752" s="158">
        <f t="shared" si="169"/>
        <v>1375567436.04</v>
      </c>
      <c r="G2752" s="385">
        <f t="shared" si="170"/>
        <v>84.32955382098632</v>
      </c>
      <c r="H2752" s="385">
        <f t="shared" si="171"/>
        <v>57.282819217370509</v>
      </c>
      <c r="I2752" s="385">
        <f t="shared" si="168"/>
        <v>57.144121298458664</v>
      </c>
    </row>
    <row r="2753" spans="1:9" x14ac:dyDescent="0.2">
      <c r="A2753" s="391" t="s">
        <v>113</v>
      </c>
      <c r="B2753" s="392">
        <v>8778100000</v>
      </c>
      <c r="C2753" s="392">
        <v>7402532563.96</v>
      </c>
      <c r="D2753" s="392">
        <v>5028343153.7200003</v>
      </c>
      <c r="E2753" s="392">
        <v>5016168111.6999998</v>
      </c>
      <c r="F2753" s="396">
        <f t="shared" si="169"/>
        <v>1375567436.04</v>
      </c>
      <c r="G2753" s="397">
        <f t="shared" si="170"/>
        <v>84.32955382098632</v>
      </c>
      <c r="H2753" s="397">
        <f t="shared" si="171"/>
        <v>57.282819217370509</v>
      </c>
      <c r="I2753" s="397">
        <f t="shared" si="168"/>
        <v>57.144121298458664</v>
      </c>
    </row>
    <row r="2754" spans="1:9" x14ac:dyDescent="0.2">
      <c r="A2754" s="319" t="s">
        <v>30</v>
      </c>
      <c r="B2754" s="313">
        <v>740123760590</v>
      </c>
      <c r="C2754" s="313">
        <v>411832811039.58997</v>
      </c>
      <c r="D2754" s="313">
        <v>189856940748.25</v>
      </c>
      <c r="E2754" s="313">
        <v>188772290305.25</v>
      </c>
      <c r="F2754" s="194">
        <f t="shared" si="169"/>
        <v>328290949550.41003</v>
      </c>
      <c r="G2754" s="388">
        <f t="shared" si="170"/>
        <v>55.643776482907626</v>
      </c>
      <c r="H2754" s="388">
        <f t="shared" si="171"/>
        <v>25.652053191334229</v>
      </c>
      <c r="I2754" s="388">
        <f t="shared" si="168"/>
        <v>25.50550331673821</v>
      </c>
    </row>
    <row r="2755" spans="1:9" x14ac:dyDescent="0.2">
      <c r="A2755" s="391" t="s">
        <v>464</v>
      </c>
      <c r="B2755" s="392">
        <v>7142500000</v>
      </c>
      <c r="C2755" s="392">
        <v>2180679602</v>
      </c>
      <c r="D2755" s="392">
        <v>1516158553</v>
      </c>
      <c r="E2755" s="392">
        <v>1500658553</v>
      </c>
      <c r="F2755" s="393">
        <f t="shared" si="169"/>
        <v>4961820398</v>
      </c>
      <c r="G2755" s="394">
        <f t="shared" si="170"/>
        <v>30.531040980049003</v>
      </c>
      <c r="H2755" s="394">
        <f t="shared" si="171"/>
        <v>21.227281106055305</v>
      </c>
      <c r="I2755" s="394">
        <f t="shared" si="168"/>
        <v>21.010270255512776</v>
      </c>
    </row>
    <row r="2756" spans="1:9" x14ac:dyDescent="0.2">
      <c r="A2756" s="391" t="s">
        <v>780</v>
      </c>
      <c r="B2756" s="392">
        <v>400000000000</v>
      </c>
      <c r="C2756" s="392">
        <v>202906146507.20999</v>
      </c>
      <c r="D2756" s="392">
        <v>58491649030.480003</v>
      </c>
      <c r="E2756" s="392">
        <v>58404060324.480003</v>
      </c>
      <c r="F2756" s="393">
        <f t="shared" si="169"/>
        <v>197093853492.79001</v>
      </c>
      <c r="G2756" s="394">
        <f t="shared" si="170"/>
        <v>50.726536626802499</v>
      </c>
      <c r="H2756" s="394">
        <f t="shared" si="171"/>
        <v>14.622912257620001</v>
      </c>
      <c r="I2756" s="394">
        <f t="shared" si="168"/>
        <v>14.60101508112</v>
      </c>
    </row>
    <row r="2757" spans="1:9" x14ac:dyDescent="0.2">
      <c r="A2757" s="391" t="s">
        <v>781</v>
      </c>
      <c r="B2757" s="392">
        <v>7145200000</v>
      </c>
      <c r="C2757" s="392">
        <v>0</v>
      </c>
      <c r="D2757" s="392">
        <v>0</v>
      </c>
      <c r="E2757" s="392">
        <v>0</v>
      </c>
      <c r="F2757" s="393">
        <f t="shared" si="169"/>
        <v>7145200000</v>
      </c>
      <c r="G2757" s="394">
        <f t="shared" si="170"/>
        <v>0</v>
      </c>
      <c r="H2757" s="394">
        <f t="shared" si="171"/>
        <v>0</v>
      </c>
      <c r="I2757" s="394">
        <f t="shared" si="168"/>
        <v>0</v>
      </c>
    </row>
    <row r="2758" spans="1:9" x14ac:dyDescent="0.2">
      <c r="A2758" s="391" t="s">
        <v>782</v>
      </c>
      <c r="B2758" s="392">
        <v>2748100000</v>
      </c>
      <c r="C2758" s="392">
        <v>1595209923</v>
      </c>
      <c r="D2758" s="392">
        <v>964377644</v>
      </c>
      <c r="E2758" s="392">
        <v>891900644</v>
      </c>
      <c r="F2758" s="393">
        <f t="shared" si="169"/>
        <v>1152890077</v>
      </c>
      <c r="G2758" s="394">
        <f t="shared" si="170"/>
        <v>58.047739274407775</v>
      </c>
      <c r="H2758" s="394">
        <f t="shared" si="171"/>
        <v>35.09252370728867</v>
      </c>
      <c r="I2758" s="394">
        <f t="shared" si="168"/>
        <v>32.455174265856414</v>
      </c>
    </row>
    <row r="2759" spans="1:9" x14ac:dyDescent="0.2">
      <c r="A2759" s="391" t="s">
        <v>603</v>
      </c>
      <c r="B2759" s="392">
        <v>1769200000</v>
      </c>
      <c r="C2759" s="392">
        <v>513351091</v>
      </c>
      <c r="D2759" s="392">
        <v>371325952</v>
      </c>
      <c r="E2759" s="392">
        <v>371325952</v>
      </c>
      <c r="F2759" s="393">
        <f t="shared" si="169"/>
        <v>1255848909</v>
      </c>
      <c r="G2759" s="394">
        <f t="shared" si="170"/>
        <v>29.016001073931719</v>
      </c>
      <c r="H2759" s="394">
        <f t="shared" si="171"/>
        <v>20.988353606149673</v>
      </c>
      <c r="I2759" s="394">
        <f t="shared" ref="I2759:I2822" si="172">IFERROR(IF(E2759&gt;0,+E2759/B2759*100,0),0)</f>
        <v>20.988353606149673</v>
      </c>
    </row>
    <row r="2760" spans="1:9" x14ac:dyDescent="0.2">
      <c r="A2760" s="391" t="s">
        <v>783</v>
      </c>
      <c r="B2760" s="392">
        <v>2095400000</v>
      </c>
      <c r="C2760" s="392">
        <v>1117611095</v>
      </c>
      <c r="D2760" s="392">
        <v>304722165</v>
      </c>
      <c r="E2760" s="392">
        <v>304722165</v>
      </c>
      <c r="F2760" s="396">
        <f t="shared" si="169"/>
        <v>977788905</v>
      </c>
      <c r="G2760" s="397">
        <f t="shared" si="170"/>
        <v>53.3364080843753</v>
      </c>
      <c r="H2760" s="397">
        <f t="shared" si="171"/>
        <v>14.542434141452706</v>
      </c>
      <c r="I2760" s="397">
        <f t="shared" si="172"/>
        <v>14.542434141452706</v>
      </c>
    </row>
    <row r="2761" spans="1:9" x14ac:dyDescent="0.2">
      <c r="A2761" s="391" t="s">
        <v>115</v>
      </c>
      <c r="B2761" s="392">
        <v>8775860590</v>
      </c>
      <c r="C2761" s="392">
        <v>0</v>
      </c>
      <c r="D2761" s="392">
        <v>0</v>
      </c>
      <c r="E2761" s="392">
        <v>0</v>
      </c>
      <c r="F2761" s="393">
        <f t="shared" ref="F2761:F2824" si="173">+B2761-C2761</f>
        <v>8775860590</v>
      </c>
      <c r="G2761" s="394">
        <f t="shared" ref="G2761:G2824" si="174">IFERROR(IF(C2761&gt;0,+C2761/B2761*100,0),0)</f>
        <v>0</v>
      </c>
      <c r="H2761" s="394">
        <f t="shared" ref="H2761:H2824" si="175">IFERROR(IF(D2761&gt;0,+D2761/B2761*100,0),0)</f>
        <v>0</v>
      </c>
      <c r="I2761" s="394">
        <f t="shared" si="172"/>
        <v>0</v>
      </c>
    </row>
    <row r="2762" spans="1:9" x14ac:dyDescent="0.2">
      <c r="A2762" s="391" t="s">
        <v>784</v>
      </c>
      <c r="B2762" s="392">
        <v>7011100000</v>
      </c>
      <c r="C2762" s="392">
        <v>0</v>
      </c>
      <c r="D2762" s="392">
        <v>0</v>
      </c>
      <c r="E2762" s="392">
        <v>0</v>
      </c>
      <c r="F2762" s="396">
        <f t="shared" si="173"/>
        <v>7011100000</v>
      </c>
      <c r="G2762" s="397">
        <f t="shared" si="174"/>
        <v>0</v>
      </c>
      <c r="H2762" s="397">
        <f t="shared" si="175"/>
        <v>0</v>
      </c>
      <c r="I2762" s="397">
        <f t="shared" si="172"/>
        <v>0</v>
      </c>
    </row>
    <row r="2763" spans="1:9" x14ac:dyDescent="0.2">
      <c r="A2763" s="391" t="s">
        <v>785</v>
      </c>
      <c r="B2763" s="392">
        <v>4802100000</v>
      </c>
      <c r="C2763" s="392">
        <v>4802100000</v>
      </c>
      <c r="D2763" s="392">
        <v>3601575000</v>
      </c>
      <c r="E2763" s="392">
        <v>3601575000</v>
      </c>
      <c r="F2763" s="393">
        <f t="shared" si="173"/>
        <v>0</v>
      </c>
      <c r="G2763" s="394">
        <f t="shared" si="174"/>
        <v>100</v>
      </c>
      <c r="H2763" s="394">
        <f t="shared" si="175"/>
        <v>75</v>
      </c>
      <c r="I2763" s="394">
        <f t="shared" si="172"/>
        <v>75</v>
      </c>
    </row>
    <row r="2764" spans="1:9" x14ac:dyDescent="0.2">
      <c r="A2764" s="391" t="s">
        <v>786</v>
      </c>
      <c r="B2764" s="392">
        <v>3412300000</v>
      </c>
      <c r="C2764" s="392">
        <v>3412300000</v>
      </c>
      <c r="D2764" s="392">
        <v>2559224997</v>
      </c>
      <c r="E2764" s="392">
        <v>2559224997</v>
      </c>
      <c r="F2764" s="393">
        <f t="shared" si="173"/>
        <v>0</v>
      </c>
      <c r="G2764" s="394">
        <f t="shared" si="174"/>
        <v>100</v>
      </c>
      <c r="H2764" s="394">
        <f t="shared" si="175"/>
        <v>74.999999912082757</v>
      </c>
      <c r="I2764" s="394">
        <f t="shared" si="172"/>
        <v>74.999999912082757</v>
      </c>
    </row>
    <row r="2765" spans="1:9" x14ac:dyDescent="0.2">
      <c r="A2765" s="391" t="s">
        <v>787</v>
      </c>
      <c r="B2765" s="392">
        <v>2656200000</v>
      </c>
      <c r="C2765" s="392">
        <v>2656200000</v>
      </c>
      <c r="D2765" s="392">
        <v>1770800000</v>
      </c>
      <c r="E2765" s="392">
        <v>1770800000</v>
      </c>
      <c r="F2765" s="393">
        <f t="shared" si="173"/>
        <v>0</v>
      </c>
      <c r="G2765" s="394">
        <f t="shared" si="174"/>
        <v>100</v>
      </c>
      <c r="H2765" s="394">
        <f t="shared" si="175"/>
        <v>66.666666666666657</v>
      </c>
      <c r="I2765" s="394">
        <f t="shared" si="172"/>
        <v>66.666666666666657</v>
      </c>
    </row>
    <row r="2766" spans="1:9" x14ac:dyDescent="0.2">
      <c r="A2766" s="391" t="s">
        <v>788</v>
      </c>
      <c r="B2766" s="392">
        <v>3408900000</v>
      </c>
      <c r="C2766" s="392">
        <v>3408900000</v>
      </c>
      <c r="D2766" s="392">
        <v>2556675000</v>
      </c>
      <c r="E2766" s="392">
        <v>2556675000</v>
      </c>
      <c r="F2766" s="396">
        <f t="shared" si="173"/>
        <v>0</v>
      </c>
      <c r="G2766" s="397">
        <f t="shared" si="174"/>
        <v>100</v>
      </c>
      <c r="H2766" s="397">
        <f t="shared" si="175"/>
        <v>75</v>
      </c>
      <c r="I2766" s="397">
        <f t="shared" si="172"/>
        <v>75</v>
      </c>
    </row>
    <row r="2767" spans="1:9" x14ac:dyDescent="0.2">
      <c r="A2767" s="391" t="s">
        <v>789</v>
      </c>
      <c r="B2767" s="392">
        <v>5394200000</v>
      </c>
      <c r="C2767" s="392">
        <v>5394200000</v>
      </c>
      <c r="D2767" s="392">
        <v>4045649999</v>
      </c>
      <c r="E2767" s="392">
        <v>4045649999</v>
      </c>
      <c r="F2767" s="393">
        <f t="shared" si="173"/>
        <v>0</v>
      </c>
      <c r="G2767" s="394">
        <f t="shared" si="174"/>
        <v>100</v>
      </c>
      <c r="H2767" s="394">
        <f t="shared" si="175"/>
        <v>74.999999981461571</v>
      </c>
      <c r="I2767" s="394">
        <f t="shared" si="172"/>
        <v>74.999999981461571</v>
      </c>
    </row>
    <row r="2768" spans="1:9" x14ac:dyDescent="0.2">
      <c r="A2768" s="391" t="s">
        <v>790</v>
      </c>
      <c r="B2768" s="392">
        <v>79100000000</v>
      </c>
      <c r="C2768" s="392">
        <v>62954952230.260002</v>
      </c>
      <c r="D2768" s="392">
        <v>52626006986.260002</v>
      </c>
      <c r="E2768" s="392">
        <v>52345306854.260002</v>
      </c>
      <c r="F2768" s="393">
        <f t="shared" si="173"/>
        <v>16145047769.739998</v>
      </c>
      <c r="G2768" s="394">
        <f t="shared" si="174"/>
        <v>79.589067294892544</v>
      </c>
      <c r="H2768" s="394">
        <f t="shared" si="175"/>
        <v>66.530982283514533</v>
      </c>
      <c r="I2768" s="394">
        <f t="shared" si="172"/>
        <v>66.176114859999998</v>
      </c>
    </row>
    <row r="2769" spans="1:9" x14ac:dyDescent="0.2">
      <c r="A2769" s="391" t="s">
        <v>791</v>
      </c>
      <c r="B2769" s="392">
        <v>31964200000</v>
      </c>
      <c r="C2769" s="392">
        <v>12779945806.92</v>
      </c>
      <c r="D2769" s="392">
        <v>6667667870.8400002</v>
      </c>
      <c r="E2769" s="392">
        <v>6590600450.8400002</v>
      </c>
      <c r="F2769" s="396">
        <f t="shared" si="173"/>
        <v>19184254193.080002</v>
      </c>
      <c r="G2769" s="397">
        <f t="shared" si="174"/>
        <v>39.9820605768954</v>
      </c>
      <c r="H2769" s="397">
        <f t="shared" si="175"/>
        <v>20.859798996502338</v>
      </c>
      <c r="I2769" s="397">
        <f t="shared" si="172"/>
        <v>20.61869357230902</v>
      </c>
    </row>
    <row r="2770" spans="1:9" x14ac:dyDescent="0.2">
      <c r="A2770" s="391" t="s">
        <v>120</v>
      </c>
      <c r="B2770" s="392">
        <v>1079500000</v>
      </c>
      <c r="C2770" s="392">
        <v>1079500000</v>
      </c>
      <c r="D2770" s="392">
        <v>107950000</v>
      </c>
      <c r="E2770" s="392">
        <v>107950000</v>
      </c>
      <c r="F2770" s="396">
        <f t="shared" si="173"/>
        <v>0</v>
      </c>
      <c r="G2770" s="397">
        <f t="shared" si="174"/>
        <v>100</v>
      </c>
      <c r="H2770" s="397">
        <f t="shared" si="175"/>
        <v>10</v>
      </c>
      <c r="I2770" s="397">
        <f t="shared" si="172"/>
        <v>10</v>
      </c>
    </row>
    <row r="2771" spans="1:9" x14ac:dyDescent="0.2">
      <c r="A2771" s="391" t="s">
        <v>792</v>
      </c>
      <c r="B2771" s="392">
        <v>28659000000</v>
      </c>
      <c r="C2771" s="392">
        <v>12942478700.77</v>
      </c>
      <c r="D2771" s="392">
        <v>5611691963</v>
      </c>
      <c r="E2771" s="392">
        <v>5462815429</v>
      </c>
      <c r="F2771" s="393">
        <f t="shared" si="173"/>
        <v>15716521299.23</v>
      </c>
      <c r="G2771" s="394">
        <f t="shared" si="174"/>
        <v>45.160259258069019</v>
      </c>
      <c r="H2771" s="394">
        <f t="shared" si="175"/>
        <v>19.580906392407272</v>
      </c>
      <c r="I2771" s="394">
        <f t="shared" si="172"/>
        <v>19.061430716354373</v>
      </c>
    </row>
    <row r="2772" spans="1:9" x14ac:dyDescent="0.2">
      <c r="A2772" s="391" t="s">
        <v>793</v>
      </c>
      <c r="B2772" s="392">
        <v>102041000000</v>
      </c>
      <c r="C2772" s="392">
        <v>66103786855.099998</v>
      </c>
      <c r="D2772" s="392">
        <v>32474135808.669998</v>
      </c>
      <c r="E2772" s="392">
        <v>32274646003.669998</v>
      </c>
      <c r="F2772" s="396">
        <f t="shared" si="173"/>
        <v>35937213144.900002</v>
      </c>
      <c r="G2772" s="397">
        <f t="shared" si="174"/>
        <v>64.781594511127878</v>
      </c>
      <c r="H2772" s="397">
        <f t="shared" si="175"/>
        <v>31.824595808224142</v>
      </c>
      <c r="I2772" s="397">
        <f t="shared" si="172"/>
        <v>31.629096151223525</v>
      </c>
    </row>
    <row r="2773" spans="1:9" x14ac:dyDescent="0.2">
      <c r="A2773" s="391" t="s">
        <v>794</v>
      </c>
      <c r="B2773" s="392">
        <v>8562300000</v>
      </c>
      <c r="C2773" s="392">
        <v>8562300000</v>
      </c>
      <c r="D2773" s="392">
        <v>0</v>
      </c>
      <c r="E2773" s="392">
        <v>0</v>
      </c>
      <c r="F2773" s="396">
        <f t="shared" si="173"/>
        <v>0</v>
      </c>
      <c r="G2773" s="397">
        <f t="shared" si="174"/>
        <v>100</v>
      </c>
      <c r="H2773" s="397">
        <f t="shared" si="175"/>
        <v>0</v>
      </c>
      <c r="I2773" s="397">
        <f t="shared" si="172"/>
        <v>0</v>
      </c>
    </row>
    <row r="2774" spans="1:9" x14ac:dyDescent="0.2">
      <c r="A2774" s="391" t="s">
        <v>795</v>
      </c>
      <c r="B2774" s="392">
        <v>14892500000</v>
      </c>
      <c r="C2774" s="392">
        <v>6452778242.3299999</v>
      </c>
      <c r="D2774" s="392">
        <v>4364535241</v>
      </c>
      <c r="E2774" s="392">
        <v>4183624395</v>
      </c>
      <c r="F2774" s="396">
        <f t="shared" si="173"/>
        <v>8439721757.6700001</v>
      </c>
      <c r="G2774" s="397">
        <f t="shared" si="174"/>
        <v>43.329046448413635</v>
      </c>
      <c r="H2774" s="397">
        <f t="shared" si="175"/>
        <v>29.306934638240723</v>
      </c>
      <c r="I2774" s="397">
        <f t="shared" si="172"/>
        <v>28.09215642101729</v>
      </c>
    </row>
    <row r="2775" spans="1:9" x14ac:dyDescent="0.2">
      <c r="A2775" s="391" t="s">
        <v>796</v>
      </c>
      <c r="B2775" s="392">
        <v>1534800000</v>
      </c>
      <c r="C2775" s="392">
        <v>894758228</v>
      </c>
      <c r="D2775" s="392">
        <v>686361791</v>
      </c>
      <c r="E2775" s="392">
        <v>664321791</v>
      </c>
      <c r="F2775" s="393">
        <f t="shared" si="173"/>
        <v>640041772</v>
      </c>
      <c r="G2775" s="394">
        <f t="shared" si="174"/>
        <v>58.298034141256196</v>
      </c>
      <c r="H2775" s="394">
        <f t="shared" si="175"/>
        <v>44.719949895751888</v>
      </c>
      <c r="I2775" s="394">
        <f t="shared" si="172"/>
        <v>43.283932173573106</v>
      </c>
    </row>
    <row r="2776" spans="1:9" x14ac:dyDescent="0.2">
      <c r="A2776" s="391" t="s">
        <v>797</v>
      </c>
      <c r="B2776" s="392">
        <v>8629400000</v>
      </c>
      <c r="C2776" s="392">
        <v>8629400000</v>
      </c>
      <c r="D2776" s="392">
        <v>8629400000</v>
      </c>
      <c r="E2776" s="392">
        <v>8629400000</v>
      </c>
      <c r="F2776" s="393">
        <f t="shared" si="173"/>
        <v>0</v>
      </c>
      <c r="G2776" s="394">
        <f t="shared" si="174"/>
        <v>100</v>
      </c>
      <c r="H2776" s="394">
        <f t="shared" si="175"/>
        <v>100</v>
      </c>
      <c r="I2776" s="394">
        <f t="shared" si="172"/>
        <v>100</v>
      </c>
    </row>
    <row r="2777" spans="1:9" x14ac:dyDescent="0.2">
      <c r="A2777" s="391" t="s">
        <v>124</v>
      </c>
      <c r="B2777" s="392">
        <v>4500000000</v>
      </c>
      <c r="C2777" s="392">
        <v>1093716256</v>
      </c>
      <c r="D2777" s="392">
        <v>1093716256</v>
      </c>
      <c r="E2777" s="392">
        <v>1093716256</v>
      </c>
      <c r="F2777" s="393">
        <f t="shared" si="173"/>
        <v>3406283744</v>
      </c>
      <c r="G2777" s="394">
        <f t="shared" si="174"/>
        <v>24.304805688888891</v>
      </c>
      <c r="H2777" s="394">
        <f t="shared" si="175"/>
        <v>24.304805688888891</v>
      </c>
      <c r="I2777" s="394">
        <f t="shared" si="172"/>
        <v>24.304805688888891</v>
      </c>
    </row>
    <row r="2778" spans="1:9" x14ac:dyDescent="0.2">
      <c r="A2778" s="391" t="s">
        <v>798</v>
      </c>
      <c r="B2778" s="392">
        <v>2800000000</v>
      </c>
      <c r="C2778" s="392">
        <v>2352496502</v>
      </c>
      <c r="D2778" s="392">
        <v>1413316491</v>
      </c>
      <c r="E2778" s="392">
        <v>1413316491</v>
      </c>
      <c r="F2778" s="396">
        <f t="shared" si="173"/>
        <v>447503498</v>
      </c>
      <c r="G2778" s="397">
        <f t="shared" si="174"/>
        <v>84.017732214285715</v>
      </c>
      <c r="H2778" s="397">
        <f t="shared" si="175"/>
        <v>50.475588964285713</v>
      </c>
      <c r="I2778" s="397">
        <f t="shared" si="172"/>
        <v>50.475588964285713</v>
      </c>
    </row>
    <row r="2779" spans="1:9" x14ac:dyDescent="0.2">
      <c r="A2779" s="319" t="s">
        <v>127</v>
      </c>
      <c r="B2779" s="313">
        <v>2978539410</v>
      </c>
      <c r="C2779" s="313">
        <v>196851250</v>
      </c>
      <c r="D2779" s="313">
        <v>196851250</v>
      </c>
      <c r="E2779" s="313">
        <v>196851250</v>
      </c>
      <c r="F2779" s="194">
        <f t="shared" si="173"/>
        <v>2781688160</v>
      </c>
      <c r="G2779" s="388">
        <f t="shared" si="174"/>
        <v>6.60898591232674</v>
      </c>
      <c r="H2779" s="388">
        <f t="shared" si="175"/>
        <v>6.60898591232674</v>
      </c>
      <c r="I2779" s="388">
        <f t="shared" si="172"/>
        <v>6.60898591232674</v>
      </c>
    </row>
    <row r="2780" spans="1:9" x14ac:dyDescent="0.2">
      <c r="A2780" s="391" t="s">
        <v>128</v>
      </c>
      <c r="B2780" s="392">
        <v>197739410</v>
      </c>
      <c r="C2780" s="392">
        <v>196851250</v>
      </c>
      <c r="D2780" s="392">
        <v>196851250</v>
      </c>
      <c r="E2780" s="392">
        <v>196851250</v>
      </c>
      <c r="F2780" s="396">
        <f t="shared" si="173"/>
        <v>888160</v>
      </c>
      <c r="G2780" s="397">
        <f t="shared" si="174"/>
        <v>99.550843203183419</v>
      </c>
      <c r="H2780" s="397">
        <f t="shared" si="175"/>
        <v>99.550843203183419</v>
      </c>
      <c r="I2780" s="397">
        <f t="shared" si="172"/>
        <v>99.550843203183419</v>
      </c>
    </row>
    <row r="2781" spans="1:9" x14ac:dyDescent="0.2">
      <c r="A2781" s="391" t="s">
        <v>130</v>
      </c>
      <c r="B2781" s="392">
        <v>2780800000</v>
      </c>
      <c r="C2781" s="392">
        <v>0</v>
      </c>
      <c r="D2781" s="392">
        <v>0</v>
      </c>
      <c r="E2781" s="392">
        <v>0</v>
      </c>
      <c r="F2781" s="393">
        <f t="shared" si="173"/>
        <v>2780800000</v>
      </c>
      <c r="G2781" s="394">
        <f t="shared" si="174"/>
        <v>0</v>
      </c>
      <c r="H2781" s="394">
        <f t="shared" si="175"/>
        <v>0</v>
      </c>
      <c r="I2781" s="394">
        <f t="shared" si="172"/>
        <v>0</v>
      </c>
    </row>
    <row r="2782" spans="1:9" x14ac:dyDescent="0.2">
      <c r="A2782" s="319" t="s">
        <v>131</v>
      </c>
      <c r="B2782" s="313">
        <v>609383750314</v>
      </c>
      <c r="C2782" s="313">
        <v>300859622889.71002</v>
      </c>
      <c r="D2782" s="313">
        <v>95750409198.979996</v>
      </c>
      <c r="E2782" s="313">
        <v>95014376075.979996</v>
      </c>
      <c r="F2782" s="158">
        <f t="shared" si="173"/>
        <v>308524127424.28998</v>
      </c>
      <c r="G2782" s="385">
        <f t="shared" si="174"/>
        <v>49.371126606950824</v>
      </c>
      <c r="H2782" s="385">
        <f t="shared" si="175"/>
        <v>15.712662037614598</v>
      </c>
      <c r="I2782" s="385">
        <f t="shared" si="172"/>
        <v>15.59187884925082</v>
      </c>
    </row>
    <row r="2783" spans="1:9" x14ac:dyDescent="0.2">
      <c r="A2783" s="319" t="s">
        <v>1651</v>
      </c>
      <c r="B2783" s="313">
        <v>609383750314</v>
      </c>
      <c r="C2783" s="313">
        <v>300859622889.71002</v>
      </c>
      <c r="D2783" s="313">
        <v>95750409198.979996</v>
      </c>
      <c r="E2783" s="313">
        <v>95014376075.979996</v>
      </c>
      <c r="F2783" s="194">
        <f t="shared" si="173"/>
        <v>308524127424.28998</v>
      </c>
      <c r="G2783" s="388">
        <f t="shared" si="174"/>
        <v>49.371126606950824</v>
      </c>
      <c r="H2783" s="388">
        <f t="shared" si="175"/>
        <v>15.712662037614598</v>
      </c>
      <c r="I2783" s="388">
        <f t="shared" si="172"/>
        <v>15.59187884925082</v>
      </c>
    </row>
    <row r="2784" spans="1:9" x14ac:dyDescent="0.2">
      <c r="A2784" s="391" t="s">
        <v>799</v>
      </c>
      <c r="B2784" s="392">
        <v>40034612918</v>
      </c>
      <c r="C2784" s="392">
        <v>13498582639</v>
      </c>
      <c r="D2784" s="392">
        <v>3928383441</v>
      </c>
      <c r="E2784" s="392">
        <v>3839675286</v>
      </c>
      <c r="F2784" s="393">
        <f t="shared" si="173"/>
        <v>26536030279</v>
      </c>
      <c r="G2784" s="394">
        <f t="shared" si="174"/>
        <v>33.717280261078507</v>
      </c>
      <c r="H2784" s="394">
        <f t="shared" si="175"/>
        <v>9.8124676490471465</v>
      </c>
      <c r="I2784" s="394">
        <f t="shared" si="172"/>
        <v>9.5908889986385759</v>
      </c>
    </row>
    <row r="2785" spans="1:9" x14ac:dyDescent="0.2">
      <c r="A2785" s="391" t="s">
        <v>800</v>
      </c>
      <c r="B2785" s="392">
        <v>40500000000</v>
      </c>
      <c r="C2785" s="392">
        <v>2000000000</v>
      </c>
      <c r="D2785" s="392">
        <v>1600000000</v>
      </c>
      <c r="E2785" s="392">
        <v>1600000000</v>
      </c>
      <c r="F2785" s="396">
        <f t="shared" si="173"/>
        <v>38500000000</v>
      </c>
      <c r="G2785" s="397">
        <f t="shared" si="174"/>
        <v>4.9382716049382713</v>
      </c>
      <c r="H2785" s="397">
        <f t="shared" si="175"/>
        <v>3.9506172839506171</v>
      </c>
      <c r="I2785" s="397">
        <f t="shared" si="172"/>
        <v>3.9506172839506171</v>
      </c>
    </row>
    <row r="2786" spans="1:9" x14ac:dyDescent="0.2">
      <c r="A2786" s="391" t="s">
        <v>801</v>
      </c>
      <c r="B2786" s="392">
        <v>44000000000</v>
      </c>
      <c r="C2786" s="392">
        <v>3283404897</v>
      </c>
      <c r="D2786" s="392">
        <v>173601230</v>
      </c>
      <c r="E2786" s="392">
        <v>165601230</v>
      </c>
      <c r="F2786" s="396">
        <f t="shared" si="173"/>
        <v>40716595103</v>
      </c>
      <c r="G2786" s="397">
        <f t="shared" si="174"/>
        <v>7.462283856818182</v>
      </c>
      <c r="H2786" s="397">
        <f t="shared" si="175"/>
        <v>0.39454824999999999</v>
      </c>
      <c r="I2786" s="397">
        <f t="shared" si="172"/>
        <v>0.3763664318181818</v>
      </c>
    </row>
    <row r="2787" spans="1:9" x14ac:dyDescent="0.2">
      <c r="A2787" s="391" t="s">
        <v>802</v>
      </c>
      <c r="B2787" s="392">
        <v>45700000000</v>
      </c>
      <c r="C2787" s="392">
        <v>19150000000</v>
      </c>
      <c r="D2787" s="392">
        <v>7814558564</v>
      </c>
      <c r="E2787" s="392">
        <v>7814558564</v>
      </c>
      <c r="F2787" s="393">
        <f t="shared" si="173"/>
        <v>26550000000</v>
      </c>
      <c r="G2787" s="394">
        <f t="shared" si="174"/>
        <v>41.903719912472646</v>
      </c>
      <c r="H2787" s="394">
        <f t="shared" si="175"/>
        <v>17.099690512035011</v>
      </c>
      <c r="I2787" s="394">
        <f t="shared" si="172"/>
        <v>17.099690512035011</v>
      </c>
    </row>
    <row r="2788" spans="1:9" x14ac:dyDescent="0.2">
      <c r="A2788" s="391" t="s">
        <v>803</v>
      </c>
      <c r="B2788" s="392">
        <v>800000000</v>
      </c>
      <c r="C2788" s="392">
        <v>800000000</v>
      </c>
      <c r="D2788" s="392">
        <v>0</v>
      </c>
      <c r="E2788" s="392">
        <v>0</v>
      </c>
      <c r="F2788" s="396">
        <f t="shared" si="173"/>
        <v>0</v>
      </c>
      <c r="G2788" s="397">
        <f t="shared" si="174"/>
        <v>100</v>
      </c>
      <c r="H2788" s="397">
        <f t="shared" si="175"/>
        <v>0</v>
      </c>
      <c r="I2788" s="397">
        <f t="shared" si="172"/>
        <v>0</v>
      </c>
    </row>
    <row r="2789" spans="1:9" x14ac:dyDescent="0.2">
      <c r="A2789" s="391" t="s">
        <v>804</v>
      </c>
      <c r="B2789" s="392">
        <v>40000000000</v>
      </c>
      <c r="C2789" s="392">
        <v>0</v>
      </c>
      <c r="D2789" s="392">
        <v>0</v>
      </c>
      <c r="E2789" s="392">
        <v>0</v>
      </c>
      <c r="F2789" s="396">
        <f t="shared" si="173"/>
        <v>40000000000</v>
      </c>
      <c r="G2789" s="397">
        <f t="shared" si="174"/>
        <v>0</v>
      </c>
      <c r="H2789" s="397">
        <f t="shared" si="175"/>
        <v>0</v>
      </c>
      <c r="I2789" s="397">
        <f t="shared" si="172"/>
        <v>0</v>
      </c>
    </row>
    <row r="2790" spans="1:9" x14ac:dyDescent="0.2">
      <c r="A2790" s="391" t="s">
        <v>805</v>
      </c>
      <c r="B2790" s="392">
        <v>6685137900</v>
      </c>
      <c r="C2790" s="392">
        <v>3000393964</v>
      </c>
      <c r="D2790" s="392">
        <v>804397691</v>
      </c>
      <c r="E2790" s="392">
        <v>803205231</v>
      </c>
      <c r="F2790" s="396">
        <f t="shared" si="173"/>
        <v>3684743936</v>
      </c>
      <c r="G2790" s="397">
        <f t="shared" si="174"/>
        <v>44.881556803787099</v>
      </c>
      <c r="H2790" s="397">
        <f t="shared" si="175"/>
        <v>12.0326267465627</v>
      </c>
      <c r="I2790" s="397">
        <f t="shared" si="172"/>
        <v>12.014789268595342</v>
      </c>
    </row>
    <row r="2791" spans="1:9" x14ac:dyDescent="0.2">
      <c r="A2791" s="391" t="s">
        <v>806</v>
      </c>
      <c r="B2791" s="392">
        <v>12120337176</v>
      </c>
      <c r="C2791" s="392">
        <v>6503715330</v>
      </c>
      <c r="D2791" s="392">
        <v>3417659770</v>
      </c>
      <c r="E2791" s="392">
        <v>3412618881</v>
      </c>
      <c r="F2791" s="393">
        <f t="shared" si="173"/>
        <v>5616621846</v>
      </c>
      <c r="G2791" s="394">
        <f t="shared" si="174"/>
        <v>53.65952477690378</v>
      </c>
      <c r="H2791" s="394">
        <f t="shared" si="175"/>
        <v>28.197728498572257</v>
      </c>
      <c r="I2791" s="394">
        <f t="shared" si="172"/>
        <v>28.156138162207839</v>
      </c>
    </row>
    <row r="2792" spans="1:9" x14ac:dyDescent="0.2">
      <c r="A2792" s="391" t="s">
        <v>807</v>
      </c>
      <c r="B2792" s="392">
        <v>74000000000</v>
      </c>
      <c r="C2792" s="392">
        <v>15618905411</v>
      </c>
      <c r="D2792" s="392">
        <v>5808322144</v>
      </c>
      <c r="E2792" s="392">
        <v>5677675310</v>
      </c>
      <c r="F2792" s="393">
        <f t="shared" si="173"/>
        <v>58381094589</v>
      </c>
      <c r="G2792" s="394">
        <f t="shared" si="174"/>
        <v>21.106628933783782</v>
      </c>
      <c r="H2792" s="394">
        <f t="shared" si="175"/>
        <v>7.8490839783783777</v>
      </c>
      <c r="I2792" s="394">
        <f t="shared" si="172"/>
        <v>7.6725342027027024</v>
      </c>
    </row>
    <row r="2793" spans="1:9" x14ac:dyDescent="0.2">
      <c r="A2793" s="391" t="s">
        <v>808</v>
      </c>
      <c r="B2793" s="392">
        <v>7000000000</v>
      </c>
      <c r="C2793" s="392">
        <v>4442847113</v>
      </c>
      <c r="D2793" s="392">
        <v>1199549713.27</v>
      </c>
      <c r="E2793" s="392">
        <v>1199549713.27</v>
      </c>
      <c r="F2793" s="393">
        <f t="shared" si="173"/>
        <v>2557152887</v>
      </c>
      <c r="G2793" s="394">
        <f t="shared" si="174"/>
        <v>63.469244471428574</v>
      </c>
      <c r="H2793" s="394">
        <f t="shared" si="175"/>
        <v>17.136424475285715</v>
      </c>
      <c r="I2793" s="394">
        <f t="shared" si="172"/>
        <v>17.136424475285715</v>
      </c>
    </row>
    <row r="2794" spans="1:9" x14ac:dyDescent="0.2">
      <c r="A2794" s="391" t="s">
        <v>809</v>
      </c>
      <c r="B2794" s="392">
        <v>4610958546</v>
      </c>
      <c r="C2794" s="392">
        <v>1510847656</v>
      </c>
      <c r="D2794" s="392">
        <v>629751461</v>
      </c>
      <c r="E2794" s="392">
        <v>623259374</v>
      </c>
      <c r="F2794" s="396">
        <f t="shared" si="173"/>
        <v>3100110890</v>
      </c>
      <c r="G2794" s="397">
        <f t="shared" si="174"/>
        <v>32.766454977363836</v>
      </c>
      <c r="H2794" s="397">
        <f t="shared" si="175"/>
        <v>13.657712484669993</v>
      </c>
      <c r="I2794" s="397">
        <f t="shared" si="172"/>
        <v>13.516915578013093</v>
      </c>
    </row>
    <row r="2795" spans="1:9" x14ac:dyDescent="0.2">
      <c r="A2795" s="391" t="s">
        <v>810</v>
      </c>
      <c r="B2795" s="392">
        <v>50000000000</v>
      </c>
      <c r="C2795" s="392">
        <v>40658829264.669998</v>
      </c>
      <c r="D2795" s="392">
        <v>5269792310</v>
      </c>
      <c r="E2795" s="392">
        <v>5238392310</v>
      </c>
      <c r="F2795" s="393">
        <f t="shared" si="173"/>
        <v>9341170735.3300018</v>
      </c>
      <c r="G2795" s="394">
        <f t="shared" si="174"/>
        <v>81.317658529339994</v>
      </c>
      <c r="H2795" s="394">
        <f t="shared" si="175"/>
        <v>10.539584620000001</v>
      </c>
      <c r="I2795" s="394">
        <f t="shared" si="172"/>
        <v>10.47678462</v>
      </c>
    </row>
    <row r="2796" spans="1:9" x14ac:dyDescent="0.2">
      <c r="A2796" s="391" t="s">
        <v>811</v>
      </c>
      <c r="B2796" s="392">
        <v>77031226736</v>
      </c>
      <c r="C2796" s="392">
        <v>77011236736.050003</v>
      </c>
      <c r="D2796" s="392">
        <v>0</v>
      </c>
      <c r="E2796" s="392">
        <v>0</v>
      </c>
      <c r="F2796" s="396">
        <f t="shared" si="173"/>
        <v>19989999.949996948</v>
      </c>
      <c r="G2796" s="397">
        <f t="shared" si="174"/>
        <v>99.974049485128276</v>
      </c>
      <c r="H2796" s="397">
        <f t="shared" si="175"/>
        <v>0</v>
      </c>
      <c r="I2796" s="397">
        <f t="shared" si="172"/>
        <v>0</v>
      </c>
    </row>
    <row r="2797" spans="1:9" x14ac:dyDescent="0.2">
      <c r="A2797" s="391" t="s">
        <v>812</v>
      </c>
      <c r="B2797" s="392">
        <v>8270567102</v>
      </c>
      <c r="C2797" s="392">
        <v>6215445721.3299999</v>
      </c>
      <c r="D2797" s="392">
        <v>2391686962</v>
      </c>
      <c r="E2797" s="392">
        <v>2384922882</v>
      </c>
      <c r="F2797" s="393">
        <f t="shared" si="173"/>
        <v>2055121380.6700001</v>
      </c>
      <c r="G2797" s="394">
        <f t="shared" si="174"/>
        <v>75.151384961582295</v>
      </c>
      <c r="H2797" s="394">
        <f t="shared" si="175"/>
        <v>28.918052807063727</v>
      </c>
      <c r="I2797" s="394">
        <f t="shared" si="172"/>
        <v>28.836267847017101</v>
      </c>
    </row>
    <row r="2798" spans="1:9" x14ac:dyDescent="0.2">
      <c r="A2798" s="391" t="s">
        <v>813</v>
      </c>
      <c r="B2798" s="392">
        <v>3003071831</v>
      </c>
      <c r="C2798" s="392">
        <v>1888916221</v>
      </c>
      <c r="D2798" s="392">
        <v>863846435.5</v>
      </c>
      <c r="E2798" s="392">
        <v>843470103.5</v>
      </c>
      <c r="F2798" s="393">
        <f t="shared" si="173"/>
        <v>1114155610</v>
      </c>
      <c r="G2798" s="394">
        <f t="shared" si="174"/>
        <v>62.899468520904655</v>
      </c>
      <c r="H2798" s="394">
        <f t="shared" si="175"/>
        <v>28.765427006531034</v>
      </c>
      <c r="I2798" s="394">
        <f t="shared" si="172"/>
        <v>28.086910702336777</v>
      </c>
    </row>
    <row r="2799" spans="1:9" x14ac:dyDescent="0.2">
      <c r="A2799" s="391" t="s">
        <v>814</v>
      </c>
      <c r="B2799" s="392">
        <v>2002047888</v>
      </c>
      <c r="C2799" s="392">
        <v>1222563896</v>
      </c>
      <c r="D2799" s="392">
        <v>541209941</v>
      </c>
      <c r="E2799" s="392">
        <v>509709941</v>
      </c>
      <c r="F2799" s="393">
        <f t="shared" si="173"/>
        <v>779483992</v>
      </c>
      <c r="G2799" s="394">
        <f t="shared" si="174"/>
        <v>61.065666976693208</v>
      </c>
      <c r="H2799" s="394">
        <f t="shared" si="175"/>
        <v>27.032816959271454</v>
      </c>
      <c r="I2799" s="394">
        <f t="shared" si="172"/>
        <v>25.459428021434022</v>
      </c>
    </row>
    <row r="2800" spans="1:9" x14ac:dyDescent="0.2">
      <c r="A2800" s="391" t="s">
        <v>815</v>
      </c>
      <c r="B2800" s="392">
        <v>3003071832</v>
      </c>
      <c r="C2800" s="392">
        <v>1938698225</v>
      </c>
      <c r="D2800" s="392">
        <v>776404703.66999996</v>
      </c>
      <c r="E2800" s="392">
        <v>749732166.66999996</v>
      </c>
      <c r="F2800" s="393">
        <f t="shared" si="173"/>
        <v>1064373607</v>
      </c>
      <c r="G2800" s="394">
        <f t="shared" si="174"/>
        <v>64.557171238520013</v>
      </c>
      <c r="H2800" s="394">
        <f t="shared" si="175"/>
        <v>25.85368406432444</v>
      </c>
      <c r="I2800" s="394">
        <f t="shared" si="172"/>
        <v>24.965508939248043</v>
      </c>
    </row>
    <row r="2801" spans="1:9" x14ac:dyDescent="0.2">
      <c r="A2801" s="391" t="s">
        <v>816</v>
      </c>
      <c r="B2801" s="392">
        <v>2002047888</v>
      </c>
      <c r="C2801" s="392">
        <v>1272151197</v>
      </c>
      <c r="D2801" s="392">
        <v>491397935</v>
      </c>
      <c r="E2801" s="392">
        <v>471897935</v>
      </c>
      <c r="F2801" s="393">
        <f t="shared" si="173"/>
        <v>729896691</v>
      </c>
      <c r="G2801" s="394">
        <f t="shared" si="174"/>
        <v>63.542495892585762</v>
      </c>
      <c r="H2801" s="394">
        <f t="shared" si="175"/>
        <v>24.54476428587806</v>
      </c>
      <c r="I2801" s="394">
        <f t="shared" si="172"/>
        <v>23.570761610073934</v>
      </c>
    </row>
    <row r="2802" spans="1:9" x14ac:dyDescent="0.2">
      <c r="A2802" s="391" t="s">
        <v>817</v>
      </c>
      <c r="B2802" s="392">
        <v>12000000000</v>
      </c>
      <c r="C2802" s="392">
        <v>12000000000</v>
      </c>
      <c r="D2802" s="392">
        <v>11999999162</v>
      </c>
      <c r="E2802" s="392">
        <v>11999999162</v>
      </c>
      <c r="F2802" s="396">
        <f t="shared" si="173"/>
        <v>0</v>
      </c>
      <c r="G2802" s="397">
        <f t="shared" si="174"/>
        <v>100</v>
      </c>
      <c r="H2802" s="397">
        <f t="shared" si="175"/>
        <v>99.999993016666664</v>
      </c>
      <c r="I2802" s="397">
        <f t="shared" si="172"/>
        <v>99.999993016666664</v>
      </c>
    </row>
    <row r="2803" spans="1:9" x14ac:dyDescent="0.2">
      <c r="A2803" s="391" t="s">
        <v>818</v>
      </c>
      <c r="B2803" s="392">
        <v>28000000000</v>
      </c>
      <c r="C2803" s="392">
        <v>24784646664</v>
      </c>
      <c r="D2803" s="392">
        <v>8847733457</v>
      </c>
      <c r="E2803" s="392">
        <v>8786403562</v>
      </c>
      <c r="F2803" s="393">
        <f t="shared" si="173"/>
        <v>3215353336</v>
      </c>
      <c r="G2803" s="394">
        <f t="shared" si="174"/>
        <v>88.516595228571433</v>
      </c>
      <c r="H2803" s="394">
        <f t="shared" si="175"/>
        <v>31.599048060714285</v>
      </c>
      <c r="I2803" s="394">
        <f t="shared" si="172"/>
        <v>31.380012721428574</v>
      </c>
    </row>
    <row r="2804" spans="1:9" x14ac:dyDescent="0.2">
      <c r="A2804" s="391" t="s">
        <v>819</v>
      </c>
      <c r="B2804" s="392">
        <v>1000000000</v>
      </c>
      <c r="C2804" s="392">
        <v>52800000</v>
      </c>
      <c r="D2804" s="392">
        <v>8066666</v>
      </c>
      <c r="E2804" s="392">
        <v>8066666</v>
      </c>
      <c r="F2804" s="396">
        <f t="shared" si="173"/>
        <v>947200000</v>
      </c>
      <c r="G2804" s="397">
        <f t="shared" si="174"/>
        <v>5.28</v>
      </c>
      <c r="H2804" s="397">
        <f t="shared" si="175"/>
        <v>0.80666660000000001</v>
      </c>
      <c r="I2804" s="397">
        <f t="shared" si="172"/>
        <v>0.80666660000000001</v>
      </c>
    </row>
    <row r="2805" spans="1:9" x14ac:dyDescent="0.2">
      <c r="A2805" s="391" t="s">
        <v>820</v>
      </c>
      <c r="B2805" s="392">
        <v>10000000000</v>
      </c>
      <c r="C2805" s="392">
        <v>2651056695</v>
      </c>
      <c r="D2805" s="392">
        <v>1666403509</v>
      </c>
      <c r="E2805" s="392">
        <v>1643321962</v>
      </c>
      <c r="F2805" s="393">
        <f t="shared" si="173"/>
        <v>7348943305</v>
      </c>
      <c r="G2805" s="394">
        <f t="shared" si="174"/>
        <v>26.510566949999998</v>
      </c>
      <c r="H2805" s="394">
        <f t="shared" si="175"/>
        <v>16.664035090000002</v>
      </c>
      <c r="I2805" s="394">
        <f t="shared" si="172"/>
        <v>16.433219619999999</v>
      </c>
    </row>
    <row r="2806" spans="1:9" x14ac:dyDescent="0.2">
      <c r="A2806" s="391" t="s">
        <v>821</v>
      </c>
      <c r="B2806" s="392">
        <v>10000000000</v>
      </c>
      <c r="C2806" s="392">
        <v>2524443263</v>
      </c>
      <c r="D2806" s="392">
        <v>777022073</v>
      </c>
      <c r="E2806" s="392">
        <v>697495702</v>
      </c>
      <c r="F2806" s="393">
        <f t="shared" si="173"/>
        <v>7475556737</v>
      </c>
      <c r="G2806" s="394">
        <f t="shared" si="174"/>
        <v>25.244432630000002</v>
      </c>
      <c r="H2806" s="394">
        <f t="shared" si="175"/>
        <v>7.770220730000001</v>
      </c>
      <c r="I2806" s="394">
        <f t="shared" si="172"/>
        <v>6.9749570199999997</v>
      </c>
    </row>
    <row r="2807" spans="1:9" x14ac:dyDescent="0.2">
      <c r="A2807" s="391" t="s">
        <v>822</v>
      </c>
      <c r="B2807" s="392">
        <v>2612773306</v>
      </c>
      <c r="C2807" s="392">
        <v>2612773306</v>
      </c>
      <c r="D2807" s="392">
        <v>0</v>
      </c>
      <c r="E2807" s="392">
        <v>0</v>
      </c>
      <c r="F2807" s="393">
        <f t="shared" si="173"/>
        <v>0</v>
      </c>
      <c r="G2807" s="394">
        <f t="shared" si="174"/>
        <v>100</v>
      </c>
      <c r="H2807" s="394">
        <f t="shared" si="175"/>
        <v>0</v>
      </c>
      <c r="I2807" s="394">
        <f t="shared" si="172"/>
        <v>0</v>
      </c>
    </row>
    <row r="2808" spans="1:9" x14ac:dyDescent="0.2">
      <c r="A2808" s="391" t="s">
        <v>823</v>
      </c>
      <c r="B2808" s="392">
        <v>50000000000</v>
      </c>
      <c r="C2808" s="392">
        <v>36008491080</v>
      </c>
      <c r="D2808" s="392">
        <v>25151116715</v>
      </c>
      <c r="E2808" s="392">
        <v>25151116715</v>
      </c>
      <c r="F2808" s="393">
        <f t="shared" si="173"/>
        <v>13991508920</v>
      </c>
      <c r="G2808" s="394">
        <f t="shared" si="174"/>
        <v>72.016982159999998</v>
      </c>
      <c r="H2808" s="394">
        <f t="shared" si="175"/>
        <v>50.302233430000001</v>
      </c>
      <c r="I2808" s="394">
        <f t="shared" si="172"/>
        <v>50.302233430000001</v>
      </c>
    </row>
    <row r="2809" spans="1:9" x14ac:dyDescent="0.2">
      <c r="A2809" s="391" t="s">
        <v>824</v>
      </c>
      <c r="B2809" s="392">
        <v>2000000000</v>
      </c>
      <c r="C2809" s="392">
        <v>0</v>
      </c>
      <c r="D2809" s="392">
        <v>0</v>
      </c>
      <c r="E2809" s="392">
        <v>0</v>
      </c>
      <c r="F2809" s="396">
        <f t="shared" si="173"/>
        <v>2000000000</v>
      </c>
      <c r="G2809" s="397">
        <f t="shared" si="174"/>
        <v>0</v>
      </c>
      <c r="H2809" s="397">
        <f t="shared" si="175"/>
        <v>0</v>
      </c>
      <c r="I2809" s="397">
        <f t="shared" si="172"/>
        <v>0</v>
      </c>
    </row>
    <row r="2810" spans="1:9" x14ac:dyDescent="0.2">
      <c r="A2810" s="391" t="s">
        <v>825</v>
      </c>
      <c r="B2810" s="392">
        <v>2997246000</v>
      </c>
      <c r="C2810" s="392">
        <v>963970747</v>
      </c>
      <c r="D2810" s="392">
        <v>876210223</v>
      </c>
      <c r="E2810" s="392">
        <v>868295563</v>
      </c>
      <c r="F2810" s="396">
        <f t="shared" si="173"/>
        <v>2033275253</v>
      </c>
      <c r="G2810" s="397">
        <f t="shared" si="174"/>
        <v>32.161882841782088</v>
      </c>
      <c r="H2810" s="397">
        <f t="shared" si="175"/>
        <v>29.23384410221917</v>
      </c>
      <c r="I2810" s="397">
        <f t="shared" si="172"/>
        <v>28.969779691089752</v>
      </c>
    </row>
    <row r="2811" spans="1:9" x14ac:dyDescent="0.2">
      <c r="A2811" s="391" t="s">
        <v>826</v>
      </c>
      <c r="B2811" s="392">
        <v>6362758078</v>
      </c>
      <c r="C2811" s="392">
        <v>4889599407.7600002</v>
      </c>
      <c r="D2811" s="392">
        <v>1616754138.72</v>
      </c>
      <c r="E2811" s="392">
        <v>1591732159.72</v>
      </c>
      <c r="F2811" s="393">
        <f t="shared" si="173"/>
        <v>1473158670.2399998</v>
      </c>
      <c r="G2811" s="394">
        <f t="shared" si="174"/>
        <v>76.847168284872836</v>
      </c>
      <c r="H2811" s="394">
        <f t="shared" si="175"/>
        <v>25.409643410930894</v>
      </c>
      <c r="I2811" s="394">
        <f t="shared" si="172"/>
        <v>25.016386607933516</v>
      </c>
    </row>
    <row r="2812" spans="1:9" x14ac:dyDescent="0.2">
      <c r="A2812" s="391" t="s">
        <v>827</v>
      </c>
      <c r="B2812" s="392">
        <v>539834623</v>
      </c>
      <c r="C2812" s="392">
        <v>456823783</v>
      </c>
      <c r="D2812" s="392">
        <v>281225952</v>
      </c>
      <c r="E2812" s="392">
        <v>279243818</v>
      </c>
      <c r="F2812" s="396">
        <f t="shared" si="173"/>
        <v>83010840</v>
      </c>
      <c r="G2812" s="397">
        <f t="shared" si="174"/>
        <v>84.62291293235559</v>
      </c>
      <c r="H2812" s="397">
        <f t="shared" si="175"/>
        <v>52.094834235928587</v>
      </c>
      <c r="I2812" s="397">
        <f t="shared" si="172"/>
        <v>51.727659935587347</v>
      </c>
    </row>
    <row r="2813" spans="1:9" x14ac:dyDescent="0.2">
      <c r="A2813" s="391" t="s">
        <v>828</v>
      </c>
      <c r="B2813" s="392">
        <v>539834622</v>
      </c>
      <c r="C2813" s="392">
        <v>409786667</v>
      </c>
      <c r="D2813" s="392">
        <v>238706667</v>
      </c>
      <c r="E2813" s="392">
        <v>238706667</v>
      </c>
      <c r="F2813" s="396">
        <f t="shared" si="173"/>
        <v>130047955</v>
      </c>
      <c r="G2813" s="397">
        <f t="shared" si="174"/>
        <v>75.909667572229182</v>
      </c>
      <c r="H2813" s="397">
        <f t="shared" si="175"/>
        <v>44.218480488641205</v>
      </c>
      <c r="I2813" s="397">
        <f t="shared" si="172"/>
        <v>44.218480488641205</v>
      </c>
    </row>
    <row r="2814" spans="1:9" x14ac:dyDescent="0.2">
      <c r="A2814" s="391" t="s">
        <v>829</v>
      </c>
      <c r="B2814" s="392">
        <v>2500000000</v>
      </c>
      <c r="C2814" s="392">
        <v>1749596397.2</v>
      </c>
      <c r="D2814" s="392">
        <v>1142697007</v>
      </c>
      <c r="E2814" s="392">
        <v>1117590726</v>
      </c>
      <c r="F2814" s="393">
        <f t="shared" si="173"/>
        <v>750403602.79999995</v>
      </c>
      <c r="G2814" s="394">
        <f t="shared" si="174"/>
        <v>69.983855888000008</v>
      </c>
      <c r="H2814" s="394">
        <f t="shared" si="175"/>
        <v>45.707880280000005</v>
      </c>
      <c r="I2814" s="394">
        <f t="shared" si="172"/>
        <v>44.703629039999996</v>
      </c>
    </row>
    <row r="2815" spans="1:9" x14ac:dyDescent="0.2">
      <c r="A2815" s="391" t="s">
        <v>830</v>
      </c>
      <c r="B2815" s="392">
        <v>2517055967</v>
      </c>
      <c r="C2815" s="392">
        <v>989168837</v>
      </c>
      <c r="D2815" s="392">
        <v>467446666.33999997</v>
      </c>
      <c r="E2815" s="392">
        <v>467446666.33999997</v>
      </c>
      <c r="F2815" s="396">
        <f t="shared" si="173"/>
        <v>1527887130</v>
      </c>
      <c r="G2815" s="397">
        <f t="shared" si="174"/>
        <v>39.298642937167557</v>
      </c>
      <c r="H2815" s="397">
        <f t="shared" si="175"/>
        <v>18.571166969208676</v>
      </c>
      <c r="I2815" s="397">
        <f t="shared" si="172"/>
        <v>18.571166969208676</v>
      </c>
    </row>
    <row r="2816" spans="1:9" x14ac:dyDescent="0.2">
      <c r="A2816" s="391" t="s">
        <v>831</v>
      </c>
      <c r="B2816" s="392">
        <v>2517055967</v>
      </c>
      <c r="C2816" s="392">
        <v>1324376467</v>
      </c>
      <c r="D2816" s="392">
        <v>1270093133</v>
      </c>
      <c r="E2816" s="392">
        <v>1270093133</v>
      </c>
      <c r="F2816" s="396">
        <f t="shared" si="173"/>
        <v>1192679500</v>
      </c>
      <c r="G2816" s="397">
        <f t="shared" si="174"/>
        <v>52.616091352886471</v>
      </c>
      <c r="H2816" s="397">
        <f t="shared" si="175"/>
        <v>50.45947128914198</v>
      </c>
      <c r="I2816" s="397">
        <f t="shared" si="172"/>
        <v>50.45947128914198</v>
      </c>
    </row>
    <row r="2817" spans="1:9" x14ac:dyDescent="0.2">
      <c r="A2817" s="391" t="s">
        <v>832</v>
      </c>
      <c r="B2817" s="392">
        <v>2517055967</v>
      </c>
      <c r="C2817" s="392">
        <v>1053016443.4</v>
      </c>
      <c r="D2817" s="392">
        <v>298375904.39999998</v>
      </c>
      <c r="E2817" s="392">
        <v>298375904.39999998</v>
      </c>
      <c r="F2817" s="396">
        <f t="shared" si="173"/>
        <v>1464039523.5999999</v>
      </c>
      <c r="G2817" s="397">
        <f t="shared" si="174"/>
        <v>41.835241536367477</v>
      </c>
      <c r="H2817" s="397">
        <f t="shared" si="175"/>
        <v>11.854162494274009</v>
      </c>
      <c r="I2817" s="397">
        <f t="shared" si="172"/>
        <v>11.854162494274009</v>
      </c>
    </row>
    <row r="2818" spans="1:9" x14ac:dyDescent="0.2">
      <c r="A2818" s="391" t="s">
        <v>833</v>
      </c>
      <c r="B2818" s="392">
        <v>2517055967</v>
      </c>
      <c r="C2818" s="392">
        <v>439897758</v>
      </c>
      <c r="D2818" s="392">
        <v>271916314</v>
      </c>
      <c r="E2818" s="392">
        <v>271916314</v>
      </c>
      <c r="F2818" s="393">
        <f t="shared" si="173"/>
        <v>2077158209</v>
      </c>
      <c r="G2818" s="394">
        <f t="shared" si="174"/>
        <v>17.476677664990515</v>
      </c>
      <c r="H2818" s="394">
        <f t="shared" si="175"/>
        <v>10.802950652070265</v>
      </c>
      <c r="I2818" s="394">
        <f t="shared" si="172"/>
        <v>10.802950652070265</v>
      </c>
    </row>
    <row r="2819" spans="1:9" x14ac:dyDescent="0.2">
      <c r="A2819" s="391" t="s">
        <v>834</v>
      </c>
      <c r="B2819" s="392">
        <v>4500000000</v>
      </c>
      <c r="C2819" s="392">
        <v>3036404302.3000002</v>
      </c>
      <c r="D2819" s="392">
        <v>1890907497.3499999</v>
      </c>
      <c r="E2819" s="392">
        <v>1878339247.3499999</v>
      </c>
      <c r="F2819" s="393">
        <f t="shared" si="173"/>
        <v>1463595697.6999998</v>
      </c>
      <c r="G2819" s="394">
        <f t="shared" si="174"/>
        <v>67.475651162222221</v>
      </c>
      <c r="H2819" s="394">
        <f t="shared" si="175"/>
        <v>42.020166607777774</v>
      </c>
      <c r="I2819" s="394">
        <f t="shared" si="172"/>
        <v>41.740872163333329</v>
      </c>
    </row>
    <row r="2820" spans="1:9" x14ac:dyDescent="0.2">
      <c r="A2820" s="391" t="s">
        <v>835</v>
      </c>
      <c r="B2820" s="392">
        <v>3500000000</v>
      </c>
      <c r="C2820" s="392">
        <v>3169305159</v>
      </c>
      <c r="D2820" s="392">
        <v>2175658764.3299999</v>
      </c>
      <c r="E2820" s="392">
        <v>2052450132.3299999</v>
      </c>
      <c r="F2820" s="393">
        <f t="shared" si="173"/>
        <v>330694841</v>
      </c>
      <c r="G2820" s="394">
        <f t="shared" si="174"/>
        <v>90.551575971428562</v>
      </c>
      <c r="H2820" s="394">
        <f t="shared" si="175"/>
        <v>62.16167898085714</v>
      </c>
      <c r="I2820" s="394">
        <f t="shared" si="172"/>
        <v>58.641432352285719</v>
      </c>
    </row>
    <row r="2821" spans="1:9" x14ac:dyDescent="0.2">
      <c r="A2821" s="391" t="s">
        <v>836</v>
      </c>
      <c r="B2821" s="392">
        <v>2000000000</v>
      </c>
      <c r="C2821" s="392">
        <v>1726927642</v>
      </c>
      <c r="D2821" s="392">
        <v>1059513048.4</v>
      </c>
      <c r="E2821" s="392">
        <v>1059513048.4</v>
      </c>
      <c r="F2821" s="396">
        <f t="shared" si="173"/>
        <v>273072358</v>
      </c>
      <c r="G2821" s="397">
        <f t="shared" si="174"/>
        <v>86.3463821</v>
      </c>
      <c r="H2821" s="397">
        <f t="shared" si="175"/>
        <v>52.975652419999996</v>
      </c>
      <c r="I2821" s="397">
        <f t="shared" si="172"/>
        <v>52.975652419999996</v>
      </c>
    </row>
    <row r="2822" spans="1:9" x14ac:dyDescent="0.2">
      <c r="A2822" s="319" t="s">
        <v>837</v>
      </c>
      <c r="B2822" s="313">
        <v>89451800000</v>
      </c>
      <c r="C2822" s="313">
        <v>49018821966.610001</v>
      </c>
      <c r="D2822" s="313">
        <v>26151948370.989998</v>
      </c>
      <c r="E2822" s="313">
        <v>24973619724.989998</v>
      </c>
      <c r="F2822" s="194">
        <f t="shared" si="173"/>
        <v>40432978033.389999</v>
      </c>
      <c r="G2822" s="388">
        <f t="shared" si="174"/>
        <v>54.799145424250831</v>
      </c>
      <c r="H2822" s="388">
        <f t="shared" si="175"/>
        <v>29.235798911805016</v>
      </c>
      <c r="I2822" s="388">
        <f t="shared" si="172"/>
        <v>27.918521175638723</v>
      </c>
    </row>
    <row r="2823" spans="1:9" x14ac:dyDescent="0.2">
      <c r="A2823" s="319" t="s">
        <v>109</v>
      </c>
      <c r="B2823" s="313">
        <v>85451800000</v>
      </c>
      <c r="C2823" s="313">
        <v>45332454789.610001</v>
      </c>
      <c r="D2823" s="313">
        <v>25094860594.989998</v>
      </c>
      <c r="E2823" s="313">
        <v>24434758356.989998</v>
      </c>
      <c r="F2823" s="158">
        <f t="shared" si="173"/>
        <v>40119345210.389999</v>
      </c>
      <c r="G2823" s="385">
        <f t="shared" si="174"/>
        <v>53.050321689665992</v>
      </c>
      <c r="H2823" s="385">
        <f t="shared" si="175"/>
        <v>29.367269729824297</v>
      </c>
      <c r="I2823" s="385">
        <f t="shared" ref="I2823:I2886" si="176">IFERROR(IF(E2823&gt;0,+E2823/B2823*100,0),0)</f>
        <v>28.59478484594824</v>
      </c>
    </row>
    <row r="2824" spans="1:9" x14ac:dyDescent="0.2">
      <c r="A2824" s="319" t="s">
        <v>28</v>
      </c>
      <c r="B2824" s="313">
        <v>9091000000</v>
      </c>
      <c r="C2824" s="313">
        <v>5803938588</v>
      </c>
      <c r="D2824" s="313">
        <v>5801752694</v>
      </c>
      <c r="E2824" s="313">
        <v>5800670841</v>
      </c>
      <c r="F2824" s="194">
        <f t="shared" si="173"/>
        <v>3287061412</v>
      </c>
      <c r="G2824" s="388">
        <f t="shared" si="174"/>
        <v>63.842686041139586</v>
      </c>
      <c r="H2824" s="388">
        <f t="shared" si="175"/>
        <v>63.81864144758552</v>
      </c>
      <c r="I2824" s="388">
        <f t="shared" si="176"/>
        <v>63.806741183588166</v>
      </c>
    </row>
    <row r="2825" spans="1:9" x14ac:dyDescent="0.2">
      <c r="A2825" s="391" t="s">
        <v>110</v>
      </c>
      <c r="B2825" s="392">
        <v>5875000000</v>
      </c>
      <c r="C2825" s="392">
        <v>4013370553</v>
      </c>
      <c r="D2825" s="392">
        <v>4011184659</v>
      </c>
      <c r="E2825" s="392">
        <v>4010102806</v>
      </c>
      <c r="F2825" s="396">
        <f t="shared" ref="F2825:F2888" si="177">+B2825-C2825</f>
        <v>1861629447</v>
      </c>
      <c r="G2825" s="397">
        <f t="shared" ref="G2825:G2888" si="178">IFERROR(IF(C2825&gt;0,+C2825/B2825*100,0),0)</f>
        <v>68.312690263829793</v>
      </c>
      <c r="H2825" s="397">
        <f t="shared" ref="H2825:H2888" si="179">IFERROR(IF(D2825&gt;0,+D2825/B2825*100,0),0)</f>
        <v>68.275483557446805</v>
      </c>
      <c r="I2825" s="397">
        <f t="shared" si="176"/>
        <v>68.257069038297871</v>
      </c>
    </row>
    <row r="2826" spans="1:9" x14ac:dyDescent="0.2">
      <c r="A2826" s="391" t="s">
        <v>111</v>
      </c>
      <c r="B2826" s="392">
        <v>2246000000</v>
      </c>
      <c r="C2826" s="392">
        <v>1345861981</v>
      </c>
      <c r="D2826" s="392">
        <v>1345861981</v>
      </c>
      <c r="E2826" s="392">
        <v>1345861981</v>
      </c>
      <c r="F2826" s="393">
        <f t="shared" si="177"/>
        <v>900138019</v>
      </c>
      <c r="G2826" s="394">
        <f t="shared" si="178"/>
        <v>59.922617141585043</v>
      </c>
      <c r="H2826" s="394">
        <f t="shared" si="179"/>
        <v>59.922617141585043</v>
      </c>
      <c r="I2826" s="394">
        <f t="shared" si="176"/>
        <v>59.922617141585043</v>
      </c>
    </row>
    <row r="2827" spans="1:9" x14ac:dyDescent="0.2">
      <c r="A2827" s="391" t="s">
        <v>112</v>
      </c>
      <c r="B2827" s="392">
        <v>970000000</v>
      </c>
      <c r="C2827" s="392">
        <v>444706054</v>
      </c>
      <c r="D2827" s="392">
        <v>444706054</v>
      </c>
      <c r="E2827" s="392">
        <v>444706054</v>
      </c>
      <c r="F2827" s="393">
        <f t="shared" si="177"/>
        <v>525293946</v>
      </c>
      <c r="G2827" s="394">
        <f t="shared" si="178"/>
        <v>45.845984948453612</v>
      </c>
      <c r="H2827" s="394">
        <f t="shared" si="179"/>
        <v>45.845984948453612</v>
      </c>
      <c r="I2827" s="394">
        <f t="shared" si="176"/>
        <v>45.845984948453612</v>
      </c>
    </row>
    <row r="2828" spans="1:9" x14ac:dyDescent="0.2">
      <c r="A2828" s="319" t="s">
        <v>29</v>
      </c>
      <c r="B2828" s="313">
        <v>4729200000</v>
      </c>
      <c r="C2828" s="313">
        <v>4445956900.8100004</v>
      </c>
      <c r="D2828" s="313">
        <v>2905227281.9899998</v>
      </c>
      <c r="E2828" s="313">
        <v>2824877168.9899998</v>
      </c>
      <c r="F2828" s="158">
        <f t="shared" si="177"/>
        <v>283243099.18999958</v>
      </c>
      <c r="G2828" s="385">
        <f t="shared" si="178"/>
        <v>94.010760822337829</v>
      </c>
      <c r="H2828" s="385">
        <f t="shared" si="179"/>
        <v>61.431685739448525</v>
      </c>
      <c r="I2828" s="385">
        <f t="shared" si="176"/>
        <v>59.732664488496987</v>
      </c>
    </row>
    <row r="2829" spans="1:9" x14ac:dyDescent="0.2">
      <c r="A2829" s="391" t="s">
        <v>113</v>
      </c>
      <c r="B2829" s="392">
        <v>4729200000</v>
      </c>
      <c r="C2829" s="392">
        <v>4445956900.8100004</v>
      </c>
      <c r="D2829" s="392">
        <v>2905227281.9899998</v>
      </c>
      <c r="E2829" s="392">
        <v>2824877168.9899998</v>
      </c>
      <c r="F2829" s="396">
        <f t="shared" si="177"/>
        <v>283243099.18999958</v>
      </c>
      <c r="G2829" s="397">
        <f t="shared" si="178"/>
        <v>94.010760822337829</v>
      </c>
      <c r="H2829" s="397">
        <f t="shared" si="179"/>
        <v>61.431685739448525</v>
      </c>
      <c r="I2829" s="397">
        <f t="shared" si="176"/>
        <v>59.732664488496987</v>
      </c>
    </row>
    <row r="2830" spans="1:9" x14ac:dyDescent="0.2">
      <c r="A2830" s="319" t="s">
        <v>30</v>
      </c>
      <c r="B2830" s="313">
        <v>71540500000</v>
      </c>
      <c r="C2830" s="313">
        <v>35082559300.800003</v>
      </c>
      <c r="D2830" s="313">
        <v>16387880619</v>
      </c>
      <c r="E2830" s="313">
        <v>15809210347</v>
      </c>
      <c r="F2830" s="194">
        <f t="shared" si="177"/>
        <v>36457940699.199997</v>
      </c>
      <c r="G2830" s="388">
        <f t="shared" si="178"/>
        <v>49.038739316610872</v>
      </c>
      <c r="H2830" s="388">
        <f t="shared" si="179"/>
        <v>22.907137382321903</v>
      </c>
      <c r="I2830" s="388">
        <f t="shared" si="176"/>
        <v>22.098266502191066</v>
      </c>
    </row>
    <row r="2831" spans="1:9" x14ac:dyDescent="0.2">
      <c r="A2831" s="391" t="s">
        <v>186</v>
      </c>
      <c r="B2831" s="392">
        <v>71540500000</v>
      </c>
      <c r="C2831" s="392">
        <v>35082559300.800003</v>
      </c>
      <c r="D2831" s="392">
        <v>16387880619</v>
      </c>
      <c r="E2831" s="392">
        <v>15809210347</v>
      </c>
      <c r="F2831" s="396">
        <f t="shared" si="177"/>
        <v>36457940699.199997</v>
      </c>
      <c r="G2831" s="397">
        <f t="shared" si="178"/>
        <v>49.038739316610872</v>
      </c>
      <c r="H2831" s="397">
        <f t="shared" si="179"/>
        <v>22.907137382321903</v>
      </c>
      <c r="I2831" s="397">
        <f t="shared" si="176"/>
        <v>22.098266502191066</v>
      </c>
    </row>
    <row r="2832" spans="1:9" x14ac:dyDescent="0.2">
      <c r="A2832" s="319" t="s">
        <v>127</v>
      </c>
      <c r="B2832" s="313">
        <v>91100000</v>
      </c>
      <c r="C2832" s="313">
        <v>0</v>
      </c>
      <c r="D2832" s="313">
        <v>0</v>
      </c>
      <c r="E2832" s="313">
        <v>0</v>
      </c>
      <c r="F2832" s="158">
        <f t="shared" si="177"/>
        <v>91100000</v>
      </c>
      <c r="G2832" s="385">
        <f t="shared" si="178"/>
        <v>0</v>
      </c>
      <c r="H2832" s="385">
        <f t="shared" si="179"/>
        <v>0</v>
      </c>
      <c r="I2832" s="385">
        <f t="shared" si="176"/>
        <v>0</v>
      </c>
    </row>
    <row r="2833" spans="1:9" x14ac:dyDescent="0.2">
      <c r="A2833" s="391" t="s">
        <v>130</v>
      </c>
      <c r="B2833" s="392">
        <v>91100000</v>
      </c>
      <c r="C2833" s="392">
        <v>0</v>
      </c>
      <c r="D2833" s="392">
        <v>0</v>
      </c>
      <c r="E2833" s="392">
        <v>0</v>
      </c>
      <c r="F2833" s="396">
        <f t="shared" si="177"/>
        <v>91100000</v>
      </c>
      <c r="G2833" s="397">
        <f t="shared" si="178"/>
        <v>0</v>
      </c>
      <c r="H2833" s="397">
        <f t="shared" si="179"/>
        <v>0</v>
      </c>
      <c r="I2833" s="397">
        <f t="shared" si="176"/>
        <v>0</v>
      </c>
    </row>
    <row r="2834" spans="1:9" x14ac:dyDescent="0.2">
      <c r="A2834" s="319" t="s">
        <v>131</v>
      </c>
      <c r="B2834" s="313">
        <v>4000000000</v>
      </c>
      <c r="C2834" s="313">
        <v>3686367177</v>
      </c>
      <c r="D2834" s="313">
        <v>1057087776</v>
      </c>
      <c r="E2834" s="313">
        <v>538861368</v>
      </c>
      <c r="F2834" s="158">
        <f t="shared" si="177"/>
        <v>313632823</v>
      </c>
      <c r="G2834" s="385">
        <f t="shared" si="178"/>
        <v>92.159179425000005</v>
      </c>
      <c r="H2834" s="385">
        <f t="shared" si="179"/>
        <v>26.427194399999998</v>
      </c>
      <c r="I2834" s="385">
        <f t="shared" si="176"/>
        <v>13.471534199999999</v>
      </c>
    </row>
    <row r="2835" spans="1:9" x14ac:dyDescent="0.2">
      <c r="A2835" s="319" t="s">
        <v>1651</v>
      </c>
      <c r="B2835" s="313">
        <v>4000000000</v>
      </c>
      <c r="C2835" s="313">
        <v>3686367177</v>
      </c>
      <c r="D2835" s="313">
        <v>1057087776</v>
      </c>
      <c r="E2835" s="313">
        <v>538861368</v>
      </c>
      <c r="F2835" s="194">
        <f t="shared" si="177"/>
        <v>313632823</v>
      </c>
      <c r="G2835" s="388">
        <f t="shared" si="178"/>
        <v>92.159179425000005</v>
      </c>
      <c r="H2835" s="388">
        <f t="shared" si="179"/>
        <v>26.427194399999998</v>
      </c>
      <c r="I2835" s="388">
        <f t="shared" si="176"/>
        <v>13.471534199999999</v>
      </c>
    </row>
    <row r="2836" spans="1:9" x14ac:dyDescent="0.2">
      <c r="A2836" s="391" t="s">
        <v>838</v>
      </c>
      <c r="B2836" s="392">
        <v>4000000000</v>
      </c>
      <c r="C2836" s="392">
        <v>3686367177</v>
      </c>
      <c r="D2836" s="392">
        <v>1057087776</v>
      </c>
      <c r="E2836" s="392">
        <v>538861368</v>
      </c>
      <c r="F2836" s="393">
        <f t="shared" si="177"/>
        <v>313632823</v>
      </c>
      <c r="G2836" s="394">
        <f t="shared" si="178"/>
        <v>92.159179425000005</v>
      </c>
      <c r="H2836" s="394">
        <f t="shared" si="179"/>
        <v>26.427194399999998</v>
      </c>
      <c r="I2836" s="394">
        <f t="shared" si="176"/>
        <v>13.471534199999999</v>
      </c>
    </row>
    <row r="2837" spans="1:9" x14ac:dyDescent="0.2">
      <c r="A2837" s="319" t="s">
        <v>839</v>
      </c>
      <c r="B2837" s="313">
        <v>6396842507</v>
      </c>
      <c r="C2837" s="313">
        <v>4255774649.0500002</v>
      </c>
      <c r="D2837" s="313">
        <v>4089749398.0500002</v>
      </c>
      <c r="E2837" s="313">
        <v>4084969398.0500002</v>
      </c>
      <c r="F2837" s="194">
        <f t="shared" si="177"/>
        <v>2141067857.9499998</v>
      </c>
      <c r="G2837" s="388">
        <f t="shared" si="178"/>
        <v>66.529301673332569</v>
      </c>
      <c r="H2837" s="388">
        <f t="shared" si="179"/>
        <v>63.933876652029952</v>
      </c>
      <c r="I2837" s="388">
        <f t="shared" si="176"/>
        <v>63.859152286145225</v>
      </c>
    </row>
    <row r="2838" spans="1:9" x14ac:dyDescent="0.2">
      <c r="A2838" s="319" t="s">
        <v>109</v>
      </c>
      <c r="B2838" s="313">
        <v>5580400000</v>
      </c>
      <c r="C2838" s="313">
        <v>4040795285.0500002</v>
      </c>
      <c r="D2838" s="313">
        <v>3931088761.0500002</v>
      </c>
      <c r="E2838" s="313">
        <v>3926308761.0500002</v>
      </c>
      <c r="F2838" s="194">
        <f t="shared" si="177"/>
        <v>1539604714.9499998</v>
      </c>
      <c r="G2838" s="388">
        <f t="shared" si="178"/>
        <v>72.410495395491367</v>
      </c>
      <c r="H2838" s="388">
        <f t="shared" si="179"/>
        <v>70.444569583721602</v>
      </c>
      <c r="I2838" s="388">
        <f t="shared" si="176"/>
        <v>70.358912641566917</v>
      </c>
    </row>
    <row r="2839" spans="1:9" x14ac:dyDescent="0.2">
      <c r="A2839" s="319" t="s">
        <v>28</v>
      </c>
      <c r="B2839" s="313">
        <v>4465500000</v>
      </c>
      <c r="C2839" s="313">
        <v>3186166845</v>
      </c>
      <c r="D2839" s="313">
        <v>3186166845</v>
      </c>
      <c r="E2839" s="313">
        <v>3186166845</v>
      </c>
      <c r="F2839" s="158">
        <f t="shared" si="177"/>
        <v>1279333155</v>
      </c>
      <c r="G2839" s="385">
        <f t="shared" si="178"/>
        <v>71.350729929459192</v>
      </c>
      <c r="H2839" s="385">
        <f t="shared" si="179"/>
        <v>71.350729929459192</v>
      </c>
      <c r="I2839" s="385">
        <f t="shared" si="176"/>
        <v>71.350729929459192</v>
      </c>
    </row>
    <row r="2840" spans="1:9" x14ac:dyDescent="0.2">
      <c r="A2840" s="391" t="s">
        <v>110</v>
      </c>
      <c r="B2840" s="392">
        <v>2744200000</v>
      </c>
      <c r="C2840" s="392">
        <v>2039304000</v>
      </c>
      <c r="D2840" s="392">
        <v>2039304000</v>
      </c>
      <c r="E2840" s="392">
        <v>2039304000</v>
      </c>
      <c r="F2840" s="393">
        <f t="shared" si="177"/>
        <v>704896000</v>
      </c>
      <c r="G2840" s="394">
        <f t="shared" si="178"/>
        <v>74.313242475038265</v>
      </c>
      <c r="H2840" s="394">
        <f t="shared" si="179"/>
        <v>74.313242475038265</v>
      </c>
      <c r="I2840" s="394">
        <f t="shared" si="176"/>
        <v>74.313242475038265</v>
      </c>
    </row>
    <row r="2841" spans="1:9" x14ac:dyDescent="0.2">
      <c r="A2841" s="391" t="s">
        <v>111</v>
      </c>
      <c r="B2841" s="392">
        <v>1011000000</v>
      </c>
      <c r="C2841" s="392">
        <v>762153999</v>
      </c>
      <c r="D2841" s="392">
        <v>762153999</v>
      </c>
      <c r="E2841" s="392">
        <v>762153999</v>
      </c>
      <c r="F2841" s="396">
        <f t="shared" si="177"/>
        <v>248846001</v>
      </c>
      <c r="G2841" s="397">
        <f t="shared" si="178"/>
        <v>75.386152225519282</v>
      </c>
      <c r="H2841" s="397">
        <f t="shared" si="179"/>
        <v>75.386152225519282</v>
      </c>
      <c r="I2841" s="397">
        <f t="shared" si="176"/>
        <v>75.386152225519282</v>
      </c>
    </row>
    <row r="2842" spans="1:9" x14ac:dyDescent="0.2">
      <c r="A2842" s="391" t="s">
        <v>112</v>
      </c>
      <c r="B2842" s="392">
        <v>692100000</v>
      </c>
      <c r="C2842" s="392">
        <v>368462218</v>
      </c>
      <c r="D2842" s="392">
        <v>368462218</v>
      </c>
      <c r="E2842" s="392">
        <v>368462218</v>
      </c>
      <c r="F2842" s="393">
        <f t="shared" si="177"/>
        <v>323637782</v>
      </c>
      <c r="G2842" s="394">
        <f t="shared" si="178"/>
        <v>53.238291865337381</v>
      </c>
      <c r="H2842" s="394">
        <f t="shared" si="179"/>
        <v>53.238291865337381</v>
      </c>
      <c r="I2842" s="394">
        <f t="shared" si="176"/>
        <v>53.238291865337381</v>
      </c>
    </row>
    <row r="2843" spans="1:9" x14ac:dyDescent="0.2">
      <c r="A2843" s="391" t="s">
        <v>149</v>
      </c>
      <c r="B2843" s="392">
        <v>13100000</v>
      </c>
      <c r="C2843" s="392">
        <v>11593828</v>
      </c>
      <c r="D2843" s="392">
        <v>11593828</v>
      </c>
      <c r="E2843" s="392">
        <v>11593828</v>
      </c>
      <c r="F2843" s="393">
        <f t="shared" si="177"/>
        <v>1506172</v>
      </c>
      <c r="G2843" s="394">
        <f t="shared" si="178"/>
        <v>88.502503816793904</v>
      </c>
      <c r="H2843" s="394">
        <f t="shared" si="179"/>
        <v>88.502503816793904</v>
      </c>
      <c r="I2843" s="394">
        <f t="shared" si="176"/>
        <v>88.502503816793904</v>
      </c>
    </row>
    <row r="2844" spans="1:9" x14ac:dyDescent="0.2">
      <c r="A2844" s="391" t="s">
        <v>150</v>
      </c>
      <c r="B2844" s="392">
        <v>800000</v>
      </c>
      <c r="C2844" s="392">
        <v>438795</v>
      </c>
      <c r="D2844" s="392">
        <v>438795</v>
      </c>
      <c r="E2844" s="392">
        <v>438795</v>
      </c>
      <c r="F2844" s="393">
        <f t="shared" si="177"/>
        <v>361205</v>
      </c>
      <c r="G2844" s="394">
        <f t="shared" si="178"/>
        <v>54.849375000000002</v>
      </c>
      <c r="H2844" s="394">
        <f t="shared" si="179"/>
        <v>54.849375000000002</v>
      </c>
      <c r="I2844" s="394">
        <f t="shared" si="176"/>
        <v>54.849375000000002</v>
      </c>
    </row>
    <row r="2845" spans="1:9" x14ac:dyDescent="0.2">
      <c r="A2845" s="391" t="s">
        <v>151</v>
      </c>
      <c r="B2845" s="392">
        <v>4300000</v>
      </c>
      <c r="C2845" s="392">
        <v>4214005</v>
      </c>
      <c r="D2845" s="392">
        <v>4214005</v>
      </c>
      <c r="E2845" s="392">
        <v>4214005</v>
      </c>
      <c r="F2845" s="393">
        <f t="shared" si="177"/>
        <v>85995</v>
      </c>
      <c r="G2845" s="394">
        <f t="shared" si="178"/>
        <v>98.000116279069772</v>
      </c>
      <c r="H2845" s="394">
        <f t="shared" si="179"/>
        <v>98.000116279069772</v>
      </c>
      <c r="I2845" s="394">
        <f t="shared" si="176"/>
        <v>98.000116279069772</v>
      </c>
    </row>
    <row r="2846" spans="1:9" x14ac:dyDescent="0.2">
      <c r="A2846" s="319" t="s">
        <v>29</v>
      </c>
      <c r="B2846" s="313">
        <v>941700000</v>
      </c>
      <c r="C2846" s="313">
        <v>751221796.04999995</v>
      </c>
      <c r="D2846" s="313">
        <v>641515272.04999995</v>
      </c>
      <c r="E2846" s="313">
        <v>636735272.04999995</v>
      </c>
      <c r="F2846" s="194">
        <f t="shared" si="177"/>
        <v>190478203.95000005</v>
      </c>
      <c r="G2846" s="388">
        <f t="shared" si="178"/>
        <v>79.772942131251995</v>
      </c>
      <c r="H2846" s="388">
        <f t="shared" si="179"/>
        <v>68.123104178613133</v>
      </c>
      <c r="I2846" s="388">
        <f t="shared" si="176"/>
        <v>67.615511527025589</v>
      </c>
    </row>
    <row r="2847" spans="1:9" x14ac:dyDescent="0.2">
      <c r="A2847" s="391" t="s">
        <v>113</v>
      </c>
      <c r="B2847" s="392">
        <v>941700000</v>
      </c>
      <c r="C2847" s="392">
        <v>751221796.04999995</v>
      </c>
      <c r="D2847" s="392">
        <v>641515272.04999995</v>
      </c>
      <c r="E2847" s="392">
        <v>636735272.04999995</v>
      </c>
      <c r="F2847" s="393">
        <f t="shared" si="177"/>
        <v>190478203.95000005</v>
      </c>
      <c r="G2847" s="394">
        <f t="shared" si="178"/>
        <v>79.772942131251995</v>
      </c>
      <c r="H2847" s="394">
        <f t="shared" si="179"/>
        <v>68.123104178613133</v>
      </c>
      <c r="I2847" s="394">
        <f t="shared" si="176"/>
        <v>67.615511527025589</v>
      </c>
    </row>
    <row r="2848" spans="1:9" x14ac:dyDescent="0.2">
      <c r="A2848" s="319" t="s">
        <v>30</v>
      </c>
      <c r="B2848" s="313">
        <v>143900000</v>
      </c>
      <c r="C2848" s="313">
        <v>86806644</v>
      </c>
      <c r="D2848" s="313">
        <v>86806644</v>
      </c>
      <c r="E2848" s="313">
        <v>86806644</v>
      </c>
      <c r="F2848" s="194">
        <f t="shared" si="177"/>
        <v>57093356</v>
      </c>
      <c r="G2848" s="388">
        <f t="shared" si="178"/>
        <v>60.32428353022933</v>
      </c>
      <c r="H2848" s="388">
        <f t="shared" si="179"/>
        <v>60.32428353022933</v>
      </c>
      <c r="I2848" s="388">
        <f t="shared" si="176"/>
        <v>60.32428353022933</v>
      </c>
    </row>
    <row r="2849" spans="1:9" x14ac:dyDescent="0.2">
      <c r="A2849" s="391" t="s">
        <v>115</v>
      </c>
      <c r="B2849" s="392">
        <v>50000000</v>
      </c>
      <c r="C2849" s="392">
        <v>0</v>
      </c>
      <c r="D2849" s="392">
        <v>0</v>
      </c>
      <c r="E2849" s="392">
        <v>0</v>
      </c>
      <c r="F2849" s="396">
        <f t="shared" si="177"/>
        <v>50000000</v>
      </c>
      <c r="G2849" s="397">
        <f t="shared" si="178"/>
        <v>0</v>
      </c>
      <c r="H2849" s="397">
        <f t="shared" si="179"/>
        <v>0</v>
      </c>
      <c r="I2849" s="397">
        <f t="shared" si="176"/>
        <v>0</v>
      </c>
    </row>
    <row r="2850" spans="1:9" x14ac:dyDescent="0.2">
      <c r="A2850" s="391" t="s">
        <v>118</v>
      </c>
      <c r="B2850" s="392">
        <v>42500000</v>
      </c>
      <c r="C2850" s="392">
        <v>35406644</v>
      </c>
      <c r="D2850" s="392">
        <v>35406644</v>
      </c>
      <c r="E2850" s="392">
        <v>35406644</v>
      </c>
      <c r="F2850" s="393">
        <f t="shared" si="177"/>
        <v>7093356</v>
      </c>
      <c r="G2850" s="394">
        <f t="shared" si="178"/>
        <v>83.309750588235303</v>
      </c>
      <c r="H2850" s="394">
        <f t="shared" si="179"/>
        <v>83.309750588235303</v>
      </c>
      <c r="I2850" s="394">
        <f t="shared" si="176"/>
        <v>83.309750588235303</v>
      </c>
    </row>
    <row r="2851" spans="1:9" x14ac:dyDescent="0.2">
      <c r="A2851" s="391" t="s">
        <v>123</v>
      </c>
      <c r="B2851" s="392">
        <v>51400000</v>
      </c>
      <c r="C2851" s="392">
        <v>51400000</v>
      </c>
      <c r="D2851" s="392">
        <v>51400000</v>
      </c>
      <c r="E2851" s="392">
        <v>51400000</v>
      </c>
      <c r="F2851" s="393">
        <f t="shared" si="177"/>
        <v>0</v>
      </c>
      <c r="G2851" s="394">
        <f t="shared" si="178"/>
        <v>100</v>
      </c>
      <c r="H2851" s="394">
        <f t="shared" si="179"/>
        <v>100</v>
      </c>
      <c r="I2851" s="394">
        <f t="shared" si="176"/>
        <v>100</v>
      </c>
    </row>
    <row r="2852" spans="1:9" x14ac:dyDescent="0.2">
      <c r="A2852" s="319" t="s">
        <v>127</v>
      </c>
      <c r="B2852" s="313">
        <v>29300000</v>
      </c>
      <c r="C2852" s="313">
        <v>16600000</v>
      </c>
      <c r="D2852" s="313">
        <v>16600000</v>
      </c>
      <c r="E2852" s="313">
        <v>16600000</v>
      </c>
      <c r="F2852" s="194">
        <f t="shared" si="177"/>
        <v>12700000</v>
      </c>
      <c r="G2852" s="388">
        <f t="shared" si="178"/>
        <v>56.655290102389074</v>
      </c>
      <c r="H2852" s="388">
        <f t="shared" si="179"/>
        <v>56.655290102389074</v>
      </c>
      <c r="I2852" s="388">
        <f t="shared" si="176"/>
        <v>56.655290102389074</v>
      </c>
    </row>
    <row r="2853" spans="1:9" x14ac:dyDescent="0.2">
      <c r="A2853" s="391" t="s">
        <v>128</v>
      </c>
      <c r="B2853" s="392">
        <v>16600000</v>
      </c>
      <c r="C2853" s="392">
        <v>16600000</v>
      </c>
      <c r="D2853" s="392">
        <v>16600000</v>
      </c>
      <c r="E2853" s="392">
        <v>16600000</v>
      </c>
      <c r="F2853" s="396">
        <f t="shared" si="177"/>
        <v>0</v>
      </c>
      <c r="G2853" s="397">
        <f t="shared" si="178"/>
        <v>100</v>
      </c>
      <c r="H2853" s="397">
        <f t="shared" si="179"/>
        <v>100</v>
      </c>
      <c r="I2853" s="397">
        <f t="shared" si="176"/>
        <v>100</v>
      </c>
    </row>
    <row r="2854" spans="1:9" x14ac:dyDescent="0.2">
      <c r="A2854" s="391" t="s">
        <v>130</v>
      </c>
      <c r="B2854" s="392">
        <v>12700000</v>
      </c>
      <c r="C2854" s="392">
        <v>0</v>
      </c>
      <c r="D2854" s="392">
        <v>0</v>
      </c>
      <c r="E2854" s="392">
        <v>0</v>
      </c>
      <c r="F2854" s="396">
        <f t="shared" si="177"/>
        <v>12700000</v>
      </c>
      <c r="G2854" s="397">
        <f t="shared" si="178"/>
        <v>0</v>
      </c>
      <c r="H2854" s="397">
        <f t="shared" si="179"/>
        <v>0</v>
      </c>
      <c r="I2854" s="397">
        <f t="shared" si="176"/>
        <v>0</v>
      </c>
    </row>
    <row r="2855" spans="1:9" x14ac:dyDescent="0.2">
      <c r="A2855" s="319" t="s">
        <v>131</v>
      </c>
      <c r="B2855" s="313">
        <v>816442507</v>
      </c>
      <c r="C2855" s="313">
        <v>214979364</v>
      </c>
      <c r="D2855" s="313">
        <v>158660637</v>
      </c>
      <c r="E2855" s="313">
        <v>158660637</v>
      </c>
      <c r="F2855" s="194">
        <f t="shared" si="177"/>
        <v>601463143</v>
      </c>
      <c r="G2855" s="388">
        <f t="shared" si="178"/>
        <v>26.331231183679659</v>
      </c>
      <c r="H2855" s="388">
        <f t="shared" si="179"/>
        <v>19.433167141553547</v>
      </c>
      <c r="I2855" s="388">
        <f t="shared" si="176"/>
        <v>19.433167141553547</v>
      </c>
    </row>
    <row r="2856" spans="1:9" x14ac:dyDescent="0.2">
      <c r="A2856" s="319" t="s">
        <v>1651</v>
      </c>
      <c r="B2856" s="313">
        <v>816442507</v>
      </c>
      <c r="C2856" s="313">
        <v>214979364</v>
      </c>
      <c r="D2856" s="313">
        <v>158660637</v>
      </c>
      <c r="E2856" s="313">
        <v>158660637</v>
      </c>
      <c r="F2856" s="194">
        <f t="shared" si="177"/>
        <v>601463143</v>
      </c>
      <c r="G2856" s="388">
        <f t="shared" si="178"/>
        <v>26.331231183679659</v>
      </c>
      <c r="H2856" s="388">
        <f t="shared" si="179"/>
        <v>19.433167141553547</v>
      </c>
      <c r="I2856" s="388">
        <f t="shared" si="176"/>
        <v>19.433167141553547</v>
      </c>
    </row>
    <row r="2857" spans="1:9" x14ac:dyDescent="0.2">
      <c r="A2857" s="391" t="s">
        <v>840</v>
      </c>
      <c r="B2857" s="392">
        <v>816442507</v>
      </c>
      <c r="C2857" s="392">
        <v>214979364</v>
      </c>
      <c r="D2857" s="392">
        <v>158660637</v>
      </c>
      <c r="E2857" s="392">
        <v>158660637</v>
      </c>
      <c r="F2857" s="393">
        <f t="shared" si="177"/>
        <v>601463143</v>
      </c>
      <c r="G2857" s="394">
        <f t="shared" si="178"/>
        <v>26.331231183679659</v>
      </c>
      <c r="H2857" s="394">
        <f t="shared" si="179"/>
        <v>19.433167141553547</v>
      </c>
      <c r="I2857" s="394">
        <f t="shared" si="176"/>
        <v>19.433167141553547</v>
      </c>
    </row>
    <row r="2858" spans="1:9" x14ac:dyDescent="0.2">
      <c r="A2858" s="319" t="s">
        <v>841</v>
      </c>
      <c r="B2858" s="313">
        <v>14827647508</v>
      </c>
      <c r="C2858" s="313">
        <v>11968256653</v>
      </c>
      <c r="D2858" s="313">
        <v>9169638142</v>
      </c>
      <c r="E2858" s="313">
        <v>9169638142</v>
      </c>
      <c r="F2858" s="194">
        <f t="shared" si="177"/>
        <v>2859390855</v>
      </c>
      <c r="G2858" s="388">
        <f t="shared" si="178"/>
        <v>80.715815820026307</v>
      </c>
      <c r="H2858" s="388">
        <f t="shared" si="179"/>
        <v>61.841489940010241</v>
      </c>
      <c r="I2858" s="388">
        <f t="shared" si="176"/>
        <v>61.841489940010241</v>
      </c>
    </row>
    <row r="2859" spans="1:9" x14ac:dyDescent="0.2">
      <c r="A2859" s="319" t="s">
        <v>109</v>
      </c>
      <c r="B2859" s="313">
        <v>4073400000</v>
      </c>
      <c r="C2859" s="313">
        <v>3070512773</v>
      </c>
      <c r="D2859" s="313">
        <v>2945817820</v>
      </c>
      <c r="E2859" s="313">
        <v>2945817820</v>
      </c>
      <c r="F2859" s="194">
        <f t="shared" si="177"/>
        <v>1002887227</v>
      </c>
      <c r="G2859" s="388">
        <f t="shared" si="178"/>
        <v>75.379603598959093</v>
      </c>
      <c r="H2859" s="388">
        <f t="shared" si="179"/>
        <v>72.318402808464683</v>
      </c>
      <c r="I2859" s="388">
        <f t="shared" si="176"/>
        <v>72.318402808464683</v>
      </c>
    </row>
    <row r="2860" spans="1:9" x14ac:dyDescent="0.2">
      <c r="A2860" s="319" t="s">
        <v>28</v>
      </c>
      <c r="B2860" s="313">
        <v>3512600000</v>
      </c>
      <c r="C2860" s="313">
        <v>2581449377</v>
      </c>
      <c r="D2860" s="313">
        <v>2581449377</v>
      </c>
      <c r="E2860" s="313">
        <v>2581449377</v>
      </c>
      <c r="F2860" s="194">
        <f t="shared" si="177"/>
        <v>931150623</v>
      </c>
      <c r="G2860" s="388">
        <f t="shared" si="178"/>
        <v>73.49112842339008</v>
      </c>
      <c r="H2860" s="388">
        <f t="shared" si="179"/>
        <v>73.49112842339008</v>
      </c>
      <c r="I2860" s="388">
        <f t="shared" si="176"/>
        <v>73.49112842339008</v>
      </c>
    </row>
    <row r="2861" spans="1:9" x14ac:dyDescent="0.2">
      <c r="A2861" s="391" t="s">
        <v>110</v>
      </c>
      <c r="B2861" s="392">
        <v>2409700000</v>
      </c>
      <c r="C2861" s="392">
        <v>1677100907</v>
      </c>
      <c r="D2861" s="392">
        <v>1677100907</v>
      </c>
      <c r="E2861" s="392">
        <v>1677100907</v>
      </c>
      <c r="F2861" s="393">
        <f t="shared" si="177"/>
        <v>732599093</v>
      </c>
      <c r="G2861" s="394">
        <f t="shared" si="178"/>
        <v>69.597912893721215</v>
      </c>
      <c r="H2861" s="394">
        <f t="shared" si="179"/>
        <v>69.597912893721215</v>
      </c>
      <c r="I2861" s="394">
        <f t="shared" si="176"/>
        <v>69.597912893721215</v>
      </c>
    </row>
    <row r="2862" spans="1:9" x14ac:dyDescent="0.2">
      <c r="A2862" s="391" t="s">
        <v>111</v>
      </c>
      <c r="B2862" s="392">
        <v>864200000</v>
      </c>
      <c r="C2862" s="392">
        <v>665648470</v>
      </c>
      <c r="D2862" s="392">
        <v>665648470</v>
      </c>
      <c r="E2862" s="392">
        <v>665648470</v>
      </c>
      <c r="F2862" s="393">
        <f t="shared" si="177"/>
        <v>198551530</v>
      </c>
      <c r="G2862" s="394">
        <f t="shared" si="178"/>
        <v>77.024817171950929</v>
      </c>
      <c r="H2862" s="394">
        <f t="shared" si="179"/>
        <v>77.024817171950929</v>
      </c>
      <c r="I2862" s="394">
        <f t="shared" si="176"/>
        <v>77.024817171950929</v>
      </c>
    </row>
    <row r="2863" spans="1:9" x14ac:dyDescent="0.2">
      <c r="A2863" s="391" t="s">
        <v>112</v>
      </c>
      <c r="B2863" s="392">
        <v>238700000</v>
      </c>
      <c r="C2863" s="392">
        <v>238700000</v>
      </c>
      <c r="D2863" s="392">
        <v>238700000</v>
      </c>
      <c r="E2863" s="392">
        <v>238700000</v>
      </c>
      <c r="F2863" s="393">
        <f t="shared" si="177"/>
        <v>0</v>
      </c>
      <c r="G2863" s="394">
        <f t="shared" si="178"/>
        <v>100</v>
      </c>
      <c r="H2863" s="394">
        <f t="shared" si="179"/>
        <v>100</v>
      </c>
      <c r="I2863" s="394">
        <f t="shared" si="176"/>
        <v>100</v>
      </c>
    </row>
    <row r="2864" spans="1:9" x14ac:dyDescent="0.2">
      <c r="A2864" s="319" t="s">
        <v>29</v>
      </c>
      <c r="B2864" s="313">
        <v>515700000</v>
      </c>
      <c r="C2864" s="313">
        <v>489063396</v>
      </c>
      <c r="D2864" s="313">
        <v>364368443</v>
      </c>
      <c r="E2864" s="313">
        <v>364368443</v>
      </c>
      <c r="F2864" s="194">
        <f t="shared" si="177"/>
        <v>26636604</v>
      </c>
      <c r="G2864" s="388">
        <f t="shared" si="178"/>
        <v>94.834864456079117</v>
      </c>
      <c r="H2864" s="388">
        <f t="shared" si="179"/>
        <v>70.655117898002715</v>
      </c>
      <c r="I2864" s="388">
        <f t="shared" si="176"/>
        <v>70.655117898002715</v>
      </c>
    </row>
    <row r="2865" spans="1:9" x14ac:dyDescent="0.2">
      <c r="A2865" s="391" t="s">
        <v>113</v>
      </c>
      <c r="B2865" s="392">
        <v>515700000</v>
      </c>
      <c r="C2865" s="392">
        <v>489063396</v>
      </c>
      <c r="D2865" s="392">
        <v>364368443</v>
      </c>
      <c r="E2865" s="392">
        <v>364368443</v>
      </c>
      <c r="F2865" s="393">
        <f t="shared" si="177"/>
        <v>26636604</v>
      </c>
      <c r="G2865" s="394">
        <f t="shared" si="178"/>
        <v>94.834864456079117</v>
      </c>
      <c r="H2865" s="394">
        <f t="shared" si="179"/>
        <v>70.655117898002715</v>
      </c>
      <c r="I2865" s="394">
        <f t="shared" si="176"/>
        <v>70.655117898002715</v>
      </c>
    </row>
    <row r="2866" spans="1:9" x14ac:dyDescent="0.2">
      <c r="A2866" s="319" t="s">
        <v>30</v>
      </c>
      <c r="B2866" s="313">
        <v>13400000</v>
      </c>
      <c r="C2866" s="313">
        <v>0</v>
      </c>
      <c r="D2866" s="313">
        <v>0</v>
      </c>
      <c r="E2866" s="313">
        <v>0</v>
      </c>
      <c r="F2866" s="194">
        <f t="shared" si="177"/>
        <v>13400000</v>
      </c>
      <c r="G2866" s="388">
        <f t="shared" si="178"/>
        <v>0</v>
      </c>
      <c r="H2866" s="388">
        <f t="shared" si="179"/>
        <v>0</v>
      </c>
      <c r="I2866" s="388">
        <f t="shared" si="176"/>
        <v>0</v>
      </c>
    </row>
    <row r="2867" spans="1:9" x14ac:dyDescent="0.2">
      <c r="A2867" s="391" t="s">
        <v>118</v>
      </c>
      <c r="B2867" s="392">
        <v>13400000</v>
      </c>
      <c r="C2867" s="392">
        <v>0</v>
      </c>
      <c r="D2867" s="392">
        <v>0</v>
      </c>
      <c r="E2867" s="392">
        <v>0</v>
      </c>
      <c r="F2867" s="393">
        <f t="shared" si="177"/>
        <v>13400000</v>
      </c>
      <c r="G2867" s="394">
        <f t="shared" si="178"/>
        <v>0</v>
      </c>
      <c r="H2867" s="394">
        <f t="shared" si="179"/>
        <v>0</v>
      </c>
      <c r="I2867" s="394">
        <f t="shared" si="176"/>
        <v>0</v>
      </c>
    </row>
    <row r="2868" spans="1:9" x14ac:dyDescent="0.2">
      <c r="A2868" s="319" t="s">
        <v>127</v>
      </c>
      <c r="B2868" s="313">
        <v>31700000</v>
      </c>
      <c r="C2868" s="313">
        <v>0</v>
      </c>
      <c r="D2868" s="313">
        <v>0</v>
      </c>
      <c r="E2868" s="313">
        <v>0</v>
      </c>
      <c r="F2868" s="194">
        <f t="shared" si="177"/>
        <v>31700000</v>
      </c>
      <c r="G2868" s="388">
        <f t="shared" si="178"/>
        <v>0</v>
      </c>
      <c r="H2868" s="388">
        <f t="shared" si="179"/>
        <v>0</v>
      </c>
      <c r="I2868" s="388">
        <f t="shared" si="176"/>
        <v>0</v>
      </c>
    </row>
    <row r="2869" spans="1:9" x14ac:dyDescent="0.2">
      <c r="A2869" s="391" t="s">
        <v>129</v>
      </c>
      <c r="B2869" s="392">
        <v>900000</v>
      </c>
      <c r="C2869" s="392">
        <v>0</v>
      </c>
      <c r="D2869" s="392">
        <v>0</v>
      </c>
      <c r="E2869" s="392">
        <v>0</v>
      </c>
      <c r="F2869" s="393">
        <f t="shared" si="177"/>
        <v>900000</v>
      </c>
      <c r="G2869" s="394">
        <f t="shared" si="178"/>
        <v>0</v>
      </c>
      <c r="H2869" s="394">
        <f t="shared" si="179"/>
        <v>0</v>
      </c>
      <c r="I2869" s="394">
        <f t="shared" si="176"/>
        <v>0</v>
      </c>
    </row>
    <row r="2870" spans="1:9" x14ac:dyDescent="0.2">
      <c r="A2870" s="391" t="s">
        <v>130</v>
      </c>
      <c r="B2870" s="392">
        <v>30800000</v>
      </c>
      <c r="C2870" s="392">
        <v>0</v>
      </c>
      <c r="D2870" s="392">
        <v>0</v>
      </c>
      <c r="E2870" s="392">
        <v>0</v>
      </c>
      <c r="F2870" s="393">
        <f t="shared" si="177"/>
        <v>30800000</v>
      </c>
      <c r="G2870" s="394">
        <f t="shared" si="178"/>
        <v>0</v>
      </c>
      <c r="H2870" s="394">
        <f t="shared" si="179"/>
        <v>0</v>
      </c>
      <c r="I2870" s="394">
        <f t="shared" si="176"/>
        <v>0</v>
      </c>
    </row>
    <row r="2871" spans="1:9" x14ac:dyDescent="0.2">
      <c r="A2871" s="319" t="s">
        <v>131</v>
      </c>
      <c r="B2871" s="313">
        <v>10754247508</v>
      </c>
      <c r="C2871" s="313">
        <v>8897743880</v>
      </c>
      <c r="D2871" s="313">
        <v>6223820322</v>
      </c>
      <c r="E2871" s="313">
        <v>6223820322</v>
      </c>
      <c r="F2871" s="194">
        <f t="shared" si="177"/>
        <v>1856503628</v>
      </c>
      <c r="G2871" s="388">
        <f t="shared" si="178"/>
        <v>82.737019706688343</v>
      </c>
      <c r="H2871" s="388">
        <f t="shared" si="179"/>
        <v>57.873136333994069</v>
      </c>
      <c r="I2871" s="388">
        <f t="shared" si="176"/>
        <v>57.873136333994069</v>
      </c>
    </row>
    <row r="2872" spans="1:9" x14ac:dyDescent="0.2">
      <c r="A2872" s="319" t="s">
        <v>1651</v>
      </c>
      <c r="B2872" s="313">
        <v>10754247508</v>
      </c>
      <c r="C2872" s="313">
        <v>8897743880</v>
      </c>
      <c r="D2872" s="313">
        <v>6223820322</v>
      </c>
      <c r="E2872" s="313">
        <v>6223820322</v>
      </c>
      <c r="F2872" s="158">
        <f t="shared" si="177"/>
        <v>1856503628</v>
      </c>
      <c r="G2872" s="385">
        <f t="shared" si="178"/>
        <v>82.737019706688343</v>
      </c>
      <c r="H2872" s="385">
        <f t="shared" si="179"/>
        <v>57.873136333994069</v>
      </c>
      <c r="I2872" s="385">
        <f t="shared" si="176"/>
        <v>57.873136333994069</v>
      </c>
    </row>
    <row r="2873" spans="1:9" x14ac:dyDescent="0.2">
      <c r="A2873" s="391" t="s">
        <v>842</v>
      </c>
      <c r="B2873" s="392">
        <v>10754247508</v>
      </c>
      <c r="C2873" s="392">
        <v>8897743880</v>
      </c>
      <c r="D2873" s="392">
        <v>6223820322</v>
      </c>
      <c r="E2873" s="392">
        <v>6223820322</v>
      </c>
      <c r="F2873" s="396">
        <f t="shared" si="177"/>
        <v>1856503628</v>
      </c>
      <c r="G2873" s="397">
        <f t="shared" si="178"/>
        <v>82.737019706688343</v>
      </c>
      <c r="H2873" s="397">
        <f t="shared" si="179"/>
        <v>57.873136333994069</v>
      </c>
      <c r="I2873" s="397">
        <f t="shared" si="176"/>
        <v>57.873136333994069</v>
      </c>
    </row>
    <row r="2874" spans="1:9" x14ac:dyDescent="0.2">
      <c r="A2874" s="319" t="s">
        <v>843</v>
      </c>
      <c r="B2874" s="313">
        <v>2420195841020</v>
      </c>
      <c r="C2874" s="313">
        <v>2091772997078.26</v>
      </c>
      <c r="D2874" s="313">
        <v>1560363935472.53</v>
      </c>
      <c r="E2874" s="313">
        <v>1557875171442.28</v>
      </c>
      <c r="F2874" s="158">
        <f t="shared" si="177"/>
        <v>328422843941.73999</v>
      </c>
      <c r="G2874" s="385">
        <f t="shared" si="178"/>
        <v>86.429906275546486</v>
      </c>
      <c r="H2874" s="385">
        <f t="shared" si="179"/>
        <v>64.472631058439845</v>
      </c>
      <c r="I2874" s="385">
        <f t="shared" si="176"/>
        <v>64.369797891467655</v>
      </c>
    </row>
    <row r="2875" spans="1:9" x14ac:dyDescent="0.2">
      <c r="A2875" s="319" t="s">
        <v>109</v>
      </c>
      <c r="B2875" s="313">
        <v>2412181815378</v>
      </c>
      <c r="C2875" s="313">
        <v>2091772997078.26</v>
      </c>
      <c r="D2875" s="313">
        <v>1560363935472.53</v>
      </c>
      <c r="E2875" s="313">
        <v>1557875171442.28</v>
      </c>
      <c r="F2875" s="194">
        <f t="shared" si="177"/>
        <v>320408818299.73999</v>
      </c>
      <c r="G2875" s="388">
        <f t="shared" si="178"/>
        <v>86.717053571290165</v>
      </c>
      <c r="H2875" s="388">
        <f t="shared" si="179"/>
        <v>64.686829389268638</v>
      </c>
      <c r="I2875" s="388">
        <f t="shared" si="176"/>
        <v>64.583654578216525</v>
      </c>
    </row>
    <row r="2876" spans="1:9" x14ac:dyDescent="0.2">
      <c r="A2876" s="319" t="s">
        <v>28</v>
      </c>
      <c r="B2876" s="313">
        <v>121708900000</v>
      </c>
      <c r="C2876" s="313">
        <v>88141483418.970001</v>
      </c>
      <c r="D2876" s="313">
        <v>88117293335.410004</v>
      </c>
      <c r="E2876" s="313">
        <v>88111431284.410004</v>
      </c>
      <c r="F2876" s="194">
        <f t="shared" si="177"/>
        <v>33567416581.029999</v>
      </c>
      <c r="G2876" s="388">
        <f t="shared" si="178"/>
        <v>72.419916225493779</v>
      </c>
      <c r="H2876" s="388">
        <f t="shared" si="179"/>
        <v>72.400040864234256</v>
      </c>
      <c r="I2876" s="388">
        <f t="shared" si="176"/>
        <v>72.395224412027389</v>
      </c>
    </row>
    <row r="2877" spans="1:9" x14ac:dyDescent="0.2">
      <c r="A2877" s="391" t="s">
        <v>110</v>
      </c>
      <c r="B2877" s="392">
        <v>80671800000</v>
      </c>
      <c r="C2877" s="392">
        <v>57135187052.75</v>
      </c>
      <c r="D2877" s="392">
        <v>57117045137.190002</v>
      </c>
      <c r="E2877" s="392">
        <v>57114297798.190002</v>
      </c>
      <c r="F2877" s="393">
        <f t="shared" si="177"/>
        <v>23536612947.25</v>
      </c>
      <c r="G2877" s="394">
        <f t="shared" si="178"/>
        <v>70.82423728335057</v>
      </c>
      <c r="H2877" s="394">
        <f t="shared" si="179"/>
        <v>70.801748736472973</v>
      </c>
      <c r="I2877" s="394">
        <f t="shared" si="176"/>
        <v>70.798343161042638</v>
      </c>
    </row>
    <row r="2878" spans="1:9" x14ac:dyDescent="0.2">
      <c r="A2878" s="391" t="s">
        <v>111</v>
      </c>
      <c r="B2878" s="392">
        <v>33069600000</v>
      </c>
      <c r="C2878" s="392">
        <v>25505783882.509998</v>
      </c>
      <c r="D2878" s="392">
        <v>25502924782.509998</v>
      </c>
      <c r="E2878" s="392">
        <v>25502357382.509998</v>
      </c>
      <c r="F2878" s="393">
        <f t="shared" si="177"/>
        <v>7563816117.4900017</v>
      </c>
      <c r="G2878" s="394">
        <f t="shared" si="178"/>
        <v>77.127585100847909</v>
      </c>
      <c r="H2878" s="394">
        <f t="shared" si="179"/>
        <v>77.118939396031394</v>
      </c>
      <c r="I2878" s="394">
        <f t="shared" si="176"/>
        <v>77.11722362081791</v>
      </c>
    </row>
    <row r="2879" spans="1:9" x14ac:dyDescent="0.2">
      <c r="A2879" s="391" t="s">
        <v>112</v>
      </c>
      <c r="B2879" s="392">
        <v>7967500000</v>
      </c>
      <c r="C2879" s="392">
        <v>5500512483.71</v>
      </c>
      <c r="D2879" s="392">
        <v>5497323415.71</v>
      </c>
      <c r="E2879" s="392">
        <v>5494776103.71</v>
      </c>
      <c r="F2879" s="393">
        <f t="shared" si="177"/>
        <v>2466987516.29</v>
      </c>
      <c r="G2879" s="394">
        <f t="shared" si="178"/>
        <v>69.036868323941007</v>
      </c>
      <c r="H2879" s="394">
        <f t="shared" si="179"/>
        <v>68.996842368497028</v>
      </c>
      <c r="I2879" s="394">
        <f t="shared" si="176"/>
        <v>68.96487108515845</v>
      </c>
    </row>
    <row r="2880" spans="1:9" x14ac:dyDescent="0.2">
      <c r="A2880" s="319" t="s">
        <v>29</v>
      </c>
      <c r="B2880" s="313">
        <v>1954778700000</v>
      </c>
      <c r="C2880" s="313">
        <v>1757612400047</v>
      </c>
      <c r="D2880" s="313">
        <v>1368549185237.1201</v>
      </c>
      <c r="E2880" s="313">
        <v>1366607796202.8701</v>
      </c>
      <c r="F2880" s="194">
        <f t="shared" si="177"/>
        <v>197166299953</v>
      </c>
      <c r="G2880" s="388">
        <f t="shared" si="178"/>
        <v>89.913625519195591</v>
      </c>
      <c r="H2880" s="388">
        <f t="shared" si="179"/>
        <v>70.010440835943228</v>
      </c>
      <c r="I2880" s="388">
        <f t="shared" si="176"/>
        <v>69.911125806868583</v>
      </c>
    </row>
    <row r="2881" spans="1:9" x14ac:dyDescent="0.2">
      <c r="A2881" s="391" t="s">
        <v>113</v>
      </c>
      <c r="B2881" s="392">
        <v>1954778700000</v>
      </c>
      <c r="C2881" s="392">
        <v>1757612400047</v>
      </c>
      <c r="D2881" s="392">
        <v>1368549185237.1201</v>
      </c>
      <c r="E2881" s="392">
        <v>1366607796202.8701</v>
      </c>
      <c r="F2881" s="393">
        <f t="shared" si="177"/>
        <v>197166299953</v>
      </c>
      <c r="G2881" s="394">
        <f t="shared" si="178"/>
        <v>89.913625519195591</v>
      </c>
      <c r="H2881" s="394">
        <f t="shared" si="179"/>
        <v>70.010440835943228</v>
      </c>
      <c r="I2881" s="394">
        <f t="shared" si="176"/>
        <v>69.911125806868583</v>
      </c>
    </row>
    <row r="2882" spans="1:9" x14ac:dyDescent="0.2">
      <c r="A2882" s="319" t="s">
        <v>30</v>
      </c>
      <c r="B2882" s="313">
        <v>125066100000</v>
      </c>
      <c r="C2882" s="313">
        <v>65306330391.290001</v>
      </c>
      <c r="D2882" s="313">
        <v>37421590307</v>
      </c>
      <c r="E2882" s="313">
        <v>37228695362</v>
      </c>
      <c r="F2882" s="194">
        <f t="shared" si="177"/>
        <v>59759769608.709999</v>
      </c>
      <c r="G2882" s="388">
        <f t="shared" si="178"/>
        <v>52.21745172456005</v>
      </c>
      <c r="H2882" s="388">
        <f t="shared" si="179"/>
        <v>29.921449782954774</v>
      </c>
      <c r="I2882" s="388">
        <f t="shared" si="176"/>
        <v>29.767215386103828</v>
      </c>
    </row>
    <row r="2883" spans="1:9" x14ac:dyDescent="0.2">
      <c r="A2883" s="391" t="s">
        <v>115</v>
      </c>
      <c r="B2883" s="392">
        <v>31000000000</v>
      </c>
      <c r="C2883" s="392">
        <v>0</v>
      </c>
      <c r="D2883" s="392">
        <v>0</v>
      </c>
      <c r="E2883" s="392">
        <v>0</v>
      </c>
      <c r="F2883" s="396">
        <f t="shared" si="177"/>
        <v>31000000000</v>
      </c>
      <c r="G2883" s="397">
        <f t="shared" si="178"/>
        <v>0</v>
      </c>
      <c r="H2883" s="397">
        <f t="shared" si="179"/>
        <v>0</v>
      </c>
      <c r="I2883" s="397">
        <f t="shared" si="176"/>
        <v>0</v>
      </c>
    </row>
    <row r="2884" spans="1:9" x14ac:dyDescent="0.2">
      <c r="A2884" s="391" t="s">
        <v>118</v>
      </c>
      <c r="B2884" s="392">
        <v>358300000</v>
      </c>
      <c r="C2884" s="392">
        <v>174930668</v>
      </c>
      <c r="D2884" s="392">
        <v>130168998</v>
      </c>
      <c r="E2884" s="392">
        <v>130168998</v>
      </c>
      <c r="F2884" s="393">
        <f t="shared" si="177"/>
        <v>183369332</v>
      </c>
      <c r="G2884" s="394">
        <f t="shared" si="178"/>
        <v>48.822402456042425</v>
      </c>
      <c r="H2884" s="394">
        <f t="shared" si="179"/>
        <v>36.329611498744072</v>
      </c>
      <c r="I2884" s="394">
        <f t="shared" si="176"/>
        <v>36.329611498744072</v>
      </c>
    </row>
    <row r="2885" spans="1:9" x14ac:dyDescent="0.2">
      <c r="A2885" s="391" t="s">
        <v>844</v>
      </c>
      <c r="B2885" s="392">
        <v>28872300000</v>
      </c>
      <c r="C2885" s="392">
        <v>19170070800</v>
      </c>
      <c r="D2885" s="392">
        <v>19170070800</v>
      </c>
      <c r="E2885" s="392">
        <v>19170070800</v>
      </c>
      <c r="F2885" s="396">
        <f t="shared" si="177"/>
        <v>9702229200</v>
      </c>
      <c r="G2885" s="397">
        <f t="shared" si="178"/>
        <v>66.396064047547299</v>
      </c>
      <c r="H2885" s="397">
        <f t="shared" si="179"/>
        <v>66.396064047547299</v>
      </c>
      <c r="I2885" s="397">
        <f t="shared" si="176"/>
        <v>66.396064047547299</v>
      </c>
    </row>
    <row r="2886" spans="1:9" x14ac:dyDescent="0.2">
      <c r="A2886" s="391" t="s">
        <v>845</v>
      </c>
      <c r="B2886" s="392">
        <v>56365200000</v>
      </c>
      <c r="C2886" s="392">
        <v>40918538591.290001</v>
      </c>
      <c r="D2886" s="392">
        <v>13078560177</v>
      </c>
      <c r="E2886" s="392">
        <v>12885665232</v>
      </c>
      <c r="F2886" s="396">
        <f t="shared" si="177"/>
        <v>15446661408.709999</v>
      </c>
      <c r="G2886" s="397">
        <f t="shared" si="178"/>
        <v>72.59539324137944</v>
      </c>
      <c r="H2886" s="397">
        <f t="shared" si="179"/>
        <v>23.203253385067381</v>
      </c>
      <c r="I2886" s="397">
        <f t="shared" si="176"/>
        <v>22.861029912073409</v>
      </c>
    </row>
    <row r="2887" spans="1:9" x14ac:dyDescent="0.2">
      <c r="A2887" s="391" t="s">
        <v>124</v>
      </c>
      <c r="B2887" s="392">
        <v>8470300000</v>
      </c>
      <c r="C2887" s="392">
        <v>5042790332</v>
      </c>
      <c r="D2887" s="392">
        <v>5042790332</v>
      </c>
      <c r="E2887" s="392">
        <v>5042790332</v>
      </c>
      <c r="F2887" s="393">
        <f t="shared" si="177"/>
        <v>3427509668</v>
      </c>
      <c r="G2887" s="394">
        <f t="shared" si="178"/>
        <v>59.534967262080443</v>
      </c>
      <c r="H2887" s="394">
        <f t="shared" si="179"/>
        <v>59.534967262080443</v>
      </c>
      <c r="I2887" s="394">
        <f t="shared" ref="I2887:I2950" si="180">IFERROR(IF(E2887&gt;0,+E2887/B2887*100,0),0)</f>
        <v>59.534967262080443</v>
      </c>
    </row>
    <row r="2888" spans="1:9" x14ac:dyDescent="0.2">
      <c r="A2888" s="319" t="s">
        <v>31</v>
      </c>
      <c r="B2888" s="313">
        <v>205693515378</v>
      </c>
      <c r="C2888" s="313">
        <v>179311046014</v>
      </c>
      <c r="D2888" s="313">
        <v>64874129386</v>
      </c>
      <c r="E2888" s="313">
        <v>64525511386</v>
      </c>
      <c r="F2888" s="194">
        <f t="shared" si="177"/>
        <v>26382469364</v>
      </c>
      <c r="G2888" s="388">
        <f t="shared" si="178"/>
        <v>87.173893491237536</v>
      </c>
      <c r="H2888" s="388">
        <f t="shared" si="179"/>
        <v>31.539219535813633</v>
      </c>
      <c r="I2888" s="388">
        <f t="shared" si="180"/>
        <v>31.369735340184352</v>
      </c>
    </row>
    <row r="2889" spans="1:9" x14ac:dyDescent="0.2">
      <c r="A2889" s="391" t="s">
        <v>427</v>
      </c>
      <c r="B2889" s="392">
        <v>205693515378</v>
      </c>
      <c r="C2889" s="392">
        <v>179311046014</v>
      </c>
      <c r="D2889" s="392">
        <v>64874129386</v>
      </c>
      <c r="E2889" s="392">
        <v>64525511386</v>
      </c>
      <c r="F2889" s="393">
        <f t="shared" ref="F2889:F2952" si="181">+B2889-C2889</f>
        <v>26382469364</v>
      </c>
      <c r="G2889" s="394">
        <f t="shared" ref="G2889:G2952" si="182">IFERROR(IF(C2889&gt;0,+C2889/B2889*100,0),0)</f>
        <v>87.173893491237536</v>
      </c>
      <c r="H2889" s="394">
        <f t="shared" ref="H2889:H2952" si="183">IFERROR(IF(D2889&gt;0,+D2889/B2889*100,0),0)</f>
        <v>31.539219535813633</v>
      </c>
      <c r="I2889" s="394">
        <f t="shared" si="180"/>
        <v>31.369735340184352</v>
      </c>
    </row>
    <row r="2890" spans="1:9" x14ac:dyDescent="0.2">
      <c r="A2890" s="319" t="s">
        <v>127</v>
      </c>
      <c r="B2890" s="313">
        <v>4934600000</v>
      </c>
      <c r="C2890" s="313">
        <v>1401737207</v>
      </c>
      <c r="D2890" s="313">
        <v>1401737207</v>
      </c>
      <c r="E2890" s="313">
        <v>1401737207</v>
      </c>
      <c r="F2890" s="194">
        <f t="shared" si="181"/>
        <v>3532862793</v>
      </c>
      <c r="G2890" s="388">
        <f t="shared" si="182"/>
        <v>28.406298524703118</v>
      </c>
      <c r="H2890" s="388">
        <f t="shared" si="183"/>
        <v>28.406298524703118</v>
      </c>
      <c r="I2890" s="388">
        <f t="shared" si="180"/>
        <v>28.406298524703118</v>
      </c>
    </row>
    <row r="2891" spans="1:9" x14ac:dyDescent="0.2">
      <c r="A2891" s="391" t="s">
        <v>128</v>
      </c>
      <c r="B2891" s="392">
        <v>1485000000</v>
      </c>
      <c r="C2891" s="392">
        <v>1396676000</v>
      </c>
      <c r="D2891" s="392">
        <v>1396676000</v>
      </c>
      <c r="E2891" s="392">
        <v>1396676000</v>
      </c>
      <c r="F2891" s="393">
        <f t="shared" si="181"/>
        <v>88324000</v>
      </c>
      <c r="G2891" s="394">
        <f t="shared" si="182"/>
        <v>94.052255892255886</v>
      </c>
      <c r="H2891" s="394">
        <f t="shared" si="183"/>
        <v>94.052255892255886</v>
      </c>
      <c r="I2891" s="394">
        <f t="shared" si="180"/>
        <v>94.052255892255886</v>
      </c>
    </row>
    <row r="2892" spans="1:9" x14ac:dyDescent="0.2">
      <c r="A2892" s="391" t="s">
        <v>129</v>
      </c>
      <c r="B2892" s="392">
        <v>42100000</v>
      </c>
      <c r="C2892" s="392">
        <v>5061207</v>
      </c>
      <c r="D2892" s="392">
        <v>5061207</v>
      </c>
      <c r="E2892" s="392">
        <v>5061207</v>
      </c>
      <c r="F2892" s="393">
        <f t="shared" si="181"/>
        <v>37038793</v>
      </c>
      <c r="G2892" s="394">
        <f t="shared" si="182"/>
        <v>12.021869358669834</v>
      </c>
      <c r="H2892" s="394">
        <f t="shared" si="183"/>
        <v>12.021869358669834</v>
      </c>
      <c r="I2892" s="394">
        <f t="shared" si="180"/>
        <v>12.021869358669834</v>
      </c>
    </row>
    <row r="2893" spans="1:9" x14ac:dyDescent="0.2">
      <c r="A2893" s="391" t="s">
        <v>130</v>
      </c>
      <c r="B2893" s="392">
        <v>3380100000</v>
      </c>
      <c r="C2893" s="392">
        <v>0</v>
      </c>
      <c r="D2893" s="392">
        <v>0</v>
      </c>
      <c r="E2893" s="392">
        <v>0</v>
      </c>
      <c r="F2893" s="393">
        <f t="shared" si="181"/>
        <v>3380100000</v>
      </c>
      <c r="G2893" s="394">
        <f t="shared" si="182"/>
        <v>0</v>
      </c>
      <c r="H2893" s="394">
        <f t="shared" si="183"/>
        <v>0</v>
      </c>
      <c r="I2893" s="394">
        <f t="shared" si="180"/>
        <v>0</v>
      </c>
    </row>
    <row r="2894" spans="1:9" x14ac:dyDescent="0.2">
      <c r="A2894" s="391" t="s">
        <v>188</v>
      </c>
      <c r="B2894" s="392">
        <v>27400000</v>
      </c>
      <c r="C2894" s="392">
        <v>0</v>
      </c>
      <c r="D2894" s="392">
        <v>0</v>
      </c>
      <c r="E2894" s="392">
        <v>0</v>
      </c>
      <c r="F2894" s="396">
        <f t="shared" si="181"/>
        <v>27400000</v>
      </c>
      <c r="G2894" s="397">
        <f t="shared" si="182"/>
        <v>0</v>
      </c>
      <c r="H2894" s="397">
        <f t="shared" si="183"/>
        <v>0</v>
      </c>
      <c r="I2894" s="397">
        <f t="shared" si="180"/>
        <v>0</v>
      </c>
    </row>
    <row r="2895" spans="1:9" x14ac:dyDescent="0.2">
      <c r="A2895" s="319" t="s">
        <v>330</v>
      </c>
      <c r="B2895" s="313">
        <v>3610711702</v>
      </c>
      <c r="C2895" s="313">
        <v>0</v>
      </c>
      <c r="D2895" s="313">
        <v>0</v>
      </c>
      <c r="E2895" s="313">
        <v>0</v>
      </c>
      <c r="F2895" s="194">
        <f t="shared" si="181"/>
        <v>3610711702</v>
      </c>
      <c r="G2895" s="388">
        <f t="shared" si="182"/>
        <v>0</v>
      </c>
      <c r="H2895" s="388">
        <f t="shared" si="183"/>
        <v>0</v>
      </c>
      <c r="I2895" s="388">
        <f t="shared" si="180"/>
        <v>0</v>
      </c>
    </row>
    <row r="2896" spans="1:9" x14ac:dyDescent="0.2">
      <c r="A2896" s="319" t="s">
        <v>41</v>
      </c>
      <c r="B2896" s="313">
        <v>3610711702</v>
      </c>
      <c r="C2896" s="313">
        <v>0</v>
      </c>
      <c r="D2896" s="313">
        <v>0</v>
      </c>
      <c r="E2896" s="313">
        <v>0</v>
      </c>
      <c r="F2896" s="194">
        <f t="shared" si="181"/>
        <v>3610711702</v>
      </c>
      <c r="G2896" s="388">
        <f t="shared" si="182"/>
        <v>0</v>
      </c>
      <c r="H2896" s="388">
        <f t="shared" si="183"/>
        <v>0</v>
      </c>
      <c r="I2896" s="388">
        <f t="shared" si="180"/>
        <v>0</v>
      </c>
    </row>
    <row r="2897" spans="1:9" x14ac:dyDescent="0.2">
      <c r="A2897" s="391" t="s">
        <v>331</v>
      </c>
      <c r="B2897" s="392">
        <v>3610711702</v>
      </c>
      <c r="C2897" s="392">
        <v>0</v>
      </c>
      <c r="D2897" s="392">
        <v>0</v>
      </c>
      <c r="E2897" s="392">
        <v>0</v>
      </c>
      <c r="F2897" s="396">
        <f t="shared" si="181"/>
        <v>3610711702</v>
      </c>
      <c r="G2897" s="397">
        <f t="shared" si="182"/>
        <v>0</v>
      </c>
      <c r="H2897" s="397">
        <f t="shared" si="183"/>
        <v>0</v>
      </c>
      <c r="I2897" s="397">
        <f t="shared" si="180"/>
        <v>0</v>
      </c>
    </row>
    <row r="2898" spans="1:9" x14ac:dyDescent="0.2">
      <c r="A2898" s="319" t="s">
        <v>131</v>
      </c>
      <c r="B2898" s="313">
        <v>4403313940</v>
      </c>
      <c r="C2898" s="313">
        <v>0</v>
      </c>
      <c r="D2898" s="313">
        <v>0</v>
      </c>
      <c r="E2898" s="313">
        <v>0</v>
      </c>
      <c r="F2898" s="158">
        <f t="shared" si="181"/>
        <v>4403313940</v>
      </c>
      <c r="G2898" s="385">
        <f t="shared" si="182"/>
        <v>0</v>
      </c>
      <c r="H2898" s="385">
        <f t="shared" si="183"/>
        <v>0</v>
      </c>
      <c r="I2898" s="385">
        <f t="shared" si="180"/>
        <v>0</v>
      </c>
    </row>
    <row r="2899" spans="1:9" x14ac:dyDescent="0.2">
      <c r="A2899" s="319" t="s">
        <v>1651</v>
      </c>
      <c r="B2899" s="313">
        <v>4403313940</v>
      </c>
      <c r="C2899" s="313">
        <v>0</v>
      </c>
      <c r="D2899" s="313">
        <v>0</v>
      </c>
      <c r="E2899" s="313">
        <v>0</v>
      </c>
      <c r="F2899" s="194">
        <f t="shared" si="181"/>
        <v>4403313940</v>
      </c>
      <c r="G2899" s="388">
        <f t="shared" si="182"/>
        <v>0</v>
      </c>
      <c r="H2899" s="388">
        <f t="shared" si="183"/>
        <v>0</v>
      </c>
      <c r="I2899" s="388">
        <f t="shared" si="180"/>
        <v>0</v>
      </c>
    </row>
    <row r="2900" spans="1:9" x14ac:dyDescent="0.2">
      <c r="A2900" s="391" t="s">
        <v>846</v>
      </c>
      <c r="B2900" s="392">
        <v>4403313940</v>
      </c>
      <c r="C2900" s="392">
        <v>0</v>
      </c>
      <c r="D2900" s="392">
        <v>0</v>
      </c>
      <c r="E2900" s="392">
        <v>0</v>
      </c>
      <c r="F2900" s="393">
        <f t="shared" si="181"/>
        <v>4403313940</v>
      </c>
      <c r="G2900" s="394">
        <f t="shared" si="182"/>
        <v>0</v>
      </c>
      <c r="H2900" s="394">
        <f t="shared" si="183"/>
        <v>0</v>
      </c>
      <c r="I2900" s="394">
        <f t="shared" si="180"/>
        <v>0</v>
      </c>
    </row>
    <row r="2901" spans="1:9" x14ac:dyDescent="0.2">
      <c r="A2901" s="319" t="s">
        <v>847</v>
      </c>
      <c r="B2901" s="313">
        <v>69164800000</v>
      </c>
      <c r="C2901" s="313">
        <v>48747612568.099998</v>
      </c>
      <c r="D2901" s="313">
        <v>40557116395.400002</v>
      </c>
      <c r="E2901" s="313">
        <v>40555267285.400002</v>
      </c>
      <c r="F2901" s="194">
        <f t="shared" si="181"/>
        <v>20417187431.900002</v>
      </c>
      <c r="G2901" s="388">
        <f t="shared" si="182"/>
        <v>70.480378123120431</v>
      </c>
      <c r="H2901" s="388">
        <f t="shared" si="183"/>
        <v>58.638377318231235</v>
      </c>
      <c r="I2901" s="388">
        <f t="shared" si="180"/>
        <v>58.635703834031183</v>
      </c>
    </row>
    <row r="2902" spans="1:9" x14ac:dyDescent="0.2">
      <c r="A2902" s="319" t="s">
        <v>109</v>
      </c>
      <c r="B2902" s="313">
        <v>7114800000</v>
      </c>
      <c r="C2902" s="313">
        <v>4917069253.8599997</v>
      </c>
      <c r="D2902" s="313">
        <v>4374611865.3999996</v>
      </c>
      <c r="E2902" s="313">
        <v>4372762755.3999996</v>
      </c>
      <c r="F2902" s="194">
        <f t="shared" si="181"/>
        <v>2197730746.1400003</v>
      </c>
      <c r="G2902" s="388">
        <f t="shared" si="182"/>
        <v>69.110435344071504</v>
      </c>
      <c r="H2902" s="388">
        <f t="shared" si="183"/>
        <v>61.486083451397079</v>
      </c>
      <c r="I2902" s="388">
        <f t="shared" si="180"/>
        <v>61.460093824141225</v>
      </c>
    </row>
    <row r="2903" spans="1:9" x14ac:dyDescent="0.2">
      <c r="A2903" s="319" t="s">
        <v>28</v>
      </c>
      <c r="B2903" s="313">
        <v>4194600000</v>
      </c>
      <c r="C2903" s="313">
        <v>2812782670</v>
      </c>
      <c r="D2903" s="313">
        <v>2796763262</v>
      </c>
      <c r="E2903" s="313">
        <v>2794914152</v>
      </c>
      <c r="F2903" s="195">
        <f t="shared" si="181"/>
        <v>1381817330</v>
      </c>
      <c r="G2903" s="388">
        <f t="shared" si="182"/>
        <v>67.057232394030422</v>
      </c>
      <c r="H2903" s="388">
        <f t="shared" si="183"/>
        <v>66.675326896485956</v>
      </c>
      <c r="I2903" s="388">
        <f t="shared" si="180"/>
        <v>66.631243789634283</v>
      </c>
    </row>
    <row r="2904" spans="1:9" x14ac:dyDescent="0.2">
      <c r="A2904" s="391" t="s">
        <v>110</v>
      </c>
      <c r="B2904" s="392">
        <v>2693300000</v>
      </c>
      <c r="C2904" s="392">
        <v>1917988165</v>
      </c>
      <c r="D2904" s="392">
        <v>1904149928</v>
      </c>
      <c r="E2904" s="392">
        <v>1902300818</v>
      </c>
      <c r="F2904" s="393">
        <f t="shared" si="181"/>
        <v>775311835</v>
      </c>
      <c r="G2904" s="394">
        <f t="shared" si="182"/>
        <v>71.2133132216983</v>
      </c>
      <c r="H2904" s="394">
        <f t="shared" si="183"/>
        <v>70.699510934541266</v>
      </c>
      <c r="I2904" s="394">
        <f t="shared" si="180"/>
        <v>70.630855010581811</v>
      </c>
    </row>
    <row r="2905" spans="1:9" x14ac:dyDescent="0.2">
      <c r="A2905" s="391" t="s">
        <v>111</v>
      </c>
      <c r="B2905" s="392">
        <v>1073000000</v>
      </c>
      <c r="C2905" s="392">
        <v>618966755</v>
      </c>
      <c r="D2905" s="392">
        <v>618966755</v>
      </c>
      <c r="E2905" s="392">
        <v>618966755</v>
      </c>
      <c r="F2905" s="396">
        <f t="shared" si="181"/>
        <v>454033245</v>
      </c>
      <c r="G2905" s="397">
        <f t="shared" si="182"/>
        <v>57.685624883504197</v>
      </c>
      <c r="H2905" s="397">
        <f t="shared" si="183"/>
        <v>57.685624883504197</v>
      </c>
      <c r="I2905" s="397">
        <f t="shared" si="180"/>
        <v>57.685624883504197</v>
      </c>
    </row>
    <row r="2906" spans="1:9" x14ac:dyDescent="0.2">
      <c r="A2906" s="391" t="s">
        <v>112</v>
      </c>
      <c r="B2906" s="392">
        <v>428300000</v>
      </c>
      <c r="C2906" s="392">
        <v>275827750</v>
      </c>
      <c r="D2906" s="392">
        <v>273646579</v>
      </c>
      <c r="E2906" s="392">
        <v>273646579</v>
      </c>
      <c r="F2906" s="396">
        <f t="shared" si="181"/>
        <v>152472250</v>
      </c>
      <c r="G2906" s="397">
        <f t="shared" si="182"/>
        <v>64.40059537707215</v>
      </c>
      <c r="H2906" s="397">
        <f t="shared" si="183"/>
        <v>63.891332944197984</v>
      </c>
      <c r="I2906" s="397">
        <f t="shared" si="180"/>
        <v>63.891332944197984</v>
      </c>
    </row>
    <row r="2907" spans="1:9" x14ac:dyDescent="0.2">
      <c r="A2907" s="319" t="s">
        <v>29</v>
      </c>
      <c r="B2907" s="313">
        <v>2752700000</v>
      </c>
      <c r="C2907" s="313">
        <v>2033319583.8599999</v>
      </c>
      <c r="D2907" s="313">
        <v>1506950603.4000001</v>
      </c>
      <c r="E2907" s="313">
        <v>1506950603.4000001</v>
      </c>
      <c r="F2907" s="158">
        <f t="shared" si="181"/>
        <v>719380416.1400001</v>
      </c>
      <c r="G2907" s="385">
        <f t="shared" si="182"/>
        <v>73.866370612852833</v>
      </c>
      <c r="H2907" s="385">
        <f t="shared" si="183"/>
        <v>54.744454659062015</v>
      </c>
      <c r="I2907" s="385">
        <f t="shared" si="180"/>
        <v>54.744454659062015</v>
      </c>
    </row>
    <row r="2908" spans="1:9" x14ac:dyDescent="0.2">
      <c r="A2908" s="391" t="s">
        <v>113</v>
      </c>
      <c r="B2908" s="392">
        <v>2752700000</v>
      </c>
      <c r="C2908" s="392">
        <v>2033319583.8599999</v>
      </c>
      <c r="D2908" s="392">
        <v>1506950603.4000001</v>
      </c>
      <c r="E2908" s="392">
        <v>1506950603.4000001</v>
      </c>
      <c r="F2908" s="393">
        <f t="shared" si="181"/>
        <v>719380416.1400001</v>
      </c>
      <c r="G2908" s="394">
        <f t="shared" si="182"/>
        <v>73.866370612852833</v>
      </c>
      <c r="H2908" s="394">
        <f t="shared" si="183"/>
        <v>54.744454659062015</v>
      </c>
      <c r="I2908" s="394">
        <f t="shared" si="180"/>
        <v>54.744454659062015</v>
      </c>
    </row>
    <row r="2909" spans="1:9" x14ac:dyDescent="0.2">
      <c r="A2909" s="319" t="s">
        <v>30</v>
      </c>
      <c r="B2909" s="313">
        <v>48000000</v>
      </c>
      <c r="C2909" s="313">
        <v>48000000</v>
      </c>
      <c r="D2909" s="313">
        <v>48000000</v>
      </c>
      <c r="E2909" s="313">
        <v>48000000</v>
      </c>
      <c r="F2909" s="194">
        <f t="shared" si="181"/>
        <v>0</v>
      </c>
      <c r="G2909" s="388">
        <f t="shared" si="182"/>
        <v>100</v>
      </c>
      <c r="H2909" s="388">
        <f t="shared" si="183"/>
        <v>100</v>
      </c>
      <c r="I2909" s="388">
        <f t="shared" si="180"/>
        <v>100</v>
      </c>
    </row>
    <row r="2910" spans="1:9" x14ac:dyDescent="0.2">
      <c r="A2910" s="391" t="s">
        <v>124</v>
      </c>
      <c r="B2910" s="392">
        <v>48000000</v>
      </c>
      <c r="C2910" s="392">
        <v>48000000</v>
      </c>
      <c r="D2910" s="392">
        <v>48000000</v>
      </c>
      <c r="E2910" s="392">
        <v>48000000</v>
      </c>
      <c r="F2910" s="393">
        <f t="shared" si="181"/>
        <v>0</v>
      </c>
      <c r="G2910" s="394">
        <f t="shared" si="182"/>
        <v>100</v>
      </c>
      <c r="H2910" s="394">
        <f t="shared" si="183"/>
        <v>100</v>
      </c>
      <c r="I2910" s="394">
        <f t="shared" si="180"/>
        <v>100</v>
      </c>
    </row>
    <row r="2911" spans="1:9" x14ac:dyDescent="0.2">
      <c r="A2911" s="319" t="s">
        <v>127</v>
      </c>
      <c r="B2911" s="313">
        <v>119500000</v>
      </c>
      <c r="C2911" s="313">
        <v>22967000</v>
      </c>
      <c r="D2911" s="313">
        <v>22898000</v>
      </c>
      <c r="E2911" s="313">
        <v>22898000</v>
      </c>
      <c r="F2911" s="158">
        <f t="shared" si="181"/>
        <v>96533000</v>
      </c>
      <c r="G2911" s="385">
        <f t="shared" si="182"/>
        <v>19.219246861924685</v>
      </c>
      <c r="H2911" s="385">
        <f t="shared" si="183"/>
        <v>19.161506276150629</v>
      </c>
      <c r="I2911" s="385">
        <f t="shared" si="180"/>
        <v>19.161506276150629</v>
      </c>
    </row>
    <row r="2912" spans="1:9" x14ac:dyDescent="0.2">
      <c r="A2912" s="391" t="s">
        <v>128</v>
      </c>
      <c r="B2912" s="392">
        <v>36700000</v>
      </c>
      <c r="C2912" s="392">
        <v>22967000</v>
      </c>
      <c r="D2912" s="392">
        <v>22898000</v>
      </c>
      <c r="E2912" s="392">
        <v>22898000</v>
      </c>
      <c r="F2912" s="393">
        <f t="shared" si="181"/>
        <v>13733000</v>
      </c>
      <c r="G2912" s="394">
        <f t="shared" si="182"/>
        <v>62.580381471389643</v>
      </c>
      <c r="H2912" s="394">
        <f t="shared" si="183"/>
        <v>62.392370572207092</v>
      </c>
      <c r="I2912" s="394">
        <f t="shared" si="180"/>
        <v>62.392370572207092</v>
      </c>
    </row>
    <row r="2913" spans="1:9" x14ac:dyDescent="0.2">
      <c r="A2913" s="391" t="s">
        <v>130</v>
      </c>
      <c r="B2913" s="392">
        <v>82800000</v>
      </c>
      <c r="C2913" s="392">
        <v>0</v>
      </c>
      <c r="D2913" s="392">
        <v>0</v>
      </c>
      <c r="E2913" s="392">
        <v>0</v>
      </c>
      <c r="F2913" s="396">
        <f t="shared" si="181"/>
        <v>82800000</v>
      </c>
      <c r="G2913" s="397">
        <f t="shared" si="182"/>
        <v>0</v>
      </c>
      <c r="H2913" s="397">
        <f t="shared" si="183"/>
        <v>0</v>
      </c>
      <c r="I2913" s="397">
        <f t="shared" si="180"/>
        <v>0</v>
      </c>
    </row>
    <row r="2914" spans="1:9" x14ac:dyDescent="0.2">
      <c r="A2914" s="319" t="s">
        <v>131</v>
      </c>
      <c r="B2914" s="313">
        <v>62050000000</v>
      </c>
      <c r="C2914" s="313">
        <v>43830543314.239998</v>
      </c>
      <c r="D2914" s="313">
        <v>36182504530</v>
      </c>
      <c r="E2914" s="313">
        <v>36182504530</v>
      </c>
      <c r="F2914" s="194">
        <f t="shared" si="181"/>
        <v>18219456685.760002</v>
      </c>
      <c r="G2914" s="388">
        <f t="shared" si="182"/>
        <v>70.637459007638995</v>
      </c>
      <c r="H2914" s="388">
        <f t="shared" si="183"/>
        <v>58.311852586623694</v>
      </c>
      <c r="I2914" s="388">
        <f t="shared" si="180"/>
        <v>58.311852586623694</v>
      </c>
    </row>
    <row r="2915" spans="1:9" x14ac:dyDescent="0.2">
      <c r="A2915" s="319" t="s">
        <v>1651</v>
      </c>
      <c r="B2915" s="313">
        <v>62050000000</v>
      </c>
      <c r="C2915" s="313">
        <v>43830543314.239998</v>
      </c>
      <c r="D2915" s="313">
        <v>36182504530</v>
      </c>
      <c r="E2915" s="313">
        <v>36182504530</v>
      </c>
      <c r="F2915" s="194">
        <f t="shared" si="181"/>
        <v>18219456685.760002</v>
      </c>
      <c r="G2915" s="388">
        <f t="shared" si="182"/>
        <v>70.637459007638995</v>
      </c>
      <c r="H2915" s="388">
        <f t="shared" si="183"/>
        <v>58.311852586623694</v>
      </c>
      <c r="I2915" s="388">
        <f t="shared" si="180"/>
        <v>58.311852586623694</v>
      </c>
    </row>
    <row r="2916" spans="1:9" x14ac:dyDescent="0.2">
      <c r="A2916" s="391" t="s">
        <v>848</v>
      </c>
      <c r="B2916" s="392">
        <v>62050000000</v>
      </c>
      <c r="C2916" s="392">
        <v>43830543314.239998</v>
      </c>
      <c r="D2916" s="392">
        <v>36182504530</v>
      </c>
      <c r="E2916" s="392">
        <v>36182504530</v>
      </c>
      <c r="F2916" s="393">
        <f t="shared" si="181"/>
        <v>18219456685.760002</v>
      </c>
      <c r="G2916" s="394">
        <f t="shared" si="182"/>
        <v>70.637459007638995</v>
      </c>
      <c r="H2916" s="394">
        <f t="shared" si="183"/>
        <v>58.311852586623694</v>
      </c>
      <c r="I2916" s="394">
        <f t="shared" si="180"/>
        <v>58.311852586623694</v>
      </c>
    </row>
    <row r="2917" spans="1:9" x14ac:dyDescent="0.2">
      <c r="A2917" s="319" t="s">
        <v>74</v>
      </c>
      <c r="B2917" s="379">
        <v>5099362105545</v>
      </c>
      <c r="C2917" s="379">
        <v>3573207815943.71</v>
      </c>
      <c r="D2917" s="379">
        <v>2560341787806.3691</v>
      </c>
      <c r="E2917" s="379">
        <v>2542523187992.1797</v>
      </c>
      <c r="F2917" s="194">
        <f t="shared" si="181"/>
        <v>1526154289601.29</v>
      </c>
      <c r="G2917" s="388">
        <f t="shared" si="182"/>
        <v>70.071662729309537</v>
      </c>
      <c r="H2917" s="388">
        <f t="shared" si="183"/>
        <v>50.209060168962637</v>
      </c>
      <c r="I2917" s="388">
        <f t="shared" si="180"/>
        <v>49.859632153352337</v>
      </c>
    </row>
    <row r="2918" spans="1:9" x14ac:dyDescent="0.2">
      <c r="A2918" s="319" t="s">
        <v>849</v>
      </c>
      <c r="B2918" s="313">
        <v>211486996979</v>
      </c>
      <c r="C2918" s="313">
        <v>162562208800.42999</v>
      </c>
      <c r="D2918" s="313">
        <v>95470589179.499985</v>
      </c>
      <c r="E2918" s="313">
        <v>95470589179.499985</v>
      </c>
      <c r="F2918" s="194">
        <f t="shared" si="181"/>
        <v>48924788178.570007</v>
      </c>
      <c r="G2918" s="388">
        <f t="shared" si="182"/>
        <v>76.866290184531721</v>
      </c>
      <c r="H2918" s="388">
        <f t="shared" si="183"/>
        <v>45.142533840498913</v>
      </c>
      <c r="I2918" s="388">
        <f t="shared" si="180"/>
        <v>45.142533840498913</v>
      </c>
    </row>
    <row r="2919" spans="1:9" x14ac:dyDescent="0.2">
      <c r="A2919" s="319" t="s">
        <v>109</v>
      </c>
      <c r="B2919" s="313">
        <v>148445969000</v>
      </c>
      <c r="C2919" s="313">
        <v>102408527385.42999</v>
      </c>
      <c r="D2919" s="313">
        <v>69664076776.459991</v>
      </c>
      <c r="E2919" s="313">
        <v>69664076776.459991</v>
      </c>
      <c r="F2919" s="194">
        <f t="shared" si="181"/>
        <v>46037441614.570007</v>
      </c>
      <c r="G2919" s="388">
        <f t="shared" si="182"/>
        <v>68.987071912629702</v>
      </c>
      <c r="H2919" s="388">
        <f t="shared" si="183"/>
        <v>46.928911068282353</v>
      </c>
      <c r="I2919" s="388">
        <f t="shared" si="180"/>
        <v>46.928911068282353</v>
      </c>
    </row>
    <row r="2920" spans="1:9" x14ac:dyDescent="0.2">
      <c r="A2920" s="319" t="s">
        <v>28</v>
      </c>
      <c r="B2920" s="313">
        <v>45431207836</v>
      </c>
      <c r="C2920" s="313">
        <v>31807085268</v>
      </c>
      <c r="D2920" s="313">
        <v>31739778019</v>
      </c>
      <c r="E2920" s="313">
        <v>31739778019</v>
      </c>
      <c r="F2920" s="194">
        <f t="shared" si="181"/>
        <v>13624122568</v>
      </c>
      <c r="G2920" s="388">
        <f t="shared" si="182"/>
        <v>70.011533443748434</v>
      </c>
      <c r="H2920" s="388">
        <f t="shared" si="183"/>
        <v>69.863381430614709</v>
      </c>
      <c r="I2920" s="388">
        <f t="shared" si="180"/>
        <v>69.863381430614709</v>
      </c>
    </row>
    <row r="2921" spans="1:9" x14ac:dyDescent="0.2">
      <c r="A2921" s="391" t="s">
        <v>110</v>
      </c>
      <c r="B2921" s="392">
        <v>29207200000</v>
      </c>
      <c r="C2921" s="392">
        <v>20523491962</v>
      </c>
      <c r="D2921" s="392">
        <v>20489315363</v>
      </c>
      <c r="E2921" s="392">
        <v>20489315363</v>
      </c>
      <c r="F2921" s="396">
        <f t="shared" si="181"/>
        <v>8683708038</v>
      </c>
      <c r="G2921" s="397">
        <f t="shared" si="182"/>
        <v>70.268604871401578</v>
      </c>
      <c r="H2921" s="397">
        <f t="shared" si="183"/>
        <v>70.151590576981022</v>
      </c>
      <c r="I2921" s="397">
        <f t="shared" si="180"/>
        <v>70.151590576981022</v>
      </c>
    </row>
    <row r="2922" spans="1:9" x14ac:dyDescent="0.2">
      <c r="A2922" s="391" t="s">
        <v>111</v>
      </c>
      <c r="B2922" s="392">
        <v>10441700000</v>
      </c>
      <c r="C2922" s="392">
        <v>7759294967</v>
      </c>
      <c r="D2922" s="392">
        <v>7759294967</v>
      </c>
      <c r="E2922" s="392">
        <v>7759294967</v>
      </c>
      <c r="F2922" s="393">
        <f t="shared" si="181"/>
        <v>2682405033</v>
      </c>
      <c r="G2922" s="394">
        <f t="shared" si="182"/>
        <v>74.310648333125826</v>
      </c>
      <c r="H2922" s="394">
        <f t="shared" si="183"/>
        <v>74.310648333125826</v>
      </c>
      <c r="I2922" s="394">
        <f t="shared" si="180"/>
        <v>74.310648333125826</v>
      </c>
    </row>
    <row r="2923" spans="1:9" x14ac:dyDescent="0.2">
      <c r="A2923" s="391" t="s">
        <v>112</v>
      </c>
      <c r="B2923" s="392">
        <v>3888500000</v>
      </c>
      <c r="C2923" s="392">
        <v>3524298339</v>
      </c>
      <c r="D2923" s="392">
        <v>3491167689</v>
      </c>
      <c r="E2923" s="392">
        <v>3491167689</v>
      </c>
      <c r="F2923" s="396">
        <f t="shared" si="181"/>
        <v>364201661</v>
      </c>
      <c r="G2923" s="397">
        <f t="shared" si="182"/>
        <v>90.633877819210497</v>
      </c>
      <c r="H2923" s="397">
        <f t="shared" si="183"/>
        <v>89.781861617590337</v>
      </c>
      <c r="I2923" s="397">
        <f t="shared" si="180"/>
        <v>89.781861617590337</v>
      </c>
    </row>
    <row r="2924" spans="1:9" x14ac:dyDescent="0.2">
      <c r="A2924" s="391" t="s">
        <v>632</v>
      </c>
      <c r="B2924" s="392">
        <v>1893807836</v>
      </c>
      <c r="C2924" s="392">
        <v>0</v>
      </c>
      <c r="D2924" s="392">
        <v>0</v>
      </c>
      <c r="E2924" s="392">
        <v>0</v>
      </c>
      <c r="F2924" s="393">
        <f t="shared" si="181"/>
        <v>1893807836</v>
      </c>
      <c r="G2924" s="394">
        <f t="shared" si="182"/>
        <v>0</v>
      </c>
      <c r="H2924" s="394">
        <f t="shared" si="183"/>
        <v>0</v>
      </c>
      <c r="I2924" s="394">
        <f t="shared" si="180"/>
        <v>0</v>
      </c>
    </row>
    <row r="2925" spans="1:9" x14ac:dyDescent="0.2">
      <c r="A2925" s="319" t="s">
        <v>29</v>
      </c>
      <c r="B2925" s="313">
        <v>36305492164</v>
      </c>
      <c r="C2925" s="313">
        <v>26025708831.189999</v>
      </c>
      <c r="D2925" s="313">
        <v>13548815959.799999</v>
      </c>
      <c r="E2925" s="313">
        <v>13548815959.799999</v>
      </c>
      <c r="F2925" s="194">
        <f t="shared" si="181"/>
        <v>10279783332.810001</v>
      </c>
      <c r="G2925" s="388">
        <f t="shared" si="182"/>
        <v>71.685321641216348</v>
      </c>
      <c r="H2925" s="388">
        <f t="shared" si="183"/>
        <v>37.318915547534729</v>
      </c>
      <c r="I2925" s="388">
        <f t="shared" si="180"/>
        <v>37.318915547534729</v>
      </c>
    </row>
    <row r="2926" spans="1:9" x14ac:dyDescent="0.2">
      <c r="A2926" s="391" t="s">
        <v>113</v>
      </c>
      <c r="B2926" s="392">
        <v>36305492164</v>
      </c>
      <c r="C2926" s="392">
        <v>26025708831.189999</v>
      </c>
      <c r="D2926" s="392">
        <v>13548815959.799999</v>
      </c>
      <c r="E2926" s="392">
        <v>13548815959.799999</v>
      </c>
      <c r="F2926" s="393">
        <f t="shared" si="181"/>
        <v>10279783332.810001</v>
      </c>
      <c r="G2926" s="394">
        <f t="shared" si="182"/>
        <v>71.685321641216348</v>
      </c>
      <c r="H2926" s="394">
        <f t="shared" si="183"/>
        <v>37.318915547534729</v>
      </c>
      <c r="I2926" s="394">
        <f t="shared" si="180"/>
        <v>37.318915547534729</v>
      </c>
    </row>
    <row r="2927" spans="1:9" s="390" customFormat="1" x14ac:dyDescent="0.2">
      <c r="A2927" s="319" t="s">
        <v>30</v>
      </c>
      <c r="B2927" s="313">
        <v>66139700000</v>
      </c>
      <c r="C2927" s="313">
        <v>44452905948.239998</v>
      </c>
      <c r="D2927" s="313">
        <v>24252655459.66</v>
      </c>
      <c r="E2927" s="313">
        <v>24252655459.66</v>
      </c>
      <c r="F2927" s="194">
        <f t="shared" si="181"/>
        <v>21686794051.760002</v>
      </c>
      <c r="G2927" s="388">
        <f t="shared" si="182"/>
        <v>67.210625310123874</v>
      </c>
      <c r="H2927" s="388">
        <f t="shared" si="183"/>
        <v>36.66883197181118</v>
      </c>
      <c r="I2927" s="388">
        <f t="shared" si="180"/>
        <v>36.66883197181118</v>
      </c>
    </row>
    <row r="2928" spans="1:9" x14ac:dyDescent="0.2">
      <c r="A2928" s="391" t="s">
        <v>850</v>
      </c>
      <c r="B2928" s="392">
        <v>11751400000</v>
      </c>
      <c r="C2928" s="392">
        <v>11127762636</v>
      </c>
      <c r="D2928" s="392">
        <v>7105634622.4200001</v>
      </c>
      <c r="E2928" s="392">
        <v>7105634622.4200001</v>
      </c>
      <c r="F2928" s="393">
        <f t="shared" si="181"/>
        <v>623637364</v>
      </c>
      <c r="G2928" s="394">
        <f t="shared" si="182"/>
        <v>94.693080279796447</v>
      </c>
      <c r="H2928" s="394">
        <f t="shared" si="183"/>
        <v>60.466281655121946</v>
      </c>
      <c r="I2928" s="394">
        <f t="shared" si="180"/>
        <v>60.466281655121946</v>
      </c>
    </row>
    <row r="2929" spans="1:9" x14ac:dyDescent="0.2">
      <c r="A2929" s="391" t="s">
        <v>115</v>
      </c>
      <c r="B2929" s="392">
        <v>0</v>
      </c>
      <c r="C2929" s="392">
        <v>0</v>
      </c>
      <c r="D2929" s="392">
        <v>0</v>
      </c>
      <c r="E2929" s="392">
        <v>0</v>
      </c>
      <c r="F2929" s="396">
        <f t="shared" si="181"/>
        <v>0</v>
      </c>
      <c r="G2929" s="397">
        <f t="shared" si="182"/>
        <v>0</v>
      </c>
      <c r="H2929" s="397">
        <f t="shared" si="183"/>
        <v>0</v>
      </c>
      <c r="I2929" s="397">
        <f t="shared" si="180"/>
        <v>0</v>
      </c>
    </row>
    <row r="2930" spans="1:9" x14ac:dyDescent="0.2">
      <c r="A2930" s="391" t="s">
        <v>791</v>
      </c>
      <c r="B2930" s="392">
        <v>7392500000</v>
      </c>
      <c r="C2930" s="392">
        <v>7338668953</v>
      </c>
      <c r="D2930" s="392">
        <v>4127033880</v>
      </c>
      <c r="E2930" s="392">
        <v>4127033880</v>
      </c>
      <c r="F2930" s="396">
        <f t="shared" si="181"/>
        <v>53831047</v>
      </c>
      <c r="G2930" s="397">
        <f t="shared" si="182"/>
        <v>99.27181539398039</v>
      </c>
      <c r="H2930" s="397">
        <f t="shared" si="183"/>
        <v>55.827309841055126</v>
      </c>
      <c r="I2930" s="397">
        <f t="shared" si="180"/>
        <v>55.827309841055126</v>
      </c>
    </row>
    <row r="2931" spans="1:9" x14ac:dyDescent="0.2">
      <c r="A2931" s="391" t="s">
        <v>118</v>
      </c>
      <c r="B2931" s="392">
        <v>169300000</v>
      </c>
      <c r="C2931" s="392">
        <v>43536564</v>
      </c>
      <c r="D2931" s="392">
        <v>38728112</v>
      </c>
      <c r="E2931" s="392">
        <v>38728112</v>
      </c>
      <c r="F2931" s="393">
        <f t="shared" si="181"/>
        <v>125763436</v>
      </c>
      <c r="G2931" s="394">
        <f t="shared" si="182"/>
        <v>25.715631423508569</v>
      </c>
      <c r="H2931" s="394">
        <f t="shared" si="183"/>
        <v>22.875435321913763</v>
      </c>
      <c r="I2931" s="394">
        <f t="shared" si="180"/>
        <v>22.875435321913763</v>
      </c>
    </row>
    <row r="2932" spans="1:9" x14ac:dyDescent="0.2">
      <c r="A2932" s="391" t="s">
        <v>851</v>
      </c>
      <c r="B2932" s="392">
        <v>42273500000</v>
      </c>
      <c r="C2932" s="392">
        <v>25616412905</v>
      </c>
      <c r="D2932" s="392">
        <v>12654733955</v>
      </c>
      <c r="E2932" s="392">
        <v>12654733955</v>
      </c>
      <c r="F2932" s="393">
        <f t="shared" si="181"/>
        <v>16657087095</v>
      </c>
      <c r="G2932" s="394">
        <f t="shared" si="182"/>
        <v>60.596858327320902</v>
      </c>
      <c r="H2932" s="394">
        <f t="shared" si="183"/>
        <v>29.935382580103376</v>
      </c>
      <c r="I2932" s="394">
        <f t="shared" si="180"/>
        <v>29.935382580103376</v>
      </c>
    </row>
    <row r="2933" spans="1:9" x14ac:dyDescent="0.2">
      <c r="A2933" s="391" t="s">
        <v>123</v>
      </c>
      <c r="B2933" s="392">
        <v>342000000</v>
      </c>
      <c r="C2933" s="392">
        <v>254955755.90000001</v>
      </c>
      <c r="D2933" s="392">
        <v>254955755.90000001</v>
      </c>
      <c r="E2933" s="392">
        <v>254955755.90000001</v>
      </c>
      <c r="F2933" s="393">
        <f t="shared" si="181"/>
        <v>87044244.099999994</v>
      </c>
      <c r="G2933" s="394">
        <f t="shared" si="182"/>
        <v>74.548466637426898</v>
      </c>
      <c r="H2933" s="394">
        <f t="shared" si="183"/>
        <v>74.548466637426898</v>
      </c>
      <c r="I2933" s="394">
        <f t="shared" si="180"/>
        <v>74.548466637426898</v>
      </c>
    </row>
    <row r="2934" spans="1:9" x14ac:dyDescent="0.2">
      <c r="A2934" s="391" t="s">
        <v>124</v>
      </c>
      <c r="B2934" s="392">
        <v>4211000000</v>
      </c>
      <c r="C2934" s="392">
        <v>71569134.340000004</v>
      </c>
      <c r="D2934" s="392">
        <v>71569134.340000004</v>
      </c>
      <c r="E2934" s="392">
        <v>71569134.340000004</v>
      </c>
      <c r="F2934" s="393">
        <f t="shared" si="181"/>
        <v>4139430865.6599998</v>
      </c>
      <c r="G2934" s="394">
        <f t="shared" si="182"/>
        <v>1.699575738304441</v>
      </c>
      <c r="H2934" s="394">
        <f t="shared" si="183"/>
        <v>1.699575738304441</v>
      </c>
      <c r="I2934" s="394">
        <f t="shared" si="180"/>
        <v>1.699575738304441</v>
      </c>
    </row>
    <row r="2935" spans="1:9" x14ac:dyDescent="0.2">
      <c r="A2935" s="319" t="s">
        <v>127</v>
      </c>
      <c r="B2935" s="313">
        <v>569569000</v>
      </c>
      <c r="C2935" s="313">
        <v>122827338</v>
      </c>
      <c r="D2935" s="313">
        <v>122827338</v>
      </c>
      <c r="E2935" s="313">
        <v>122827338</v>
      </c>
      <c r="F2935" s="194">
        <f t="shared" si="181"/>
        <v>446741662</v>
      </c>
      <c r="G2935" s="388">
        <f t="shared" si="182"/>
        <v>21.564961927352087</v>
      </c>
      <c r="H2935" s="388">
        <f t="shared" si="183"/>
        <v>21.564961927352087</v>
      </c>
      <c r="I2935" s="388">
        <f t="shared" si="180"/>
        <v>21.564961927352087</v>
      </c>
    </row>
    <row r="2936" spans="1:9" x14ac:dyDescent="0.2">
      <c r="A2936" s="391" t="s">
        <v>128</v>
      </c>
      <c r="B2936" s="392">
        <v>127466000</v>
      </c>
      <c r="C2936" s="392">
        <v>122827338</v>
      </c>
      <c r="D2936" s="392">
        <v>122827338</v>
      </c>
      <c r="E2936" s="392">
        <v>122827338</v>
      </c>
      <c r="F2936" s="396">
        <f t="shared" si="181"/>
        <v>4638662</v>
      </c>
      <c r="G2936" s="397">
        <f t="shared" si="182"/>
        <v>96.360863289033944</v>
      </c>
      <c r="H2936" s="397">
        <f t="shared" si="183"/>
        <v>96.360863289033944</v>
      </c>
      <c r="I2936" s="397">
        <f t="shared" si="180"/>
        <v>96.360863289033944</v>
      </c>
    </row>
    <row r="2937" spans="1:9" x14ac:dyDescent="0.2">
      <c r="A2937" s="391" t="s">
        <v>129</v>
      </c>
      <c r="B2937" s="392">
        <v>9667000</v>
      </c>
      <c r="C2937" s="392">
        <v>0</v>
      </c>
      <c r="D2937" s="392">
        <v>0</v>
      </c>
      <c r="E2937" s="392">
        <v>0</v>
      </c>
      <c r="F2937" s="396">
        <f t="shared" si="181"/>
        <v>9667000</v>
      </c>
      <c r="G2937" s="397">
        <f t="shared" si="182"/>
        <v>0</v>
      </c>
      <c r="H2937" s="397">
        <f t="shared" si="183"/>
        <v>0</v>
      </c>
      <c r="I2937" s="397">
        <f t="shared" si="180"/>
        <v>0</v>
      </c>
    </row>
    <row r="2938" spans="1:9" x14ac:dyDescent="0.2">
      <c r="A2938" s="391" t="s">
        <v>130</v>
      </c>
      <c r="B2938" s="392">
        <v>432436000</v>
      </c>
      <c r="C2938" s="392">
        <v>0</v>
      </c>
      <c r="D2938" s="392">
        <v>0</v>
      </c>
      <c r="E2938" s="392">
        <v>0</v>
      </c>
      <c r="F2938" s="393">
        <f t="shared" si="181"/>
        <v>432436000</v>
      </c>
      <c r="G2938" s="394">
        <f t="shared" si="182"/>
        <v>0</v>
      </c>
      <c r="H2938" s="394">
        <f t="shared" si="183"/>
        <v>0</v>
      </c>
      <c r="I2938" s="394">
        <f t="shared" si="180"/>
        <v>0</v>
      </c>
    </row>
    <row r="2939" spans="1:9" x14ac:dyDescent="0.2">
      <c r="A2939" s="319" t="s">
        <v>131</v>
      </c>
      <c r="B2939" s="313">
        <v>63041027979</v>
      </c>
      <c r="C2939" s="313">
        <v>60153681415</v>
      </c>
      <c r="D2939" s="313">
        <v>25806512403.040001</v>
      </c>
      <c r="E2939" s="313">
        <v>25806512403.040001</v>
      </c>
      <c r="F2939" s="194">
        <f t="shared" si="181"/>
        <v>2887346564</v>
      </c>
      <c r="G2939" s="388">
        <f t="shared" si="182"/>
        <v>95.419892954534589</v>
      </c>
      <c r="H2939" s="388">
        <f t="shared" si="183"/>
        <v>40.936058992623934</v>
      </c>
      <c r="I2939" s="388">
        <f t="shared" si="180"/>
        <v>40.936058992623934</v>
      </c>
    </row>
    <row r="2940" spans="1:9" x14ac:dyDescent="0.2">
      <c r="A2940" s="319" t="s">
        <v>1651</v>
      </c>
      <c r="B2940" s="313">
        <v>63041027979</v>
      </c>
      <c r="C2940" s="313">
        <v>60153681415</v>
      </c>
      <c r="D2940" s="313">
        <v>25806512403.040001</v>
      </c>
      <c r="E2940" s="313">
        <v>25806512403.040001</v>
      </c>
      <c r="F2940" s="194">
        <f t="shared" si="181"/>
        <v>2887346564</v>
      </c>
      <c r="G2940" s="388">
        <f t="shared" si="182"/>
        <v>95.419892954534589</v>
      </c>
      <c r="H2940" s="388">
        <f t="shared" si="183"/>
        <v>40.936058992623934</v>
      </c>
      <c r="I2940" s="388">
        <f t="shared" si="180"/>
        <v>40.936058992623934</v>
      </c>
    </row>
    <row r="2941" spans="1:9" x14ac:dyDescent="0.2">
      <c r="A2941" s="391" t="s">
        <v>852</v>
      </c>
      <c r="B2941" s="392">
        <v>1000000000</v>
      </c>
      <c r="C2941" s="392">
        <v>996888609</v>
      </c>
      <c r="D2941" s="392">
        <v>667156625</v>
      </c>
      <c r="E2941" s="392">
        <v>667156625</v>
      </c>
      <c r="F2941" s="396">
        <f t="shared" si="181"/>
        <v>3111391</v>
      </c>
      <c r="G2941" s="397">
        <f t="shared" si="182"/>
        <v>99.688860899999995</v>
      </c>
      <c r="H2941" s="397">
        <f t="shared" si="183"/>
        <v>66.715662499999993</v>
      </c>
      <c r="I2941" s="397">
        <f t="shared" si="180"/>
        <v>66.715662499999993</v>
      </c>
    </row>
    <row r="2942" spans="1:9" x14ac:dyDescent="0.2">
      <c r="A2942" s="391" t="s">
        <v>853</v>
      </c>
      <c r="B2942" s="392">
        <v>6405264500</v>
      </c>
      <c r="C2942" s="392">
        <v>5754725355</v>
      </c>
      <c r="D2942" s="392">
        <v>1262416887</v>
      </c>
      <c r="E2942" s="392">
        <v>1262416887</v>
      </c>
      <c r="F2942" s="393">
        <f t="shared" si="181"/>
        <v>650539145</v>
      </c>
      <c r="G2942" s="394">
        <f t="shared" si="182"/>
        <v>89.843680225851713</v>
      </c>
      <c r="H2942" s="394">
        <f t="shared" si="183"/>
        <v>19.709051624644072</v>
      </c>
      <c r="I2942" s="394">
        <f t="shared" si="180"/>
        <v>19.709051624644072</v>
      </c>
    </row>
    <row r="2943" spans="1:9" x14ac:dyDescent="0.2">
      <c r="A2943" s="391" t="s">
        <v>854</v>
      </c>
      <c r="B2943" s="392">
        <v>9000000000</v>
      </c>
      <c r="C2943" s="392">
        <v>8995167400</v>
      </c>
      <c r="D2943" s="392">
        <v>1555400556</v>
      </c>
      <c r="E2943" s="392">
        <v>1555400556</v>
      </c>
      <c r="F2943" s="396">
        <f t="shared" si="181"/>
        <v>4832600</v>
      </c>
      <c r="G2943" s="397">
        <f t="shared" si="182"/>
        <v>99.946304444444451</v>
      </c>
      <c r="H2943" s="397">
        <f t="shared" si="183"/>
        <v>17.282228400000001</v>
      </c>
      <c r="I2943" s="397">
        <f t="shared" si="180"/>
        <v>17.282228400000001</v>
      </c>
    </row>
    <row r="2944" spans="1:9" x14ac:dyDescent="0.2">
      <c r="A2944" s="391" t="s">
        <v>855</v>
      </c>
      <c r="B2944" s="392">
        <v>3040000000</v>
      </c>
      <c r="C2944" s="392">
        <v>2990591712</v>
      </c>
      <c r="D2944" s="392">
        <v>1435760497.24</v>
      </c>
      <c r="E2944" s="392">
        <v>1435760497.24</v>
      </c>
      <c r="F2944" s="393">
        <f t="shared" si="181"/>
        <v>49408288</v>
      </c>
      <c r="G2944" s="394">
        <f t="shared" si="182"/>
        <v>98.374727368421048</v>
      </c>
      <c r="H2944" s="394">
        <f t="shared" si="183"/>
        <v>47.228963725</v>
      </c>
      <c r="I2944" s="394">
        <f t="shared" si="180"/>
        <v>47.228963725</v>
      </c>
    </row>
    <row r="2945" spans="1:9" x14ac:dyDescent="0.2">
      <c r="A2945" s="391" t="s">
        <v>856</v>
      </c>
      <c r="B2945" s="392">
        <v>10886133544</v>
      </c>
      <c r="C2945" s="392">
        <v>10876839283</v>
      </c>
      <c r="D2945" s="392">
        <v>2968365214</v>
      </c>
      <c r="E2945" s="392">
        <v>2968365214</v>
      </c>
      <c r="F2945" s="393">
        <f t="shared" si="181"/>
        <v>9294261</v>
      </c>
      <c r="G2945" s="394">
        <f t="shared" si="182"/>
        <v>99.914622937864621</v>
      </c>
      <c r="H2945" s="394">
        <f t="shared" si="183"/>
        <v>27.267396656511199</v>
      </c>
      <c r="I2945" s="394">
        <f t="shared" si="180"/>
        <v>27.267396656511199</v>
      </c>
    </row>
    <row r="2946" spans="1:9" x14ac:dyDescent="0.2">
      <c r="A2946" s="391" t="s">
        <v>857</v>
      </c>
      <c r="B2946" s="392">
        <v>4000000000</v>
      </c>
      <c r="C2946" s="392">
        <v>3908501361</v>
      </c>
      <c r="D2946" s="392">
        <v>1504180376</v>
      </c>
      <c r="E2946" s="392">
        <v>1504180376</v>
      </c>
      <c r="F2946" s="393">
        <f t="shared" si="181"/>
        <v>91498639</v>
      </c>
      <c r="G2946" s="394">
        <f t="shared" si="182"/>
        <v>97.712534024999997</v>
      </c>
      <c r="H2946" s="394">
        <f t="shared" si="183"/>
        <v>37.604509400000005</v>
      </c>
      <c r="I2946" s="394">
        <f t="shared" si="180"/>
        <v>37.604509400000005</v>
      </c>
    </row>
    <row r="2947" spans="1:9" x14ac:dyDescent="0.2">
      <c r="A2947" s="391" t="s">
        <v>858</v>
      </c>
      <c r="B2947" s="392">
        <v>4689000000</v>
      </c>
      <c r="C2947" s="392">
        <v>4543625922</v>
      </c>
      <c r="D2947" s="392">
        <v>2872987568</v>
      </c>
      <c r="E2947" s="392">
        <v>2872987568</v>
      </c>
      <c r="F2947" s="393">
        <f t="shared" si="181"/>
        <v>145374078</v>
      </c>
      <c r="G2947" s="394">
        <f t="shared" si="182"/>
        <v>96.899678438899556</v>
      </c>
      <c r="H2947" s="394">
        <f t="shared" si="183"/>
        <v>61.270794796331842</v>
      </c>
      <c r="I2947" s="394">
        <f t="shared" si="180"/>
        <v>61.270794796331842</v>
      </c>
    </row>
    <row r="2948" spans="1:9" x14ac:dyDescent="0.2">
      <c r="A2948" s="391" t="s">
        <v>859</v>
      </c>
      <c r="B2948" s="392">
        <v>5157723695</v>
      </c>
      <c r="C2948" s="392">
        <v>5026523404</v>
      </c>
      <c r="D2948" s="392">
        <v>3918611847.8699999</v>
      </c>
      <c r="E2948" s="392">
        <v>3918611847.8699999</v>
      </c>
      <c r="F2948" s="396">
        <f t="shared" si="181"/>
        <v>131200291</v>
      </c>
      <c r="G2948" s="397">
        <f t="shared" si="182"/>
        <v>97.45623653459397</v>
      </c>
      <c r="H2948" s="397">
        <f t="shared" si="183"/>
        <v>75.975606286718701</v>
      </c>
      <c r="I2948" s="397">
        <f t="shared" si="180"/>
        <v>75.975606286718701</v>
      </c>
    </row>
    <row r="2949" spans="1:9" x14ac:dyDescent="0.2">
      <c r="A2949" s="391" t="s">
        <v>860</v>
      </c>
      <c r="B2949" s="392">
        <v>1470000000</v>
      </c>
      <c r="C2949" s="392">
        <v>1448883333</v>
      </c>
      <c r="D2949" s="392">
        <v>575208333</v>
      </c>
      <c r="E2949" s="392">
        <v>575208333</v>
      </c>
      <c r="F2949" s="395">
        <f t="shared" si="181"/>
        <v>21116667</v>
      </c>
      <c r="G2949" s="394">
        <f t="shared" si="182"/>
        <v>98.563492040816328</v>
      </c>
      <c r="H2949" s="394">
        <f t="shared" si="183"/>
        <v>39.129818571428572</v>
      </c>
      <c r="I2949" s="394">
        <f t="shared" si="180"/>
        <v>39.129818571428572</v>
      </c>
    </row>
    <row r="2950" spans="1:9" x14ac:dyDescent="0.2">
      <c r="A2950" s="391" t="s">
        <v>861</v>
      </c>
      <c r="B2950" s="392">
        <v>1955000000</v>
      </c>
      <c r="C2950" s="392">
        <v>1844427136</v>
      </c>
      <c r="D2950" s="392">
        <v>1476215156.3299999</v>
      </c>
      <c r="E2950" s="392">
        <v>1476215156.3299999</v>
      </c>
      <c r="F2950" s="396">
        <f t="shared" si="181"/>
        <v>110572864</v>
      </c>
      <c r="G2950" s="397">
        <f t="shared" si="182"/>
        <v>94.344099028132987</v>
      </c>
      <c r="H2950" s="397">
        <f t="shared" si="183"/>
        <v>75.509726666496164</v>
      </c>
      <c r="I2950" s="397">
        <f t="shared" si="180"/>
        <v>75.509726666496164</v>
      </c>
    </row>
    <row r="2951" spans="1:9" x14ac:dyDescent="0.2">
      <c r="A2951" s="391" t="s">
        <v>862</v>
      </c>
      <c r="B2951" s="392">
        <v>575000000</v>
      </c>
      <c r="C2951" s="392">
        <v>551100000</v>
      </c>
      <c r="D2951" s="392">
        <v>443100000</v>
      </c>
      <c r="E2951" s="392">
        <v>443100000</v>
      </c>
      <c r="F2951" s="396">
        <f t="shared" si="181"/>
        <v>23900000</v>
      </c>
      <c r="G2951" s="397">
        <f t="shared" si="182"/>
        <v>95.84347826086956</v>
      </c>
      <c r="H2951" s="397">
        <f t="shared" si="183"/>
        <v>77.060869565217388</v>
      </c>
      <c r="I2951" s="397">
        <f t="shared" ref="I2951:I3014" si="184">IFERROR(IF(E2951&gt;0,+E2951/B2951*100,0),0)</f>
        <v>77.060869565217388</v>
      </c>
    </row>
    <row r="2952" spans="1:9" x14ac:dyDescent="0.2">
      <c r="A2952" s="391" t="s">
        <v>863</v>
      </c>
      <c r="B2952" s="392">
        <v>4625000000</v>
      </c>
      <c r="C2952" s="392">
        <v>4301024742</v>
      </c>
      <c r="D2952" s="392">
        <v>1913321251.73</v>
      </c>
      <c r="E2952" s="392">
        <v>1913321251.73</v>
      </c>
      <c r="F2952" s="393">
        <f t="shared" si="181"/>
        <v>323975258</v>
      </c>
      <c r="G2952" s="394">
        <f t="shared" si="182"/>
        <v>92.995129556756766</v>
      </c>
      <c r="H2952" s="394">
        <f t="shared" si="183"/>
        <v>41.369108145513508</v>
      </c>
      <c r="I2952" s="394">
        <f t="shared" si="184"/>
        <v>41.369108145513508</v>
      </c>
    </row>
    <row r="2953" spans="1:9" x14ac:dyDescent="0.2">
      <c r="A2953" s="391" t="s">
        <v>864</v>
      </c>
      <c r="B2953" s="392">
        <v>1015000000</v>
      </c>
      <c r="C2953" s="392">
        <v>1000650001</v>
      </c>
      <c r="D2953" s="392">
        <v>555550001</v>
      </c>
      <c r="E2953" s="392">
        <v>555550001</v>
      </c>
      <c r="F2953" s="396">
        <f t="shared" ref="F2953:F3016" si="185">+B2953-C2953</f>
        <v>14349999</v>
      </c>
      <c r="G2953" s="397">
        <f t="shared" ref="G2953:G3016" si="186">IFERROR(IF(C2953&gt;0,+C2953/B2953*100,0),0)</f>
        <v>98.586206995073894</v>
      </c>
      <c r="H2953" s="397">
        <f t="shared" ref="H2953:H3016" si="187">IFERROR(IF(D2953&gt;0,+D2953/B2953*100,0),0)</f>
        <v>54.733990246305417</v>
      </c>
      <c r="I2953" s="397">
        <f t="shared" si="184"/>
        <v>54.733990246305417</v>
      </c>
    </row>
    <row r="2954" spans="1:9" x14ac:dyDescent="0.2">
      <c r="A2954" s="391" t="s">
        <v>865</v>
      </c>
      <c r="B2954" s="392">
        <v>360000000</v>
      </c>
      <c r="C2954" s="392">
        <v>348054111</v>
      </c>
      <c r="D2954" s="392">
        <v>188840000</v>
      </c>
      <c r="E2954" s="392">
        <v>188840000</v>
      </c>
      <c r="F2954" s="396">
        <f t="shared" si="185"/>
        <v>11945889</v>
      </c>
      <c r="G2954" s="397">
        <f t="shared" si="186"/>
        <v>96.681697499999999</v>
      </c>
      <c r="H2954" s="397">
        <f t="shared" si="187"/>
        <v>52.455555555555556</v>
      </c>
      <c r="I2954" s="397">
        <f t="shared" si="184"/>
        <v>52.455555555555556</v>
      </c>
    </row>
    <row r="2955" spans="1:9" x14ac:dyDescent="0.2">
      <c r="A2955" s="391" t="s">
        <v>866</v>
      </c>
      <c r="B2955" s="392">
        <v>3700000000</v>
      </c>
      <c r="C2955" s="392">
        <v>3111466028</v>
      </c>
      <c r="D2955" s="392">
        <v>1858523577.8699999</v>
      </c>
      <c r="E2955" s="392">
        <v>1858523577.8699999</v>
      </c>
      <c r="F2955" s="396">
        <f t="shared" si="185"/>
        <v>588533972</v>
      </c>
      <c r="G2955" s="397">
        <f t="shared" si="186"/>
        <v>84.093676432432432</v>
      </c>
      <c r="H2955" s="397">
        <f t="shared" si="187"/>
        <v>50.23036696945946</v>
      </c>
      <c r="I2955" s="397">
        <f t="shared" si="184"/>
        <v>50.23036696945946</v>
      </c>
    </row>
    <row r="2956" spans="1:9" x14ac:dyDescent="0.2">
      <c r="A2956" s="391" t="s">
        <v>867</v>
      </c>
      <c r="B2956" s="392">
        <v>4362906240</v>
      </c>
      <c r="C2956" s="392">
        <v>3656229416</v>
      </c>
      <c r="D2956" s="392">
        <v>2141917668</v>
      </c>
      <c r="E2956" s="392">
        <v>2141917668</v>
      </c>
      <c r="F2956" s="393">
        <f t="shared" si="185"/>
        <v>706676824</v>
      </c>
      <c r="G2956" s="394">
        <f t="shared" si="186"/>
        <v>83.802612636479665</v>
      </c>
      <c r="H2956" s="394">
        <f t="shared" si="187"/>
        <v>49.09382760423474</v>
      </c>
      <c r="I2956" s="394">
        <f t="shared" si="184"/>
        <v>49.09382760423474</v>
      </c>
    </row>
    <row r="2957" spans="1:9" x14ac:dyDescent="0.2">
      <c r="A2957" s="391" t="s">
        <v>868</v>
      </c>
      <c r="B2957" s="392">
        <v>800000000</v>
      </c>
      <c r="C2957" s="392">
        <v>798983602</v>
      </c>
      <c r="D2957" s="392">
        <v>468956844</v>
      </c>
      <c r="E2957" s="392">
        <v>468956844</v>
      </c>
      <c r="F2957" s="393">
        <f t="shared" si="185"/>
        <v>1016398</v>
      </c>
      <c r="G2957" s="394">
        <f t="shared" si="186"/>
        <v>99.872950250000002</v>
      </c>
      <c r="H2957" s="394">
        <f t="shared" si="187"/>
        <v>58.619605500000006</v>
      </c>
      <c r="I2957" s="394">
        <f t="shared" si="184"/>
        <v>58.619605500000006</v>
      </c>
    </row>
    <row r="2958" spans="1:9" x14ac:dyDescent="0.2">
      <c r="A2958" s="319" t="s">
        <v>869</v>
      </c>
      <c r="B2958" s="313">
        <v>836122644636</v>
      </c>
      <c r="C2958" s="313">
        <v>450307405269.71002</v>
      </c>
      <c r="D2958" s="313">
        <v>343807309556.51996</v>
      </c>
      <c r="E2958" s="313">
        <v>339933181874.38995</v>
      </c>
      <c r="F2958" s="194">
        <f t="shared" si="185"/>
        <v>385815239366.28998</v>
      </c>
      <c r="G2958" s="388">
        <f t="shared" si="186"/>
        <v>53.856621173769085</v>
      </c>
      <c r="H2958" s="388">
        <f t="shared" si="187"/>
        <v>41.119243900659335</v>
      </c>
      <c r="I2958" s="388">
        <f t="shared" si="184"/>
        <v>40.655899473022579</v>
      </c>
    </row>
    <row r="2959" spans="1:9" x14ac:dyDescent="0.2">
      <c r="A2959" s="319" t="s">
        <v>109</v>
      </c>
      <c r="B2959" s="313">
        <v>682283800000</v>
      </c>
      <c r="C2959" s="313">
        <v>350528314183.26001</v>
      </c>
      <c r="D2959" s="313">
        <v>297894601035.79999</v>
      </c>
      <c r="E2959" s="313">
        <v>294073172402.66998</v>
      </c>
      <c r="F2959" s="158">
        <f t="shared" si="185"/>
        <v>331755485816.73999</v>
      </c>
      <c r="G2959" s="385">
        <f t="shared" si="186"/>
        <v>51.37573458189393</v>
      </c>
      <c r="H2959" s="385">
        <f t="shared" si="187"/>
        <v>43.661391496588372</v>
      </c>
      <c r="I2959" s="385">
        <f t="shared" si="184"/>
        <v>43.101297788789651</v>
      </c>
    </row>
    <row r="2960" spans="1:9" s="390" customFormat="1" x14ac:dyDescent="0.2">
      <c r="A2960" s="319" t="s">
        <v>28</v>
      </c>
      <c r="B2960" s="313">
        <v>237227900000</v>
      </c>
      <c r="C2960" s="313">
        <v>162095457002</v>
      </c>
      <c r="D2960" s="313">
        <v>158537102426</v>
      </c>
      <c r="E2960" s="313">
        <v>155006072926</v>
      </c>
      <c r="F2960" s="194">
        <f t="shared" si="185"/>
        <v>75132442998</v>
      </c>
      <c r="G2960" s="388">
        <f t="shared" si="186"/>
        <v>68.3290021966219</v>
      </c>
      <c r="H2960" s="388">
        <f t="shared" si="187"/>
        <v>66.829029142862211</v>
      </c>
      <c r="I2960" s="388">
        <f t="shared" si="184"/>
        <v>65.340574580814476</v>
      </c>
    </row>
    <row r="2961" spans="1:9" x14ac:dyDescent="0.2">
      <c r="A2961" s="391" t="s">
        <v>110</v>
      </c>
      <c r="B2961" s="392">
        <v>147392500000</v>
      </c>
      <c r="C2961" s="392">
        <v>108855148553</v>
      </c>
      <c r="D2961" s="392">
        <v>108849596468</v>
      </c>
      <c r="E2961" s="392">
        <v>108849596468</v>
      </c>
      <c r="F2961" s="396">
        <f t="shared" si="185"/>
        <v>38537351447</v>
      </c>
      <c r="G2961" s="397">
        <f t="shared" si="186"/>
        <v>73.853926456909264</v>
      </c>
      <c r="H2961" s="397">
        <f t="shared" si="187"/>
        <v>73.850159586139057</v>
      </c>
      <c r="I2961" s="397">
        <f t="shared" si="184"/>
        <v>73.850159586139057</v>
      </c>
    </row>
    <row r="2962" spans="1:9" x14ac:dyDescent="0.2">
      <c r="A2962" s="391" t="s">
        <v>111</v>
      </c>
      <c r="B2962" s="392">
        <v>52193900000</v>
      </c>
      <c r="C2962" s="392">
        <v>41393408363</v>
      </c>
      <c r="D2962" s="392">
        <v>37906885595</v>
      </c>
      <c r="E2962" s="392">
        <v>34506593995</v>
      </c>
      <c r="F2962" s="393">
        <f t="shared" si="185"/>
        <v>10800491637</v>
      </c>
      <c r="G2962" s="394">
        <f t="shared" si="186"/>
        <v>79.306984844972305</v>
      </c>
      <c r="H2962" s="394">
        <f t="shared" si="187"/>
        <v>72.627041847802147</v>
      </c>
      <c r="I2962" s="394">
        <f t="shared" si="184"/>
        <v>66.11231196557452</v>
      </c>
    </row>
    <row r="2963" spans="1:9" x14ac:dyDescent="0.2">
      <c r="A2963" s="391" t="s">
        <v>112</v>
      </c>
      <c r="B2963" s="392">
        <v>8654100000</v>
      </c>
      <c r="C2963" s="392">
        <v>7553660967</v>
      </c>
      <c r="D2963" s="392">
        <v>7550617381</v>
      </c>
      <c r="E2963" s="392">
        <v>7550617381</v>
      </c>
      <c r="F2963" s="393">
        <f t="shared" si="185"/>
        <v>1100439033</v>
      </c>
      <c r="G2963" s="394">
        <f t="shared" si="186"/>
        <v>87.284188615800602</v>
      </c>
      <c r="H2963" s="394">
        <f t="shared" si="187"/>
        <v>87.249019320322162</v>
      </c>
      <c r="I2963" s="394">
        <f t="shared" si="184"/>
        <v>87.249019320322162</v>
      </c>
    </row>
    <row r="2964" spans="1:9" x14ac:dyDescent="0.2">
      <c r="A2964" s="391" t="s">
        <v>216</v>
      </c>
      <c r="B2964" s="392">
        <v>22531700000</v>
      </c>
      <c r="C2964" s="392">
        <v>0</v>
      </c>
      <c r="D2964" s="392">
        <v>0</v>
      </c>
      <c r="E2964" s="392">
        <v>0</v>
      </c>
      <c r="F2964" s="393">
        <f t="shared" si="185"/>
        <v>22531700000</v>
      </c>
      <c r="G2964" s="394">
        <f t="shared" si="186"/>
        <v>0</v>
      </c>
      <c r="H2964" s="394">
        <f t="shared" si="187"/>
        <v>0</v>
      </c>
      <c r="I2964" s="394">
        <f t="shared" si="184"/>
        <v>0</v>
      </c>
    </row>
    <row r="2965" spans="1:9" x14ac:dyDescent="0.2">
      <c r="A2965" s="391" t="s">
        <v>149</v>
      </c>
      <c r="B2965" s="392">
        <v>3906400000</v>
      </c>
      <c r="C2965" s="392">
        <v>2910087538</v>
      </c>
      <c r="D2965" s="392">
        <v>2910087538</v>
      </c>
      <c r="E2965" s="392">
        <v>2910087538</v>
      </c>
      <c r="F2965" s="393">
        <f t="shared" si="185"/>
        <v>996312462</v>
      </c>
      <c r="G2965" s="394">
        <f t="shared" si="186"/>
        <v>74.495380350194552</v>
      </c>
      <c r="H2965" s="394">
        <f t="shared" si="187"/>
        <v>74.495380350194552</v>
      </c>
      <c r="I2965" s="394">
        <f t="shared" si="184"/>
        <v>74.495380350194552</v>
      </c>
    </row>
    <row r="2966" spans="1:9" x14ac:dyDescent="0.2">
      <c r="A2966" s="391" t="s">
        <v>150</v>
      </c>
      <c r="B2966" s="392">
        <v>402300000</v>
      </c>
      <c r="C2966" s="392">
        <v>266974827</v>
      </c>
      <c r="D2966" s="392">
        <v>266974827</v>
      </c>
      <c r="E2966" s="392">
        <v>266974827</v>
      </c>
      <c r="F2966" s="393">
        <f t="shared" si="185"/>
        <v>135325173</v>
      </c>
      <c r="G2966" s="394">
        <f t="shared" si="186"/>
        <v>66.362124533929901</v>
      </c>
      <c r="H2966" s="394">
        <f t="shared" si="187"/>
        <v>66.362124533929901</v>
      </c>
      <c r="I2966" s="394">
        <f t="shared" si="184"/>
        <v>66.362124533929901</v>
      </c>
    </row>
    <row r="2967" spans="1:9" x14ac:dyDescent="0.2">
      <c r="A2967" s="391" t="s">
        <v>632</v>
      </c>
      <c r="B2967" s="392">
        <v>630300000</v>
      </c>
      <c r="C2967" s="392">
        <v>0</v>
      </c>
      <c r="D2967" s="392">
        <v>0</v>
      </c>
      <c r="E2967" s="392">
        <v>0</v>
      </c>
      <c r="F2967" s="396">
        <f t="shared" si="185"/>
        <v>630300000</v>
      </c>
      <c r="G2967" s="397">
        <f t="shared" si="186"/>
        <v>0</v>
      </c>
      <c r="H2967" s="397">
        <f t="shared" si="187"/>
        <v>0</v>
      </c>
      <c r="I2967" s="397">
        <f t="shared" si="184"/>
        <v>0</v>
      </c>
    </row>
    <row r="2968" spans="1:9" x14ac:dyDescent="0.2">
      <c r="A2968" s="391" t="s">
        <v>151</v>
      </c>
      <c r="B2968" s="392">
        <v>1516700000</v>
      </c>
      <c r="C2968" s="392">
        <v>1116176754</v>
      </c>
      <c r="D2968" s="392">
        <v>1052940617</v>
      </c>
      <c r="E2968" s="392">
        <v>922202717</v>
      </c>
      <c r="F2968" s="393">
        <f t="shared" si="185"/>
        <v>400523246</v>
      </c>
      <c r="G2968" s="394">
        <f t="shared" si="186"/>
        <v>73.592454275730205</v>
      </c>
      <c r="H2968" s="394">
        <f t="shared" si="187"/>
        <v>69.423130282850934</v>
      </c>
      <c r="I2968" s="394">
        <f t="shared" si="184"/>
        <v>60.803238412342587</v>
      </c>
    </row>
    <row r="2969" spans="1:9" x14ac:dyDescent="0.2">
      <c r="A2969" s="319" t="s">
        <v>29</v>
      </c>
      <c r="B2969" s="313">
        <v>147778300000</v>
      </c>
      <c r="C2969" s="313">
        <v>118344035438.99001</v>
      </c>
      <c r="D2969" s="313">
        <v>69293497867.929993</v>
      </c>
      <c r="E2969" s="313">
        <v>69134897734.800003</v>
      </c>
      <c r="F2969" s="194">
        <f t="shared" si="185"/>
        <v>29434264561.009995</v>
      </c>
      <c r="G2969" s="388">
        <f t="shared" si="186"/>
        <v>80.082146999248209</v>
      </c>
      <c r="H2969" s="388">
        <f t="shared" si="187"/>
        <v>46.89017120100177</v>
      </c>
      <c r="I2969" s="388">
        <f t="shared" si="184"/>
        <v>46.782848181904924</v>
      </c>
    </row>
    <row r="2970" spans="1:9" x14ac:dyDescent="0.2">
      <c r="A2970" s="391" t="s">
        <v>113</v>
      </c>
      <c r="B2970" s="392">
        <v>147778300000</v>
      </c>
      <c r="C2970" s="392">
        <v>118344035438.99001</v>
      </c>
      <c r="D2970" s="392">
        <v>69293497867.929993</v>
      </c>
      <c r="E2970" s="392">
        <v>69134897734.800003</v>
      </c>
      <c r="F2970" s="393">
        <f t="shared" si="185"/>
        <v>29434264561.009995</v>
      </c>
      <c r="G2970" s="394">
        <f t="shared" si="186"/>
        <v>80.082146999248209</v>
      </c>
      <c r="H2970" s="394">
        <f t="shared" si="187"/>
        <v>46.89017120100177</v>
      </c>
      <c r="I2970" s="394">
        <f t="shared" si="184"/>
        <v>46.782848181904924</v>
      </c>
    </row>
    <row r="2971" spans="1:9" x14ac:dyDescent="0.2">
      <c r="A2971" s="319" t="s">
        <v>30</v>
      </c>
      <c r="B2971" s="313">
        <v>292294300000</v>
      </c>
      <c r="C2971" s="313">
        <v>67045829653.270004</v>
      </c>
      <c r="D2971" s="313">
        <v>67021008652.870003</v>
      </c>
      <c r="E2971" s="313">
        <v>66889209652.870003</v>
      </c>
      <c r="F2971" s="158">
        <f t="shared" si="185"/>
        <v>225248470346.72998</v>
      </c>
      <c r="G2971" s="385">
        <f t="shared" si="186"/>
        <v>22.937782109767451</v>
      </c>
      <c r="H2971" s="385">
        <f t="shared" si="187"/>
        <v>22.929290325835982</v>
      </c>
      <c r="I2971" s="385">
        <f t="shared" si="184"/>
        <v>22.884199128368223</v>
      </c>
    </row>
    <row r="2972" spans="1:9" x14ac:dyDescent="0.2">
      <c r="A2972" s="391" t="s">
        <v>870</v>
      </c>
      <c r="B2972" s="392">
        <v>81788000000</v>
      </c>
      <c r="C2972" s="392">
        <v>51684607189</v>
      </c>
      <c r="D2972" s="392">
        <v>51684607189</v>
      </c>
      <c r="E2972" s="392">
        <v>51684607189</v>
      </c>
      <c r="F2972" s="396">
        <f t="shared" si="185"/>
        <v>30103392811</v>
      </c>
      <c r="G2972" s="397">
        <f t="shared" si="186"/>
        <v>63.193386791460846</v>
      </c>
      <c r="H2972" s="397">
        <f t="shared" si="187"/>
        <v>63.193386791460846</v>
      </c>
      <c r="I2972" s="397">
        <f t="shared" si="184"/>
        <v>63.193386791460846</v>
      </c>
    </row>
    <row r="2973" spans="1:9" x14ac:dyDescent="0.2">
      <c r="A2973" s="391" t="s">
        <v>115</v>
      </c>
      <c r="B2973" s="392">
        <v>98569000000</v>
      </c>
      <c r="C2973" s="392">
        <v>0</v>
      </c>
      <c r="D2973" s="392">
        <v>0</v>
      </c>
      <c r="E2973" s="392">
        <v>0</v>
      </c>
      <c r="F2973" s="393">
        <f t="shared" si="185"/>
        <v>98569000000</v>
      </c>
      <c r="G2973" s="394">
        <f t="shared" si="186"/>
        <v>0</v>
      </c>
      <c r="H2973" s="394">
        <f t="shared" si="187"/>
        <v>0</v>
      </c>
      <c r="I2973" s="394">
        <f t="shared" si="184"/>
        <v>0</v>
      </c>
    </row>
    <row r="2974" spans="1:9" x14ac:dyDescent="0.2">
      <c r="A2974" s="391" t="s">
        <v>152</v>
      </c>
      <c r="B2974" s="392">
        <v>9684600000</v>
      </c>
      <c r="C2974" s="392">
        <v>6345351900</v>
      </c>
      <c r="D2974" s="392">
        <v>6345351900</v>
      </c>
      <c r="E2974" s="392">
        <v>6345351900</v>
      </c>
      <c r="F2974" s="393">
        <f t="shared" si="185"/>
        <v>3339248100</v>
      </c>
      <c r="G2974" s="394">
        <f t="shared" si="186"/>
        <v>65.520020444829939</v>
      </c>
      <c r="H2974" s="394">
        <f t="shared" si="187"/>
        <v>65.520020444829939</v>
      </c>
      <c r="I2974" s="394">
        <f t="shared" si="184"/>
        <v>65.520020444829939</v>
      </c>
    </row>
    <row r="2975" spans="1:9" x14ac:dyDescent="0.2">
      <c r="A2975" s="391" t="s">
        <v>117</v>
      </c>
      <c r="B2975" s="392">
        <v>8893200000</v>
      </c>
      <c r="C2975" s="392">
        <v>3353053190</v>
      </c>
      <c r="D2975" s="392">
        <v>3332399190</v>
      </c>
      <c r="E2975" s="392">
        <v>3200600190</v>
      </c>
      <c r="F2975" s="393">
        <f t="shared" si="185"/>
        <v>5540146810</v>
      </c>
      <c r="G2975" s="394">
        <f t="shared" si="186"/>
        <v>37.703562159852474</v>
      </c>
      <c r="H2975" s="394">
        <f t="shared" si="187"/>
        <v>37.471317298610174</v>
      </c>
      <c r="I2975" s="394">
        <f t="shared" si="184"/>
        <v>35.989297328295777</v>
      </c>
    </row>
    <row r="2976" spans="1:9" x14ac:dyDescent="0.2">
      <c r="A2976" s="391" t="s">
        <v>118</v>
      </c>
      <c r="B2976" s="392">
        <v>900000000</v>
      </c>
      <c r="C2976" s="392">
        <v>372359649</v>
      </c>
      <c r="D2976" s="392">
        <v>372359649</v>
      </c>
      <c r="E2976" s="392">
        <v>372359649</v>
      </c>
      <c r="F2976" s="396">
        <f t="shared" si="185"/>
        <v>527640351</v>
      </c>
      <c r="G2976" s="397">
        <f t="shared" si="186"/>
        <v>41.373294333333334</v>
      </c>
      <c r="H2976" s="397">
        <f t="shared" si="187"/>
        <v>41.373294333333334</v>
      </c>
      <c r="I2976" s="397">
        <f t="shared" si="184"/>
        <v>41.373294333333334</v>
      </c>
    </row>
    <row r="2977" spans="1:9" x14ac:dyDescent="0.2">
      <c r="A2977" s="391" t="s">
        <v>124</v>
      </c>
      <c r="B2977" s="392">
        <v>92132500000</v>
      </c>
      <c r="C2977" s="392">
        <v>5247517675.2700005</v>
      </c>
      <c r="D2977" s="392">
        <v>5243350674.8699999</v>
      </c>
      <c r="E2977" s="392">
        <v>5243350674.8699999</v>
      </c>
      <c r="F2977" s="396">
        <f t="shared" si="185"/>
        <v>86884982324.729996</v>
      </c>
      <c r="G2977" s="397">
        <f t="shared" si="186"/>
        <v>5.6956206281930921</v>
      </c>
      <c r="H2977" s="397">
        <f t="shared" si="187"/>
        <v>5.6910977937969776</v>
      </c>
      <c r="I2977" s="397">
        <f t="shared" si="184"/>
        <v>5.6910977937969776</v>
      </c>
    </row>
    <row r="2978" spans="1:9" x14ac:dyDescent="0.2">
      <c r="A2978" s="391" t="s">
        <v>304</v>
      </c>
      <c r="B2978" s="392">
        <v>59000000</v>
      </c>
      <c r="C2978" s="392">
        <v>22300000</v>
      </c>
      <c r="D2978" s="392">
        <v>22300000</v>
      </c>
      <c r="E2978" s="392">
        <v>22300000</v>
      </c>
      <c r="F2978" s="396">
        <f t="shared" si="185"/>
        <v>36700000</v>
      </c>
      <c r="G2978" s="397">
        <f t="shared" si="186"/>
        <v>37.796610169491522</v>
      </c>
      <c r="H2978" s="397">
        <f t="shared" si="187"/>
        <v>37.796610169491522</v>
      </c>
      <c r="I2978" s="397">
        <f t="shared" si="184"/>
        <v>37.796610169491522</v>
      </c>
    </row>
    <row r="2979" spans="1:9" x14ac:dyDescent="0.2">
      <c r="A2979" s="391" t="s">
        <v>871</v>
      </c>
      <c r="B2979" s="392">
        <v>268000000</v>
      </c>
      <c r="C2979" s="392">
        <v>20640050</v>
      </c>
      <c r="D2979" s="392">
        <v>20640050</v>
      </c>
      <c r="E2979" s="392">
        <v>20640050</v>
      </c>
      <c r="F2979" s="396">
        <f t="shared" si="185"/>
        <v>247359950</v>
      </c>
      <c r="G2979" s="397">
        <f t="shared" si="186"/>
        <v>7.70151119402985</v>
      </c>
      <c r="H2979" s="397">
        <f t="shared" si="187"/>
        <v>7.70151119402985</v>
      </c>
      <c r="I2979" s="397">
        <f t="shared" si="184"/>
        <v>7.70151119402985</v>
      </c>
    </row>
    <row r="2980" spans="1:9" x14ac:dyDescent="0.2">
      <c r="A2980" s="319" t="s">
        <v>127</v>
      </c>
      <c r="B2980" s="313">
        <v>4983300000</v>
      </c>
      <c r="C2980" s="313">
        <v>3042992089</v>
      </c>
      <c r="D2980" s="313">
        <v>3042992089</v>
      </c>
      <c r="E2980" s="313">
        <v>3042992089</v>
      </c>
      <c r="F2980" s="194">
        <f t="shared" si="185"/>
        <v>1940307911</v>
      </c>
      <c r="G2980" s="388">
        <f t="shared" si="186"/>
        <v>61.063794854815079</v>
      </c>
      <c r="H2980" s="388">
        <f t="shared" si="187"/>
        <v>61.063794854815079</v>
      </c>
      <c r="I2980" s="388">
        <f t="shared" si="184"/>
        <v>61.063794854815079</v>
      </c>
    </row>
    <row r="2981" spans="1:9" x14ac:dyDescent="0.2">
      <c r="A2981" s="391" t="s">
        <v>128</v>
      </c>
      <c r="B2981" s="392">
        <v>3427800000</v>
      </c>
      <c r="C2981" s="392">
        <v>3042992089</v>
      </c>
      <c r="D2981" s="392">
        <v>3042992089</v>
      </c>
      <c r="E2981" s="392">
        <v>3042992089</v>
      </c>
      <c r="F2981" s="393">
        <f t="shared" si="185"/>
        <v>384807911</v>
      </c>
      <c r="G2981" s="394">
        <f t="shared" si="186"/>
        <v>88.773910058929928</v>
      </c>
      <c r="H2981" s="394">
        <f t="shared" si="187"/>
        <v>88.773910058929928</v>
      </c>
      <c r="I2981" s="394">
        <f t="shared" si="184"/>
        <v>88.773910058929928</v>
      </c>
    </row>
    <row r="2982" spans="1:9" x14ac:dyDescent="0.2">
      <c r="A2982" s="391" t="s">
        <v>130</v>
      </c>
      <c r="B2982" s="392">
        <v>1555500000</v>
      </c>
      <c r="C2982" s="392">
        <v>0</v>
      </c>
      <c r="D2982" s="392">
        <v>0</v>
      </c>
      <c r="E2982" s="392">
        <v>0</v>
      </c>
      <c r="F2982" s="393">
        <f t="shared" si="185"/>
        <v>1555500000</v>
      </c>
      <c r="G2982" s="394">
        <f t="shared" si="186"/>
        <v>0</v>
      </c>
      <c r="H2982" s="394">
        <f t="shared" si="187"/>
        <v>0</v>
      </c>
      <c r="I2982" s="394">
        <f t="shared" si="184"/>
        <v>0</v>
      </c>
    </row>
    <row r="2983" spans="1:9" x14ac:dyDescent="0.2">
      <c r="A2983" s="319" t="s">
        <v>131</v>
      </c>
      <c r="B2983" s="313">
        <v>153838844636</v>
      </c>
      <c r="C2983" s="313">
        <v>99779091086.449997</v>
      </c>
      <c r="D2983" s="313">
        <v>45912708520.720001</v>
      </c>
      <c r="E2983" s="313">
        <v>45860009471.720001</v>
      </c>
      <c r="F2983" s="158">
        <f t="shared" si="185"/>
        <v>54059753549.550003</v>
      </c>
      <c r="G2983" s="385">
        <f t="shared" si="186"/>
        <v>64.85949067190316</v>
      </c>
      <c r="H2983" s="385">
        <f t="shared" si="187"/>
        <v>29.844678455142216</v>
      </c>
      <c r="I2983" s="385">
        <f t="shared" si="184"/>
        <v>29.810422445793805</v>
      </c>
    </row>
    <row r="2984" spans="1:9" x14ac:dyDescent="0.2">
      <c r="A2984" s="319" t="s">
        <v>1651</v>
      </c>
      <c r="B2984" s="313">
        <v>153838844636</v>
      </c>
      <c r="C2984" s="313">
        <v>99779091086.449997</v>
      </c>
      <c r="D2984" s="313">
        <v>45912708520.720001</v>
      </c>
      <c r="E2984" s="313">
        <v>45860009471.720001</v>
      </c>
      <c r="F2984" s="194">
        <f t="shared" si="185"/>
        <v>54059753549.550003</v>
      </c>
      <c r="G2984" s="388">
        <f t="shared" si="186"/>
        <v>64.85949067190316</v>
      </c>
      <c r="H2984" s="388">
        <f t="shared" si="187"/>
        <v>29.844678455142216</v>
      </c>
      <c r="I2984" s="388">
        <f t="shared" si="184"/>
        <v>29.810422445793805</v>
      </c>
    </row>
    <row r="2985" spans="1:9" x14ac:dyDescent="0.2">
      <c r="A2985" s="391" t="s">
        <v>872</v>
      </c>
      <c r="B2985" s="392">
        <v>15070568600</v>
      </c>
      <c r="C2985" s="392">
        <v>13741383577</v>
      </c>
      <c r="D2985" s="392">
        <v>7809050067.0500002</v>
      </c>
      <c r="E2985" s="392">
        <v>7806467391.0500002</v>
      </c>
      <c r="F2985" s="396">
        <f t="shared" si="185"/>
        <v>1329185023</v>
      </c>
      <c r="G2985" s="397">
        <f t="shared" si="186"/>
        <v>91.180259628691118</v>
      </c>
      <c r="H2985" s="397">
        <f t="shared" si="187"/>
        <v>51.816558978736872</v>
      </c>
      <c r="I2985" s="397">
        <f t="shared" si="184"/>
        <v>51.79942176202961</v>
      </c>
    </row>
    <row r="2986" spans="1:9" x14ac:dyDescent="0.2">
      <c r="A2986" s="391" t="s">
        <v>873</v>
      </c>
      <c r="B2986" s="392">
        <v>20186425298</v>
      </c>
      <c r="C2986" s="392">
        <v>10732728951.869999</v>
      </c>
      <c r="D2986" s="392">
        <v>3181233866.8699999</v>
      </c>
      <c r="E2986" s="392">
        <v>3139709872.8699999</v>
      </c>
      <c r="F2986" s="393">
        <f t="shared" si="185"/>
        <v>9453696346.1300011</v>
      </c>
      <c r="G2986" s="394">
        <f t="shared" si="186"/>
        <v>53.168051269252516</v>
      </c>
      <c r="H2986" s="394">
        <f t="shared" si="187"/>
        <v>15.759272976306434</v>
      </c>
      <c r="I2986" s="394">
        <f t="shared" si="184"/>
        <v>15.553570414376791</v>
      </c>
    </row>
    <row r="2987" spans="1:9" x14ac:dyDescent="0.2">
      <c r="A2987" s="391" t="s">
        <v>874</v>
      </c>
      <c r="B2987" s="392">
        <v>33536785131</v>
      </c>
      <c r="C2987" s="392">
        <v>16455732528</v>
      </c>
      <c r="D2987" s="392">
        <v>475581488.80000001</v>
      </c>
      <c r="E2987" s="392">
        <v>475581488.80000001</v>
      </c>
      <c r="F2987" s="393">
        <f t="shared" si="185"/>
        <v>17081052603</v>
      </c>
      <c r="G2987" s="394">
        <f t="shared" si="186"/>
        <v>49.067710168763348</v>
      </c>
      <c r="H2987" s="394">
        <f t="shared" si="187"/>
        <v>1.4180890832031254</v>
      </c>
      <c r="I2987" s="394">
        <f t="shared" si="184"/>
        <v>1.4180890832031254</v>
      </c>
    </row>
    <row r="2988" spans="1:9" x14ac:dyDescent="0.2">
      <c r="A2988" s="391" t="s">
        <v>875</v>
      </c>
      <c r="B2988" s="392">
        <v>63319764661</v>
      </c>
      <c r="C2988" s="392">
        <v>41411005460.580002</v>
      </c>
      <c r="D2988" s="392">
        <v>28214651833.650002</v>
      </c>
      <c r="E2988" s="392">
        <v>28211012214.650002</v>
      </c>
      <c r="F2988" s="393">
        <f t="shared" si="185"/>
        <v>21908759200.419998</v>
      </c>
      <c r="G2988" s="394">
        <f t="shared" si="186"/>
        <v>65.399809494374082</v>
      </c>
      <c r="H2988" s="394">
        <f t="shared" si="187"/>
        <v>44.558996680902084</v>
      </c>
      <c r="I2988" s="394">
        <f t="shared" si="184"/>
        <v>44.553248682596205</v>
      </c>
    </row>
    <row r="2989" spans="1:9" ht="10.5" customHeight="1" x14ac:dyDescent="0.2">
      <c r="A2989" s="391" t="s">
        <v>876</v>
      </c>
      <c r="B2989" s="392">
        <v>20225300946</v>
      </c>
      <c r="C2989" s="392">
        <v>16131512398</v>
      </c>
      <c r="D2989" s="392">
        <v>5441433678.3500004</v>
      </c>
      <c r="E2989" s="392">
        <v>5436480918.3500004</v>
      </c>
      <c r="F2989" s="393">
        <f t="shared" si="185"/>
        <v>4093788548</v>
      </c>
      <c r="G2989" s="394">
        <f t="shared" si="186"/>
        <v>79.759072268293551</v>
      </c>
      <c r="H2989" s="394">
        <f t="shared" si="187"/>
        <v>26.904092516982615</v>
      </c>
      <c r="I2989" s="394">
        <f t="shared" si="184"/>
        <v>26.879604574809481</v>
      </c>
    </row>
    <row r="2990" spans="1:9" x14ac:dyDescent="0.2">
      <c r="A2990" s="391" t="s">
        <v>877</v>
      </c>
      <c r="B2990" s="392">
        <v>1500000000</v>
      </c>
      <c r="C2990" s="392">
        <v>1306728171</v>
      </c>
      <c r="D2990" s="392">
        <v>790757586</v>
      </c>
      <c r="E2990" s="392">
        <v>790757586</v>
      </c>
      <c r="F2990" s="393">
        <f t="shared" si="185"/>
        <v>193271829</v>
      </c>
      <c r="G2990" s="394">
        <f t="shared" si="186"/>
        <v>87.115211400000007</v>
      </c>
      <c r="H2990" s="394">
        <f t="shared" si="187"/>
        <v>52.717172400000003</v>
      </c>
      <c r="I2990" s="394">
        <f t="shared" si="184"/>
        <v>52.717172400000003</v>
      </c>
    </row>
    <row r="2991" spans="1:9" x14ac:dyDescent="0.2">
      <c r="A2991" s="319" t="s">
        <v>878</v>
      </c>
      <c r="B2991" s="313">
        <v>1936451007000</v>
      </c>
      <c r="C2991" s="313">
        <v>1348479199371.0601</v>
      </c>
      <c r="D2991" s="313">
        <v>1263539055818.8296</v>
      </c>
      <c r="E2991" s="313">
        <v>1250666566578.2998</v>
      </c>
      <c r="F2991" s="194">
        <f t="shared" si="185"/>
        <v>587971807628.93994</v>
      </c>
      <c r="G2991" s="388">
        <f t="shared" si="186"/>
        <v>69.63662878619165</v>
      </c>
      <c r="H2991" s="388">
        <f t="shared" si="187"/>
        <v>65.250246520635542</v>
      </c>
      <c r="I2991" s="388">
        <f t="shared" si="184"/>
        <v>64.585500074998791</v>
      </c>
    </row>
    <row r="2992" spans="1:9" x14ac:dyDescent="0.2">
      <c r="A2992" s="319" t="s">
        <v>109</v>
      </c>
      <c r="B2992" s="313">
        <v>1932451007000</v>
      </c>
      <c r="C2992" s="313">
        <v>1344725587023.0601</v>
      </c>
      <c r="D2992" s="313">
        <v>1262370238098.8396</v>
      </c>
      <c r="E2992" s="313">
        <v>1249497748858.3098</v>
      </c>
      <c r="F2992" s="194">
        <f t="shared" si="185"/>
        <v>587725419976.93994</v>
      </c>
      <c r="G2992" s="388">
        <f t="shared" si="186"/>
        <v>69.586529342891652</v>
      </c>
      <c r="H2992" s="388">
        <f t="shared" si="187"/>
        <v>65.32482497750793</v>
      </c>
      <c r="I2992" s="388">
        <f t="shared" si="184"/>
        <v>64.658702566440269</v>
      </c>
    </row>
    <row r="2993" spans="1:9" x14ac:dyDescent="0.2">
      <c r="A2993" s="319" t="s">
        <v>28</v>
      </c>
      <c r="B2993" s="313">
        <v>1382475700000</v>
      </c>
      <c r="C2993" s="313">
        <v>954733221354.80005</v>
      </c>
      <c r="D2993" s="313">
        <v>950820738455.16003</v>
      </c>
      <c r="E2993" s="313">
        <v>949617221965.21008</v>
      </c>
      <c r="F2993" s="194">
        <f t="shared" si="185"/>
        <v>427742478645.19995</v>
      </c>
      <c r="G2993" s="388">
        <f t="shared" si="186"/>
        <v>69.05967470927699</v>
      </c>
      <c r="H2993" s="388">
        <f t="shared" si="187"/>
        <v>68.776669163527444</v>
      </c>
      <c r="I2993" s="388">
        <f t="shared" si="184"/>
        <v>68.689613999378807</v>
      </c>
    </row>
    <row r="2994" spans="1:9" x14ac:dyDescent="0.2">
      <c r="A2994" s="391" t="s">
        <v>110</v>
      </c>
      <c r="B2994" s="392">
        <v>776737000000</v>
      </c>
      <c r="C2994" s="392">
        <v>518106242382</v>
      </c>
      <c r="D2994" s="392">
        <v>516223069562.5</v>
      </c>
      <c r="E2994" s="392">
        <v>515884427693.5</v>
      </c>
      <c r="F2994" s="396">
        <f t="shared" si="185"/>
        <v>258630757618</v>
      </c>
      <c r="G2994" s="397">
        <f t="shared" si="186"/>
        <v>66.702917767790126</v>
      </c>
      <c r="H2994" s="397">
        <f t="shared" si="187"/>
        <v>66.460471119890002</v>
      </c>
      <c r="I2994" s="397">
        <f t="shared" si="184"/>
        <v>66.416873110653924</v>
      </c>
    </row>
    <row r="2995" spans="1:9" x14ac:dyDescent="0.2">
      <c r="A2995" s="391" t="s">
        <v>111</v>
      </c>
      <c r="B2995" s="392">
        <v>357631400000</v>
      </c>
      <c r="C2995" s="392">
        <v>259232878537</v>
      </c>
      <c r="D2995" s="392">
        <v>258480980122</v>
      </c>
      <c r="E2995" s="392">
        <v>257788377892.04999</v>
      </c>
      <c r="F2995" s="393">
        <f t="shared" si="185"/>
        <v>98398521463</v>
      </c>
      <c r="G2995" s="394">
        <f t="shared" si="186"/>
        <v>72.486050871651656</v>
      </c>
      <c r="H2995" s="394">
        <f t="shared" si="187"/>
        <v>72.275806912368438</v>
      </c>
      <c r="I2995" s="394">
        <f t="shared" si="184"/>
        <v>72.082143204441778</v>
      </c>
    </row>
    <row r="2996" spans="1:9" x14ac:dyDescent="0.2">
      <c r="A2996" s="391" t="s">
        <v>112</v>
      </c>
      <c r="B2996" s="392">
        <v>248107300000</v>
      </c>
      <c r="C2996" s="392">
        <v>177394100435.79999</v>
      </c>
      <c r="D2996" s="392">
        <v>176116688770.66</v>
      </c>
      <c r="E2996" s="392">
        <v>175944416379.66</v>
      </c>
      <c r="F2996" s="393">
        <f t="shared" si="185"/>
        <v>70713199564.200012</v>
      </c>
      <c r="G2996" s="394">
        <f t="shared" si="186"/>
        <v>71.498944382450659</v>
      </c>
      <c r="H2996" s="394">
        <f t="shared" si="187"/>
        <v>70.984081794715436</v>
      </c>
      <c r="I2996" s="394">
        <f t="shared" si="184"/>
        <v>70.914647162602634</v>
      </c>
    </row>
    <row r="2997" spans="1:9" x14ac:dyDescent="0.2">
      <c r="A2997" s="319" t="s">
        <v>29</v>
      </c>
      <c r="B2997" s="313">
        <v>269397924000</v>
      </c>
      <c r="C2997" s="313">
        <v>202217434588.31</v>
      </c>
      <c r="D2997" s="313">
        <v>153192276178.26001</v>
      </c>
      <c r="E2997" s="313">
        <v>152893270941.56</v>
      </c>
      <c r="F2997" s="158">
        <f t="shared" si="185"/>
        <v>67180489411.690002</v>
      </c>
      <c r="G2997" s="385">
        <f t="shared" si="186"/>
        <v>75.062729358044351</v>
      </c>
      <c r="H2997" s="385">
        <f t="shared" si="187"/>
        <v>56.864683255042458</v>
      </c>
      <c r="I2997" s="385">
        <f t="shared" si="184"/>
        <v>56.753693076550945</v>
      </c>
    </row>
    <row r="2998" spans="1:9" x14ac:dyDescent="0.2">
      <c r="A2998" s="391" t="s">
        <v>113</v>
      </c>
      <c r="B2998" s="392">
        <v>269397924000</v>
      </c>
      <c r="C2998" s="392">
        <v>202217434588.31</v>
      </c>
      <c r="D2998" s="392">
        <v>153192276178.26001</v>
      </c>
      <c r="E2998" s="392">
        <v>152893270941.56</v>
      </c>
      <c r="F2998" s="396">
        <f t="shared" si="185"/>
        <v>67180489411.690002</v>
      </c>
      <c r="G2998" s="397">
        <f t="shared" si="186"/>
        <v>75.062729358044351</v>
      </c>
      <c r="H2998" s="397">
        <f t="shared" si="187"/>
        <v>56.864683255042458</v>
      </c>
      <c r="I2998" s="397">
        <f t="shared" si="184"/>
        <v>56.753693076550945</v>
      </c>
    </row>
    <row r="2999" spans="1:9" x14ac:dyDescent="0.2">
      <c r="A2999" s="319" t="s">
        <v>30</v>
      </c>
      <c r="B2999" s="313">
        <v>167574032000</v>
      </c>
      <c r="C2999" s="313">
        <v>97029026637.649994</v>
      </c>
      <c r="D2999" s="313">
        <v>81759927709.75</v>
      </c>
      <c r="E2999" s="313">
        <v>75696264579.880005</v>
      </c>
      <c r="F2999" s="194">
        <f t="shared" si="185"/>
        <v>70545005362.350006</v>
      </c>
      <c r="G2999" s="388">
        <f t="shared" si="186"/>
        <v>57.902185368225787</v>
      </c>
      <c r="H2999" s="388">
        <f t="shared" si="187"/>
        <v>48.790332686958322</v>
      </c>
      <c r="I2999" s="388">
        <f t="shared" si="184"/>
        <v>45.17183460733343</v>
      </c>
    </row>
    <row r="3000" spans="1:9" x14ac:dyDescent="0.2">
      <c r="A3000" s="391" t="s">
        <v>879</v>
      </c>
      <c r="B3000" s="392">
        <v>44485732000</v>
      </c>
      <c r="C3000" s="392">
        <v>30139611729.889999</v>
      </c>
      <c r="D3000" s="392">
        <v>18990616166.66</v>
      </c>
      <c r="E3000" s="392">
        <v>17781078875.580002</v>
      </c>
      <c r="F3000" s="396">
        <f t="shared" si="185"/>
        <v>14346120270.110001</v>
      </c>
      <c r="G3000" s="397">
        <f t="shared" si="186"/>
        <v>67.75118757153416</v>
      </c>
      <c r="H3000" s="397">
        <f t="shared" si="187"/>
        <v>42.689229361584971</v>
      </c>
      <c r="I3000" s="397">
        <f t="shared" si="184"/>
        <v>39.970296263934699</v>
      </c>
    </row>
    <row r="3001" spans="1:9" x14ac:dyDescent="0.2">
      <c r="A3001" s="391" t="s">
        <v>880</v>
      </c>
      <c r="B3001" s="392">
        <v>4229200000</v>
      </c>
      <c r="C3001" s="392">
        <v>2993116331.9400001</v>
      </c>
      <c r="D3001" s="392">
        <v>1827508620.4000001</v>
      </c>
      <c r="E3001" s="392">
        <v>1820883619.4000001</v>
      </c>
      <c r="F3001" s="396">
        <f t="shared" si="185"/>
        <v>1236083668.0599999</v>
      </c>
      <c r="G3001" s="397">
        <f t="shared" si="186"/>
        <v>70.772636241842434</v>
      </c>
      <c r="H3001" s="397">
        <f t="shared" si="187"/>
        <v>43.21168590750024</v>
      </c>
      <c r="I3001" s="397">
        <f t="shared" si="184"/>
        <v>43.055036872221699</v>
      </c>
    </row>
    <row r="3002" spans="1:9" x14ac:dyDescent="0.2">
      <c r="A3002" s="391" t="s">
        <v>881</v>
      </c>
      <c r="B3002" s="392">
        <v>165500000</v>
      </c>
      <c r="C3002" s="392">
        <v>126755029</v>
      </c>
      <c r="D3002" s="392">
        <v>49427125</v>
      </c>
      <c r="E3002" s="392">
        <v>49427125</v>
      </c>
      <c r="F3002" s="393">
        <f t="shared" si="185"/>
        <v>38744971</v>
      </c>
      <c r="G3002" s="394">
        <f t="shared" si="186"/>
        <v>76.589141389728098</v>
      </c>
      <c r="H3002" s="394">
        <f t="shared" si="187"/>
        <v>29.86533232628399</v>
      </c>
      <c r="I3002" s="394">
        <f t="shared" si="184"/>
        <v>29.86533232628399</v>
      </c>
    </row>
    <row r="3003" spans="1:9" x14ac:dyDescent="0.2">
      <c r="A3003" s="391" t="s">
        <v>115</v>
      </c>
      <c r="B3003" s="392">
        <v>25000000000</v>
      </c>
      <c r="C3003" s="392">
        <v>0</v>
      </c>
      <c r="D3003" s="392">
        <v>0</v>
      </c>
      <c r="E3003" s="392">
        <v>0</v>
      </c>
      <c r="F3003" s="393">
        <f t="shared" si="185"/>
        <v>25000000000</v>
      </c>
      <c r="G3003" s="394">
        <f t="shared" si="186"/>
        <v>0</v>
      </c>
      <c r="H3003" s="394">
        <f t="shared" si="187"/>
        <v>0</v>
      </c>
      <c r="I3003" s="394">
        <f t="shared" si="184"/>
        <v>0</v>
      </c>
    </row>
    <row r="3004" spans="1:9" x14ac:dyDescent="0.2">
      <c r="A3004" s="391" t="s">
        <v>118</v>
      </c>
      <c r="B3004" s="392">
        <v>3393600000</v>
      </c>
      <c r="C3004" s="392">
        <v>3033630391</v>
      </c>
      <c r="D3004" s="392">
        <v>3033630391</v>
      </c>
      <c r="E3004" s="392">
        <v>3030673414</v>
      </c>
      <c r="F3004" s="393">
        <f t="shared" si="185"/>
        <v>359969609</v>
      </c>
      <c r="G3004" s="394">
        <f t="shared" si="186"/>
        <v>89.392691861150396</v>
      </c>
      <c r="H3004" s="394">
        <f t="shared" si="187"/>
        <v>89.392691861150396</v>
      </c>
      <c r="I3004" s="394">
        <f t="shared" si="184"/>
        <v>89.305557932578978</v>
      </c>
    </row>
    <row r="3005" spans="1:9" x14ac:dyDescent="0.2">
      <c r="A3005" s="391" t="s">
        <v>375</v>
      </c>
      <c r="B3005" s="392">
        <v>300000000</v>
      </c>
      <c r="C3005" s="392">
        <v>225291767</v>
      </c>
      <c r="D3005" s="392">
        <v>190509239</v>
      </c>
      <c r="E3005" s="392">
        <v>181813607</v>
      </c>
      <c r="F3005" s="393">
        <f t="shared" si="185"/>
        <v>74708233</v>
      </c>
      <c r="G3005" s="394">
        <f t="shared" si="186"/>
        <v>75.097255666666669</v>
      </c>
      <c r="H3005" s="394">
        <f t="shared" si="187"/>
        <v>63.503079666666665</v>
      </c>
      <c r="I3005" s="394">
        <f t="shared" si="184"/>
        <v>60.604535666666671</v>
      </c>
    </row>
    <row r="3006" spans="1:9" x14ac:dyDescent="0.2">
      <c r="A3006" s="391" t="s">
        <v>124</v>
      </c>
      <c r="B3006" s="392">
        <v>90000000000</v>
      </c>
      <c r="C3006" s="392">
        <v>60510621388.82</v>
      </c>
      <c r="D3006" s="392">
        <v>57668236167.690002</v>
      </c>
      <c r="E3006" s="392">
        <v>52832387938.900002</v>
      </c>
      <c r="F3006" s="393">
        <f t="shared" si="185"/>
        <v>29489378611.18</v>
      </c>
      <c r="G3006" s="394">
        <f t="shared" si="186"/>
        <v>67.234023765355559</v>
      </c>
      <c r="H3006" s="394">
        <f t="shared" si="187"/>
        <v>64.075817964099997</v>
      </c>
      <c r="I3006" s="394">
        <f t="shared" si="184"/>
        <v>58.702653265444447</v>
      </c>
    </row>
    <row r="3007" spans="1:9" x14ac:dyDescent="0.2">
      <c r="A3007" s="319" t="s">
        <v>31</v>
      </c>
      <c r="B3007" s="313">
        <v>96251351000</v>
      </c>
      <c r="C3007" s="313">
        <v>78674307525.880005</v>
      </c>
      <c r="D3007" s="313">
        <v>64542584548.150002</v>
      </c>
      <c r="E3007" s="313">
        <v>59244980164.139999</v>
      </c>
      <c r="F3007" s="194">
        <f t="shared" si="185"/>
        <v>17577043474.119995</v>
      </c>
      <c r="G3007" s="388">
        <f t="shared" si="186"/>
        <v>81.7383929768217</v>
      </c>
      <c r="H3007" s="388">
        <f t="shared" si="187"/>
        <v>67.056289472913477</v>
      </c>
      <c r="I3007" s="388">
        <f t="shared" si="184"/>
        <v>61.552362173222896</v>
      </c>
    </row>
    <row r="3008" spans="1:9" x14ac:dyDescent="0.2">
      <c r="A3008" s="391" t="s">
        <v>427</v>
      </c>
      <c r="B3008" s="392">
        <v>96251351000</v>
      </c>
      <c r="C3008" s="392">
        <v>78674307525.880005</v>
      </c>
      <c r="D3008" s="392">
        <v>64542584548.150002</v>
      </c>
      <c r="E3008" s="392">
        <v>59244980164.139999</v>
      </c>
      <c r="F3008" s="393">
        <f t="shared" si="185"/>
        <v>17577043474.119995</v>
      </c>
      <c r="G3008" s="394">
        <f t="shared" si="186"/>
        <v>81.7383929768217</v>
      </c>
      <c r="H3008" s="394">
        <f t="shared" si="187"/>
        <v>67.056289472913477</v>
      </c>
      <c r="I3008" s="394">
        <f t="shared" si="184"/>
        <v>61.552362173222896</v>
      </c>
    </row>
    <row r="3009" spans="1:9" x14ac:dyDescent="0.2">
      <c r="A3009" s="319" t="s">
        <v>127</v>
      </c>
      <c r="B3009" s="313">
        <v>16752000000</v>
      </c>
      <c r="C3009" s="313">
        <v>12071596916.42</v>
      </c>
      <c r="D3009" s="313">
        <v>12054711207.52</v>
      </c>
      <c r="E3009" s="313">
        <v>12046011207.52</v>
      </c>
      <c r="F3009" s="194">
        <f t="shared" si="185"/>
        <v>4680403083.5799999</v>
      </c>
      <c r="G3009" s="388">
        <f t="shared" si="186"/>
        <v>72.060631067454622</v>
      </c>
      <c r="H3009" s="388">
        <f t="shared" si="187"/>
        <v>71.959832900668573</v>
      </c>
      <c r="I3009" s="388">
        <f t="shared" si="184"/>
        <v>71.907898803247377</v>
      </c>
    </row>
    <row r="3010" spans="1:9" x14ac:dyDescent="0.2">
      <c r="A3010" s="391" t="s">
        <v>128</v>
      </c>
      <c r="B3010" s="392">
        <v>10986000000</v>
      </c>
      <c r="C3010" s="392">
        <v>10957217702</v>
      </c>
      <c r="D3010" s="392">
        <v>10954755562</v>
      </c>
      <c r="E3010" s="392">
        <v>10946055562</v>
      </c>
      <c r="F3010" s="393">
        <f t="shared" si="185"/>
        <v>28782298</v>
      </c>
      <c r="G3010" s="394">
        <f t="shared" si="186"/>
        <v>99.738009302748949</v>
      </c>
      <c r="H3010" s="394">
        <f t="shared" si="187"/>
        <v>99.715597687966508</v>
      </c>
      <c r="I3010" s="394">
        <f t="shared" si="184"/>
        <v>99.636405989441101</v>
      </c>
    </row>
    <row r="3011" spans="1:9" x14ac:dyDescent="0.2">
      <c r="A3011" s="391" t="s">
        <v>129</v>
      </c>
      <c r="B3011" s="392">
        <v>362500000</v>
      </c>
      <c r="C3011" s="392">
        <v>45893214.420000002</v>
      </c>
      <c r="D3011" s="392">
        <v>31469645.52</v>
      </c>
      <c r="E3011" s="392">
        <v>31469645.52</v>
      </c>
      <c r="F3011" s="393">
        <f t="shared" si="185"/>
        <v>316606785.57999998</v>
      </c>
      <c r="G3011" s="394">
        <f t="shared" si="186"/>
        <v>12.660197081379309</v>
      </c>
      <c r="H3011" s="394">
        <f t="shared" si="187"/>
        <v>8.6812815227586206</v>
      </c>
      <c r="I3011" s="394">
        <f t="shared" si="184"/>
        <v>8.6812815227586206</v>
      </c>
    </row>
    <row r="3012" spans="1:9" x14ac:dyDescent="0.2">
      <c r="A3012" s="391" t="s">
        <v>130</v>
      </c>
      <c r="B3012" s="392">
        <v>3991000000</v>
      </c>
      <c r="C3012" s="392">
        <v>0</v>
      </c>
      <c r="D3012" s="392">
        <v>0</v>
      </c>
      <c r="E3012" s="392">
        <v>0</v>
      </c>
      <c r="F3012" s="393">
        <f t="shared" si="185"/>
        <v>3991000000</v>
      </c>
      <c r="G3012" s="394">
        <f t="shared" si="186"/>
        <v>0</v>
      </c>
      <c r="H3012" s="394">
        <f t="shared" si="187"/>
        <v>0</v>
      </c>
      <c r="I3012" s="394">
        <f t="shared" si="184"/>
        <v>0</v>
      </c>
    </row>
    <row r="3013" spans="1:9" x14ac:dyDescent="0.2">
      <c r="A3013" s="391" t="s">
        <v>348</v>
      </c>
      <c r="B3013" s="392">
        <v>50000000</v>
      </c>
      <c r="C3013" s="392">
        <v>0</v>
      </c>
      <c r="D3013" s="392">
        <v>0</v>
      </c>
      <c r="E3013" s="392">
        <v>0</v>
      </c>
      <c r="F3013" s="393">
        <f t="shared" si="185"/>
        <v>50000000</v>
      </c>
      <c r="G3013" s="394">
        <f t="shared" si="186"/>
        <v>0</v>
      </c>
      <c r="H3013" s="394">
        <f t="shared" si="187"/>
        <v>0</v>
      </c>
      <c r="I3013" s="394">
        <f t="shared" si="184"/>
        <v>0</v>
      </c>
    </row>
    <row r="3014" spans="1:9" x14ac:dyDescent="0.2">
      <c r="A3014" s="391" t="s">
        <v>188</v>
      </c>
      <c r="B3014" s="392">
        <v>1362500000</v>
      </c>
      <c r="C3014" s="392">
        <v>1068486000</v>
      </c>
      <c r="D3014" s="392">
        <v>1068486000</v>
      </c>
      <c r="E3014" s="392">
        <v>1068486000</v>
      </c>
      <c r="F3014" s="393">
        <f t="shared" si="185"/>
        <v>294014000</v>
      </c>
      <c r="G3014" s="394">
        <f t="shared" si="186"/>
        <v>78.420990825688079</v>
      </c>
      <c r="H3014" s="394">
        <f t="shared" si="187"/>
        <v>78.420990825688079</v>
      </c>
      <c r="I3014" s="394">
        <f t="shared" si="184"/>
        <v>78.420990825688079</v>
      </c>
    </row>
    <row r="3015" spans="1:9" x14ac:dyDescent="0.2">
      <c r="A3015" s="319" t="s">
        <v>131</v>
      </c>
      <c r="B3015" s="313">
        <v>4000000000</v>
      </c>
      <c r="C3015" s="313">
        <v>3753612348</v>
      </c>
      <c r="D3015" s="313">
        <v>1168817719.99</v>
      </c>
      <c r="E3015" s="313">
        <v>1168817719.99</v>
      </c>
      <c r="F3015" s="194">
        <f t="shared" si="185"/>
        <v>246387652</v>
      </c>
      <c r="G3015" s="388">
        <f t="shared" si="186"/>
        <v>93.840308699999994</v>
      </c>
      <c r="H3015" s="388">
        <f t="shared" si="187"/>
        <v>29.220442999750002</v>
      </c>
      <c r="I3015" s="388">
        <f t="shared" ref="I3015:I3078" si="188">IFERROR(IF(E3015&gt;0,+E3015/B3015*100,0),0)</f>
        <v>29.220442999750002</v>
      </c>
    </row>
    <row r="3016" spans="1:9" x14ac:dyDescent="0.2">
      <c r="A3016" s="319" t="s">
        <v>1651</v>
      </c>
      <c r="B3016" s="313">
        <v>4000000000</v>
      </c>
      <c r="C3016" s="313">
        <v>3753612348</v>
      </c>
      <c r="D3016" s="313">
        <v>1168817719.99</v>
      </c>
      <c r="E3016" s="313">
        <v>1168817719.99</v>
      </c>
      <c r="F3016" s="194">
        <f t="shared" si="185"/>
        <v>246387652</v>
      </c>
      <c r="G3016" s="388">
        <f t="shared" si="186"/>
        <v>93.840308699999994</v>
      </c>
      <c r="H3016" s="388">
        <f t="shared" si="187"/>
        <v>29.220442999750002</v>
      </c>
      <c r="I3016" s="388">
        <f t="shared" si="188"/>
        <v>29.220442999750002</v>
      </c>
    </row>
    <row r="3017" spans="1:9" x14ac:dyDescent="0.2">
      <c r="A3017" s="391" t="s">
        <v>882</v>
      </c>
      <c r="B3017" s="392">
        <v>700000000</v>
      </c>
      <c r="C3017" s="392">
        <v>697500000</v>
      </c>
      <c r="D3017" s="392">
        <v>279000000</v>
      </c>
      <c r="E3017" s="392">
        <v>279000000</v>
      </c>
      <c r="F3017" s="393">
        <f t="shared" ref="F3017:F3080" si="189">+B3017-C3017</f>
        <v>2500000</v>
      </c>
      <c r="G3017" s="394">
        <f t="shared" ref="G3017:G3080" si="190">IFERROR(IF(C3017&gt;0,+C3017/B3017*100,0),0)</f>
        <v>99.642857142857139</v>
      </c>
      <c r="H3017" s="394">
        <f t="shared" ref="H3017:H3080" si="191">IFERROR(IF(D3017&gt;0,+D3017/B3017*100,0),0)</f>
        <v>39.857142857142861</v>
      </c>
      <c r="I3017" s="394">
        <f t="shared" si="188"/>
        <v>39.857142857142861</v>
      </c>
    </row>
    <row r="3018" spans="1:9" x14ac:dyDescent="0.2">
      <c r="A3018" s="391" t="s">
        <v>883</v>
      </c>
      <c r="B3018" s="392">
        <v>1000000000</v>
      </c>
      <c r="C3018" s="392">
        <v>850000000</v>
      </c>
      <c r="D3018" s="392">
        <v>0</v>
      </c>
      <c r="E3018" s="392">
        <v>0</v>
      </c>
      <c r="F3018" s="393">
        <f t="shared" si="189"/>
        <v>150000000</v>
      </c>
      <c r="G3018" s="394">
        <f t="shared" si="190"/>
        <v>85</v>
      </c>
      <c r="H3018" s="394">
        <f t="shared" si="191"/>
        <v>0</v>
      </c>
      <c r="I3018" s="394">
        <f t="shared" si="188"/>
        <v>0</v>
      </c>
    </row>
    <row r="3019" spans="1:9" x14ac:dyDescent="0.2">
      <c r="A3019" s="391" t="s">
        <v>884</v>
      </c>
      <c r="B3019" s="392">
        <v>500000000</v>
      </c>
      <c r="C3019" s="392">
        <v>414855000</v>
      </c>
      <c r="D3019" s="392">
        <v>0</v>
      </c>
      <c r="E3019" s="392">
        <v>0</v>
      </c>
      <c r="F3019" s="393">
        <f t="shared" si="189"/>
        <v>85145000</v>
      </c>
      <c r="G3019" s="394">
        <f t="shared" si="190"/>
        <v>82.970999999999989</v>
      </c>
      <c r="H3019" s="394">
        <f t="shared" si="191"/>
        <v>0</v>
      </c>
      <c r="I3019" s="394">
        <f t="shared" si="188"/>
        <v>0</v>
      </c>
    </row>
    <row r="3020" spans="1:9" x14ac:dyDescent="0.2">
      <c r="A3020" s="391" t="s">
        <v>885</v>
      </c>
      <c r="B3020" s="392">
        <v>1800000000</v>
      </c>
      <c r="C3020" s="392">
        <v>1791257348</v>
      </c>
      <c r="D3020" s="392">
        <v>889817719.99000001</v>
      </c>
      <c r="E3020" s="392">
        <v>889817719.99000001</v>
      </c>
      <c r="F3020" s="393">
        <f t="shared" si="189"/>
        <v>8742652</v>
      </c>
      <c r="G3020" s="394">
        <f t="shared" si="190"/>
        <v>99.514297111111119</v>
      </c>
      <c r="H3020" s="394">
        <f t="shared" si="191"/>
        <v>49.434317777222226</v>
      </c>
      <c r="I3020" s="394">
        <f t="shared" si="188"/>
        <v>49.434317777222226</v>
      </c>
    </row>
    <row r="3021" spans="1:9" x14ac:dyDescent="0.2">
      <c r="A3021" s="319" t="s">
        <v>886</v>
      </c>
      <c r="B3021" s="313">
        <v>157505856930</v>
      </c>
      <c r="C3021" s="313">
        <v>101539741839.97</v>
      </c>
      <c r="D3021" s="313">
        <v>67677614468.030006</v>
      </c>
      <c r="E3021" s="313">
        <v>66608931576.5</v>
      </c>
      <c r="F3021" s="194">
        <f t="shared" si="189"/>
        <v>55966115090.029999</v>
      </c>
      <c r="G3021" s="388">
        <f t="shared" si="190"/>
        <v>64.467280023178503</v>
      </c>
      <c r="H3021" s="388">
        <f t="shared" si="191"/>
        <v>42.968316091323402</v>
      </c>
      <c r="I3021" s="388">
        <f t="shared" si="188"/>
        <v>42.289812502720366</v>
      </c>
    </row>
    <row r="3022" spans="1:9" x14ac:dyDescent="0.2">
      <c r="A3022" s="319" t="s">
        <v>109</v>
      </c>
      <c r="B3022" s="313">
        <v>142028856930</v>
      </c>
      <c r="C3022" s="313">
        <v>87982343497.160004</v>
      </c>
      <c r="D3022" s="313">
        <v>63497858400.560005</v>
      </c>
      <c r="E3022" s="313">
        <v>62429175509.029999</v>
      </c>
      <c r="F3022" s="194">
        <f t="shared" si="189"/>
        <v>54046513432.839996</v>
      </c>
      <c r="G3022" s="388">
        <f t="shared" si="190"/>
        <v>61.946808133872942</v>
      </c>
      <c r="H3022" s="388">
        <f t="shared" si="191"/>
        <v>44.70771628603292</v>
      </c>
      <c r="I3022" s="388">
        <f t="shared" si="188"/>
        <v>43.955275609799983</v>
      </c>
    </row>
    <row r="3023" spans="1:9" x14ac:dyDescent="0.2">
      <c r="A3023" s="319" t="s">
        <v>28</v>
      </c>
      <c r="B3023" s="313">
        <v>52657500000</v>
      </c>
      <c r="C3023" s="313">
        <v>32323760635</v>
      </c>
      <c r="D3023" s="313">
        <v>32310013617</v>
      </c>
      <c r="E3023" s="313">
        <v>32310013617</v>
      </c>
      <c r="F3023" s="194">
        <f t="shared" si="189"/>
        <v>20333739365</v>
      </c>
      <c r="G3023" s="388">
        <f t="shared" si="190"/>
        <v>61.384913136780142</v>
      </c>
      <c r="H3023" s="388">
        <f t="shared" si="191"/>
        <v>61.358806660019937</v>
      </c>
      <c r="I3023" s="388">
        <f t="shared" si="188"/>
        <v>61.358806660019937</v>
      </c>
    </row>
    <row r="3024" spans="1:9" x14ac:dyDescent="0.2">
      <c r="A3024" s="391" t="s">
        <v>110</v>
      </c>
      <c r="B3024" s="392">
        <v>36079686000</v>
      </c>
      <c r="C3024" s="392">
        <v>21646217427</v>
      </c>
      <c r="D3024" s="392">
        <v>21632470409</v>
      </c>
      <c r="E3024" s="392">
        <v>21632470409</v>
      </c>
      <c r="F3024" s="393">
        <f t="shared" si="189"/>
        <v>14433468573</v>
      </c>
      <c r="G3024" s="394">
        <f t="shared" si="190"/>
        <v>59.995581521967786</v>
      </c>
      <c r="H3024" s="394">
        <f t="shared" si="191"/>
        <v>59.95747969924129</v>
      </c>
      <c r="I3024" s="394">
        <f t="shared" si="188"/>
        <v>59.95747969924129</v>
      </c>
    </row>
    <row r="3025" spans="1:9" x14ac:dyDescent="0.2">
      <c r="A3025" s="391" t="s">
        <v>111</v>
      </c>
      <c r="B3025" s="392">
        <v>12554242000</v>
      </c>
      <c r="C3025" s="392">
        <v>8229933370</v>
      </c>
      <c r="D3025" s="392">
        <v>8229933370</v>
      </c>
      <c r="E3025" s="392">
        <v>8229933370</v>
      </c>
      <c r="F3025" s="393">
        <f t="shared" si="189"/>
        <v>4324308630</v>
      </c>
      <c r="G3025" s="394">
        <f t="shared" si="190"/>
        <v>65.555000214270208</v>
      </c>
      <c r="H3025" s="394">
        <f t="shared" si="191"/>
        <v>65.555000214270208</v>
      </c>
      <c r="I3025" s="394">
        <f t="shared" si="188"/>
        <v>65.555000214270208</v>
      </c>
    </row>
    <row r="3026" spans="1:9" x14ac:dyDescent="0.2">
      <c r="A3026" s="391" t="s">
        <v>112</v>
      </c>
      <c r="B3026" s="392">
        <v>4023572000</v>
      </c>
      <c r="C3026" s="392">
        <v>2447609838</v>
      </c>
      <c r="D3026" s="392">
        <v>2447609838</v>
      </c>
      <c r="E3026" s="392">
        <v>2447609838</v>
      </c>
      <c r="F3026" s="393">
        <f t="shared" si="189"/>
        <v>1575962162</v>
      </c>
      <c r="G3026" s="394">
        <f t="shared" si="190"/>
        <v>60.831764362611132</v>
      </c>
      <c r="H3026" s="394">
        <f t="shared" si="191"/>
        <v>60.831764362611132</v>
      </c>
      <c r="I3026" s="394">
        <f t="shared" si="188"/>
        <v>60.831764362611132</v>
      </c>
    </row>
    <row r="3027" spans="1:9" x14ac:dyDescent="0.2">
      <c r="A3027" s="319" t="s">
        <v>29</v>
      </c>
      <c r="B3027" s="313">
        <v>18831900000</v>
      </c>
      <c r="C3027" s="313">
        <v>15695293336.83</v>
      </c>
      <c r="D3027" s="313">
        <v>9599870566.6599998</v>
      </c>
      <c r="E3027" s="313">
        <v>9463747284.5</v>
      </c>
      <c r="F3027" s="194">
        <f t="shared" si="189"/>
        <v>3136606663.1700001</v>
      </c>
      <c r="G3027" s="388">
        <f t="shared" si="190"/>
        <v>83.344183735204624</v>
      </c>
      <c r="H3027" s="388">
        <f t="shared" si="191"/>
        <v>50.976643709131842</v>
      </c>
      <c r="I3027" s="388">
        <f t="shared" si="188"/>
        <v>50.253810207679528</v>
      </c>
    </row>
    <row r="3028" spans="1:9" x14ac:dyDescent="0.2">
      <c r="A3028" s="391" t="s">
        <v>113</v>
      </c>
      <c r="B3028" s="392">
        <v>18831900000</v>
      </c>
      <c r="C3028" s="392">
        <v>15695293336.83</v>
      </c>
      <c r="D3028" s="392">
        <v>9599870566.6599998</v>
      </c>
      <c r="E3028" s="392">
        <v>9463747284.5</v>
      </c>
      <c r="F3028" s="393">
        <f t="shared" si="189"/>
        <v>3136606663.1700001</v>
      </c>
      <c r="G3028" s="394">
        <f t="shared" si="190"/>
        <v>83.344183735204624</v>
      </c>
      <c r="H3028" s="394">
        <f t="shared" si="191"/>
        <v>50.976643709131842</v>
      </c>
      <c r="I3028" s="394">
        <f t="shared" si="188"/>
        <v>50.253810207679528</v>
      </c>
    </row>
    <row r="3029" spans="1:9" x14ac:dyDescent="0.2">
      <c r="A3029" s="319" t="s">
        <v>30</v>
      </c>
      <c r="B3029" s="313">
        <v>70249656930</v>
      </c>
      <c r="C3029" s="313">
        <v>39963289525.330002</v>
      </c>
      <c r="D3029" s="313">
        <v>21587974216.899998</v>
      </c>
      <c r="E3029" s="313">
        <v>20655414607.529999</v>
      </c>
      <c r="F3029" s="194">
        <f t="shared" si="189"/>
        <v>30286367404.669998</v>
      </c>
      <c r="G3029" s="388">
        <f t="shared" si="190"/>
        <v>56.887522689472014</v>
      </c>
      <c r="H3029" s="388">
        <f t="shared" si="191"/>
        <v>30.730362481928207</v>
      </c>
      <c r="I3029" s="388">
        <f t="shared" si="188"/>
        <v>29.402869010608846</v>
      </c>
    </row>
    <row r="3030" spans="1:9" x14ac:dyDescent="0.2">
      <c r="A3030" s="391" t="s">
        <v>887</v>
      </c>
      <c r="B3030" s="392">
        <v>46120387695</v>
      </c>
      <c r="C3030" s="392">
        <v>25738228987.369999</v>
      </c>
      <c r="D3030" s="392">
        <v>7371390730.9399996</v>
      </c>
      <c r="E3030" s="392">
        <v>7347052915.9399996</v>
      </c>
      <c r="F3030" s="393">
        <f t="shared" si="189"/>
        <v>20382158707.630001</v>
      </c>
      <c r="G3030" s="394">
        <f t="shared" si="190"/>
        <v>55.806618880960379</v>
      </c>
      <c r="H3030" s="394">
        <f t="shared" si="191"/>
        <v>15.982933143771353</v>
      </c>
      <c r="I3030" s="394">
        <f t="shared" si="188"/>
        <v>15.930162956406605</v>
      </c>
    </row>
    <row r="3031" spans="1:9" x14ac:dyDescent="0.2">
      <c r="A3031" s="391" t="s">
        <v>115</v>
      </c>
      <c r="B3031" s="392">
        <v>2863412305</v>
      </c>
      <c r="C3031" s="392">
        <v>0</v>
      </c>
      <c r="D3031" s="392">
        <v>0</v>
      </c>
      <c r="E3031" s="392">
        <v>0</v>
      </c>
      <c r="F3031" s="396">
        <f t="shared" si="189"/>
        <v>2863412305</v>
      </c>
      <c r="G3031" s="397">
        <f t="shared" si="190"/>
        <v>0</v>
      </c>
      <c r="H3031" s="397">
        <f t="shared" si="191"/>
        <v>0</v>
      </c>
      <c r="I3031" s="397">
        <f t="shared" si="188"/>
        <v>0</v>
      </c>
    </row>
    <row r="3032" spans="1:9" x14ac:dyDescent="0.2">
      <c r="A3032" s="391" t="s">
        <v>118</v>
      </c>
      <c r="B3032" s="392">
        <v>262700000</v>
      </c>
      <c r="C3032" s="392">
        <v>41048295</v>
      </c>
      <c r="D3032" s="392">
        <v>32571243</v>
      </c>
      <c r="E3032" s="392">
        <v>32571243</v>
      </c>
      <c r="F3032" s="393">
        <f t="shared" si="189"/>
        <v>221651705</v>
      </c>
      <c r="G3032" s="394">
        <f t="shared" si="190"/>
        <v>15.625540540540541</v>
      </c>
      <c r="H3032" s="394">
        <f t="shared" si="191"/>
        <v>12.398645984012182</v>
      </c>
      <c r="I3032" s="394">
        <f t="shared" si="188"/>
        <v>12.398645984012182</v>
      </c>
    </row>
    <row r="3033" spans="1:9" x14ac:dyDescent="0.2">
      <c r="A3033" s="391" t="s">
        <v>124</v>
      </c>
      <c r="B3033" s="392">
        <v>21003156930</v>
      </c>
      <c r="C3033" s="392">
        <v>14184012242.959999</v>
      </c>
      <c r="D3033" s="392">
        <v>14184012242.959999</v>
      </c>
      <c r="E3033" s="392">
        <v>13275790448.59</v>
      </c>
      <c r="F3033" s="393">
        <f t="shared" si="189"/>
        <v>6819144687.0400009</v>
      </c>
      <c r="G3033" s="394">
        <f t="shared" si="190"/>
        <v>67.532763242368432</v>
      </c>
      <c r="H3033" s="394">
        <f t="shared" si="191"/>
        <v>67.532763242368432</v>
      </c>
      <c r="I3033" s="394">
        <f t="shared" si="188"/>
        <v>63.208547614227626</v>
      </c>
    </row>
    <row r="3034" spans="1:9" x14ac:dyDescent="0.2">
      <c r="A3034" s="319" t="s">
        <v>127</v>
      </c>
      <c r="B3034" s="313">
        <v>289800000</v>
      </c>
      <c r="C3034" s="313">
        <v>0</v>
      </c>
      <c r="D3034" s="313">
        <v>0</v>
      </c>
      <c r="E3034" s="313">
        <v>0</v>
      </c>
      <c r="F3034" s="194">
        <f t="shared" si="189"/>
        <v>289800000</v>
      </c>
      <c r="G3034" s="388">
        <f t="shared" si="190"/>
        <v>0</v>
      </c>
      <c r="H3034" s="388">
        <f t="shared" si="191"/>
        <v>0</v>
      </c>
      <c r="I3034" s="388">
        <f t="shared" si="188"/>
        <v>0</v>
      </c>
    </row>
    <row r="3035" spans="1:9" x14ac:dyDescent="0.2">
      <c r="A3035" s="391" t="s">
        <v>130</v>
      </c>
      <c r="B3035" s="392">
        <v>289800000</v>
      </c>
      <c r="C3035" s="392">
        <v>0</v>
      </c>
      <c r="D3035" s="392">
        <v>0</v>
      </c>
      <c r="E3035" s="392">
        <v>0</v>
      </c>
      <c r="F3035" s="393">
        <f t="shared" si="189"/>
        <v>289800000</v>
      </c>
      <c r="G3035" s="394">
        <f t="shared" si="190"/>
        <v>0</v>
      </c>
      <c r="H3035" s="394">
        <f t="shared" si="191"/>
        <v>0</v>
      </c>
      <c r="I3035" s="394">
        <f t="shared" si="188"/>
        <v>0</v>
      </c>
    </row>
    <row r="3036" spans="1:9" x14ac:dyDescent="0.2">
      <c r="A3036" s="319" t="s">
        <v>131</v>
      </c>
      <c r="B3036" s="313">
        <v>15477000000</v>
      </c>
      <c r="C3036" s="313">
        <v>13557398342.809999</v>
      </c>
      <c r="D3036" s="313">
        <v>4179756067.4699998</v>
      </c>
      <c r="E3036" s="313">
        <v>4179756067.4699998</v>
      </c>
      <c r="F3036" s="194">
        <f t="shared" si="189"/>
        <v>1919601657.1900005</v>
      </c>
      <c r="G3036" s="388">
        <f t="shared" si="190"/>
        <v>87.597068829941207</v>
      </c>
      <c r="H3036" s="388">
        <f t="shared" si="191"/>
        <v>27.00624195561155</v>
      </c>
      <c r="I3036" s="388">
        <f t="shared" si="188"/>
        <v>27.00624195561155</v>
      </c>
    </row>
    <row r="3037" spans="1:9" x14ac:dyDescent="0.2">
      <c r="A3037" s="319" t="s">
        <v>1651</v>
      </c>
      <c r="B3037" s="313">
        <v>15477000000</v>
      </c>
      <c r="C3037" s="313">
        <v>13557398342.809999</v>
      </c>
      <c r="D3037" s="313">
        <v>4179756067.4699998</v>
      </c>
      <c r="E3037" s="313">
        <v>4179756067.4699998</v>
      </c>
      <c r="F3037" s="194">
        <f t="shared" si="189"/>
        <v>1919601657.1900005</v>
      </c>
      <c r="G3037" s="388">
        <f t="shared" si="190"/>
        <v>87.597068829941207</v>
      </c>
      <c r="H3037" s="388">
        <f t="shared" si="191"/>
        <v>27.00624195561155</v>
      </c>
      <c r="I3037" s="388">
        <f t="shared" si="188"/>
        <v>27.00624195561155</v>
      </c>
    </row>
    <row r="3038" spans="1:9" x14ac:dyDescent="0.2">
      <c r="A3038" s="391" t="s">
        <v>888</v>
      </c>
      <c r="B3038" s="392">
        <v>15477000000</v>
      </c>
      <c r="C3038" s="392">
        <v>13557398342.809999</v>
      </c>
      <c r="D3038" s="392">
        <v>4179756067.4699998</v>
      </c>
      <c r="E3038" s="392">
        <v>4179756067.4699998</v>
      </c>
      <c r="F3038" s="393">
        <f t="shared" si="189"/>
        <v>1919601657.1900005</v>
      </c>
      <c r="G3038" s="394">
        <f t="shared" si="190"/>
        <v>87.597068829941207</v>
      </c>
      <c r="H3038" s="394">
        <f t="shared" si="191"/>
        <v>27.00624195561155</v>
      </c>
      <c r="I3038" s="394">
        <f t="shared" si="188"/>
        <v>27.00624195561155</v>
      </c>
    </row>
    <row r="3039" spans="1:9" x14ac:dyDescent="0.2">
      <c r="A3039" s="319" t="s">
        <v>889</v>
      </c>
      <c r="B3039" s="313">
        <v>1957795600000</v>
      </c>
      <c r="C3039" s="313">
        <v>1510319260662.54</v>
      </c>
      <c r="D3039" s="313">
        <v>789847218783.49011</v>
      </c>
      <c r="E3039" s="313">
        <v>789843918783.49011</v>
      </c>
      <c r="F3039" s="194">
        <f t="shared" si="189"/>
        <v>447476339337.45996</v>
      </c>
      <c r="G3039" s="388">
        <f t="shared" si="190"/>
        <v>77.1438683722928</v>
      </c>
      <c r="H3039" s="388">
        <f t="shared" si="191"/>
        <v>40.343701803369569</v>
      </c>
      <c r="I3039" s="388">
        <f t="shared" si="188"/>
        <v>40.343533246447691</v>
      </c>
    </row>
    <row r="3040" spans="1:9" x14ac:dyDescent="0.2">
      <c r="A3040" s="319" t="s">
        <v>109</v>
      </c>
      <c r="B3040" s="313">
        <v>1438909600000</v>
      </c>
      <c r="C3040" s="313">
        <v>1233768796173.75</v>
      </c>
      <c r="D3040" s="313">
        <v>716008309334.08008</v>
      </c>
      <c r="E3040" s="313">
        <v>716005009334.08008</v>
      </c>
      <c r="F3040" s="194">
        <f t="shared" si="189"/>
        <v>205140803826.25</v>
      </c>
      <c r="G3040" s="388">
        <f t="shared" si="190"/>
        <v>85.743315366979971</v>
      </c>
      <c r="H3040" s="388">
        <f t="shared" si="191"/>
        <v>49.760478999798188</v>
      </c>
      <c r="I3040" s="388">
        <f t="shared" si="188"/>
        <v>49.76024965946992</v>
      </c>
    </row>
    <row r="3041" spans="1:9" x14ac:dyDescent="0.2">
      <c r="A3041" s="319" t="s">
        <v>28</v>
      </c>
      <c r="B3041" s="313">
        <v>36247800000</v>
      </c>
      <c r="C3041" s="313">
        <v>19245105932</v>
      </c>
      <c r="D3041" s="313">
        <v>19221944072</v>
      </c>
      <c r="E3041" s="313">
        <v>19221944072</v>
      </c>
      <c r="F3041" s="194">
        <f t="shared" si="189"/>
        <v>17002694068</v>
      </c>
      <c r="G3041" s="388">
        <f t="shared" si="190"/>
        <v>53.093169604776016</v>
      </c>
      <c r="H3041" s="388">
        <f t="shared" si="191"/>
        <v>53.02927094058122</v>
      </c>
      <c r="I3041" s="388">
        <f t="shared" si="188"/>
        <v>53.02927094058122</v>
      </c>
    </row>
    <row r="3042" spans="1:9" x14ac:dyDescent="0.2">
      <c r="A3042" s="391" t="s">
        <v>110</v>
      </c>
      <c r="B3042" s="392">
        <v>24097600000</v>
      </c>
      <c r="C3042" s="392">
        <v>12678011605</v>
      </c>
      <c r="D3042" s="392">
        <v>12658142724</v>
      </c>
      <c r="E3042" s="392">
        <v>12658142724</v>
      </c>
      <c r="F3042" s="393">
        <f t="shared" si="189"/>
        <v>11419588395</v>
      </c>
      <c r="G3042" s="394">
        <f t="shared" si="190"/>
        <v>52.611096561483308</v>
      </c>
      <c r="H3042" s="394">
        <f t="shared" si="191"/>
        <v>52.528644860899007</v>
      </c>
      <c r="I3042" s="394">
        <f t="shared" si="188"/>
        <v>52.528644860899007</v>
      </c>
    </row>
    <row r="3043" spans="1:9" x14ac:dyDescent="0.2">
      <c r="A3043" s="391" t="s">
        <v>111</v>
      </c>
      <c r="B3043" s="392">
        <v>9765700000</v>
      </c>
      <c r="C3043" s="392">
        <v>4939060005</v>
      </c>
      <c r="D3043" s="392">
        <v>4939060005</v>
      </c>
      <c r="E3043" s="392">
        <v>4939060005</v>
      </c>
      <c r="F3043" s="396">
        <f t="shared" si="189"/>
        <v>4826639995</v>
      </c>
      <c r="G3043" s="397">
        <f t="shared" si="190"/>
        <v>50.575586030699284</v>
      </c>
      <c r="H3043" s="397">
        <f t="shared" si="191"/>
        <v>50.575586030699284</v>
      </c>
      <c r="I3043" s="397">
        <f t="shared" si="188"/>
        <v>50.575586030699284</v>
      </c>
    </row>
    <row r="3044" spans="1:9" x14ac:dyDescent="0.2">
      <c r="A3044" s="391" t="s">
        <v>112</v>
      </c>
      <c r="B3044" s="392">
        <v>2384500000</v>
      </c>
      <c r="C3044" s="392">
        <v>1628034322</v>
      </c>
      <c r="D3044" s="392">
        <v>1624741343</v>
      </c>
      <c r="E3044" s="392">
        <v>1624741343</v>
      </c>
      <c r="F3044" s="396">
        <f t="shared" si="189"/>
        <v>756465678</v>
      </c>
      <c r="G3044" s="397">
        <f t="shared" si="190"/>
        <v>68.275710715034592</v>
      </c>
      <c r="H3044" s="397">
        <f t="shared" si="191"/>
        <v>68.13761136506605</v>
      </c>
      <c r="I3044" s="397">
        <f t="shared" si="188"/>
        <v>68.13761136506605</v>
      </c>
    </row>
    <row r="3045" spans="1:9" x14ac:dyDescent="0.2">
      <c r="A3045" s="319" t="s">
        <v>29</v>
      </c>
      <c r="B3045" s="313">
        <v>120804600000</v>
      </c>
      <c r="C3045" s="313">
        <v>103870132871.7</v>
      </c>
      <c r="D3045" s="313">
        <v>49609370414.860001</v>
      </c>
      <c r="E3045" s="313">
        <v>49606070414.860001</v>
      </c>
      <c r="F3045" s="158">
        <f t="shared" si="189"/>
        <v>16934467128.300003</v>
      </c>
      <c r="G3045" s="385">
        <f t="shared" si="190"/>
        <v>85.981935184339008</v>
      </c>
      <c r="H3045" s="385">
        <f t="shared" si="191"/>
        <v>41.065795851201031</v>
      </c>
      <c r="I3045" s="385">
        <f t="shared" si="188"/>
        <v>41.063064167142642</v>
      </c>
    </row>
    <row r="3046" spans="1:9" x14ac:dyDescent="0.2">
      <c r="A3046" s="391" t="s">
        <v>113</v>
      </c>
      <c r="B3046" s="392">
        <v>120804600000</v>
      </c>
      <c r="C3046" s="392">
        <v>103870132871.7</v>
      </c>
      <c r="D3046" s="392">
        <v>49609370414.860001</v>
      </c>
      <c r="E3046" s="392">
        <v>49606070414.860001</v>
      </c>
      <c r="F3046" s="393">
        <f t="shared" si="189"/>
        <v>16934467128.300003</v>
      </c>
      <c r="G3046" s="394">
        <f t="shared" si="190"/>
        <v>85.981935184339008</v>
      </c>
      <c r="H3046" s="394">
        <f t="shared" si="191"/>
        <v>41.065795851201031</v>
      </c>
      <c r="I3046" s="394">
        <f t="shared" si="188"/>
        <v>41.063064167142642</v>
      </c>
    </row>
    <row r="3047" spans="1:9" x14ac:dyDescent="0.2">
      <c r="A3047" s="319" t="s">
        <v>30</v>
      </c>
      <c r="B3047" s="313">
        <v>1278360800000</v>
      </c>
      <c r="C3047" s="313">
        <v>1110652557370.05</v>
      </c>
      <c r="D3047" s="313">
        <v>647176045847.21997</v>
      </c>
      <c r="E3047" s="313">
        <v>647176045847.21997</v>
      </c>
      <c r="F3047" s="158">
        <f t="shared" si="189"/>
        <v>167708242629.94995</v>
      </c>
      <c r="G3047" s="388">
        <f t="shared" si="190"/>
        <v>86.88099301621655</v>
      </c>
      <c r="H3047" s="388">
        <f t="shared" si="191"/>
        <v>50.625460812567155</v>
      </c>
      <c r="I3047" s="388">
        <f t="shared" si="188"/>
        <v>50.625460812567155</v>
      </c>
    </row>
    <row r="3048" spans="1:9" x14ac:dyDescent="0.2">
      <c r="A3048" s="391" t="s">
        <v>115</v>
      </c>
      <c r="B3048" s="392">
        <v>54377034262</v>
      </c>
      <c r="C3048" s="392">
        <v>0</v>
      </c>
      <c r="D3048" s="392">
        <v>0</v>
      </c>
      <c r="E3048" s="392">
        <v>0</v>
      </c>
      <c r="F3048" s="155">
        <f t="shared" si="189"/>
        <v>54377034262</v>
      </c>
      <c r="G3048" s="394">
        <f t="shared" si="190"/>
        <v>0</v>
      </c>
      <c r="H3048" s="394">
        <f t="shared" si="191"/>
        <v>0</v>
      </c>
      <c r="I3048" s="394">
        <f t="shared" si="188"/>
        <v>0</v>
      </c>
    </row>
    <row r="3049" spans="1:9" x14ac:dyDescent="0.2">
      <c r="A3049" s="391" t="s">
        <v>890</v>
      </c>
      <c r="B3049" s="392">
        <v>389312881890</v>
      </c>
      <c r="C3049" s="392">
        <v>330168400000</v>
      </c>
      <c r="D3049" s="392">
        <v>218804722797.32999</v>
      </c>
      <c r="E3049" s="392">
        <v>218804722797.32999</v>
      </c>
      <c r="F3049" s="393">
        <f t="shared" si="189"/>
        <v>59144481890</v>
      </c>
      <c r="G3049" s="394">
        <f t="shared" si="190"/>
        <v>84.807982309018172</v>
      </c>
      <c r="H3049" s="394">
        <f t="shared" si="191"/>
        <v>56.20279548292806</v>
      </c>
      <c r="I3049" s="394">
        <f t="shared" si="188"/>
        <v>56.20279548292806</v>
      </c>
    </row>
    <row r="3050" spans="1:9" x14ac:dyDescent="0.2">
      <c r="A3050" s="391" t="s">
        <v>891</v>
      </c>
      <c r="B3050" s="392">
        <v>812527083848</v>
      </c>
      <c r="C3050" s="392">
        <v>765125086069.80005</v>
      </c>
      <c r="D3050" s="392">
        <v>413027466006.64001</v>
      </c>
      <c r="E3050" s="392">
        <v>413027466006.64001</v>
      </c>
      <c r="F3050" s="396">
        <f t="shared" si="189"/>
        <v>47401997778.199951</v>
      </c>
      <c r="G3050" s="397">
        <f t="shared" si="190"/>
        <v>94.16610243270766</v>
      </c>
      <c r="H3050" s="397">
        <f t="shared" si="191"/>
        <v>50.832455214982765</v>
      </c>
      <c r="I3050" s="397">
        <f t="shared" si="188"/>
        <v>50.832455214982765</v>
      </c>
    </row>
    <row r="3051" spans="1:9" x14ac:dyDescent="0.2">
      <c r="A3051" s="391" t="s">
        <v>118</v>
      </c>
      <c r="B3051" s="392">
        <v>148100000</v>
      </c>
      <c r="C3051" s="392">
        <v>66756350</v>
      </c>
      <c r="D3051" s="392">
        <v>51542093</v>
      </c>
      <c r="E3051" s="392">
        <v>51542093</v>
      </c>
      <c r="F3051" s="393">
        <f t="shared" si="189"/>
        <v>81343650</v>
      </c>
      <c r="G3051" s="394">
        <f t="shared" si="190"/>
        <v>45.075185685347741</v>
      </c>
      <c r="H3051" s="394">
        <f t="shared" si="191"/>
        <v>34.802223497636732</v>
      </c>
      <c r="I3051" s="394">
        <f t="shared" si="188"/>
        <v>34.802223497636732</v>
      </c>
    </row>
    <row r="3052" spans="1:9" x14ac:dyDescent="0.2">
      <c r="A3052" s="391" t="s">
        <v>124</v>
      </c>
      <c r="B3052" s="392">
        <v>21995700000</v>
      </c>
      <c r="C3052" s="392">
        <v>15292314950.25</v>
      </c>
      <c r="D3052" s="392">
        <v>15292314950.25</v>
      </c>
      <c r="E3052" s="392">
        <v>15292314950.25</v>
      </c>
      <c r="F3052" s="396">
        <f t="shared" si="189"/>
        <v>6703385049.75</v>
      </c>
      <c r="G3052" s="397">
        <f t="shared" si="190"/>
        <v>69.524111304709564</v>
      </c>
      <c r="H3052" s="397">
        <f t="shared" si="191"/>
        <v>69.524111304709564</v>
      </c>
      <c r="I3052" s="397">
        <f t="shared" si="188"/>
        <v>69.524111304709564</v>
      </c>
    </row>
    <row r="3053" spans="1:9" x14ac:dyDescent="0.2">
      <c r="A3053" s="319" t="s">
        <v>127</v>
      </c>
      <c r="B3053" s="313">
        <v>3496400000</v>
      </c>
      <c r="C3053" s="313">
        <v>1000000</v>
      </c>
      <c r="D3053" s="313">
        <v>949000</v>
      </c>
      <c r="E3053" s="313">
        <v>949000</v>
      </c>
      <c r="F3053" s="194">
        <f t="shared" si="189"/>
        <v>3495400000</v>
      </c>
      <c r="G3053" s="388">
        <f t="shared" si="190"/>
        <v>2.8600846585058921E-2</v>
      </c>
      <c r="H3053" s="388">
        <f t="shared" si="191"/>
        <v>2.7142203409220914E-2</v>
      </c>
      <c r="I3053" s="388">
        <f t="shared" si="188"/>
        <v>2.7142203409220914E-2</v>
      </c>
    </row>
    <row r="3054" spans="1:9" x14ac:dyDescent="0.2">
      <c r="A3054" s="391" t="s">
        <v>128</v>
      </c>
      <c r="B3054" s="392">
        <v>8500000</v>
      </c>
      <c r="C3054" s="392">
        <v>1000000</v>
      </c>
      <c r="D3054" s="392">
        <v>949000</v>
      </c>
      <c r="E3054" s="392">
        <v>949000</v>
      </c>
      <c r="F3054" s="393">
        <f t="shared" si="189"/>
        <v>7500000</v>
      </c>
      <c r="G3054" s="394">
        <f t="shared" si="190"/>
        <v>11.76470588235294</v>
      </c>
      <c r="H3054" s="394">
        <f t="shared" si="191"/>
        <v>11.164705882352942</v>
      </c>
      <c r="I3054" s="394">
        <f t="shared" si="188"/>
        <v>11.164705882352942</v>
      </c>
    </row>
    <row r="3055" spans="1:9" x14ac:dyDescent="0.2">
      <c r="A3055" s="391" t="s">
        <v>130</v>
      </c>
      <c r="B3055" s="392">
        <v>3474200000</v>
      </c>
      <c r="C3055" s="392">
        <v>0</v>
      </c>
      <c r="D3055" s="392">
        <v>0</v>
      </c>
      <c r="E3055" s="392">
        <v>0</v>
      </c>
      <c r="F3055" s="396">
        <f t="shared" si="189"/>
        <v>3474200000</v>
      </c>
      <c r="G3055" s="397">
        <f t="shared" si="190"/>
        <v>0</v>
      </c>
      <c r="H3055" s="397">
        <f t="shared" si="191"/>
        <v>0</v>
      </c>
      <c r="I3055" s="397">
        <f t="shared" si="188"/>
        <v>0</v>
      </c>
    </row>
    <row r="3056" spans="1:9" x14ac:dyDescent="0.2">
      <c r="A3056" s="391" t="s">
        <v>188</v>
      </c>
      <c r="B3056" s="392">
        <v>13700000</v>
      </c>
      <c r="C3056" s="392">
        <v>0</v>
      </c>
      <c r="D3056" s="392">
        <v>0</v>
      </c>
      <c r="E3056" s="392">
        <v>0</v>
      </c>
      <c r="F3056" s="393">
        <f t="shared" si="189"/>
        <v>13700000</v>
      </c>
      <c r="G3056" s="394">
        <f t="shared" si="190"/>
        <v>0</v>
      </c>
      <c r="H3056" s="394">
        <f t="shared" si="191"/>
        <v>0</v>
      </c>
      <c r="I3056" s="394">
        <f t="shared" si="188"/>
        <v>0</v>
      </c>
    </row>
    <row r="3057" spans="1:9" x14ac:dyDescent="0.2">
      <c r="A3057" s="319" t="s">
        <v>131</v>
      </c>
      <c r="B3057" s="313">
        <v>518886000000</v>
      </c>
      <c r="C3057" s="313">
        <v>276550464488.79004</v>
      </c>
      <c r="D3057" s="313">
        <v>73838909449.410004</v>
      </c>
      <c r="E3057" s="313">
        <v>73838909449.410004</v>
      </c>
      <c r="F3057" s="194">
        <f t="shared" si="189"/>
        <v>242335535511.20996</v>
      </c>
      <c r="G3057" s="388">
        <f t="shared" si="190"/>
        <v>53.296960120101531</v>
      </c>
      <c r="H3057" s="388">
        <f t="shared" si="191"/>
        <v>14.230275908274651</v>
      </c>
      <c r="I3057" s="388">
        <f t="shared" si="188"/>
        <v>14.230275908274651</v>
      </c>
    </row>
    <row r="3058" spans="1:9" x14ac:dyDescent="0.2">
      <c r="A3058" s="319" t="s">
        <v>1651</v>
      </c>
      <c r="B3058" s="313">
        <v>518886000000</v>
      </c>
      <c r="C3058" s="313">
        <v>276550464488.79004</v>
      </c>
      <c r="D3058" s="313">
        <v>73838909449.410004</v>
      </c>
      <c r="E3058" s="313">
        <v>73838909449.410004</v>
      </c>
      <c r="F3058" s="158">
        <f t="shared" si="189"/>
        <v>242335535511.20996</v>
      </c>
      <c r="G3058" s="385">
        <f t="shared" si="190"/>
        <v>53.296960120101531</v>
      </c>
      <c r="H3058" s="385">
        <f t="shared" si="191"/>
        <v>14.230275908274651</v>
      </c>
      <c r="I3058" s="385">
        <f t="shared" si="188"/>
        <v>14.230275908274651</v>
      </c>
    </row>
    <row r="3059" spans="1:9" x14ac:dyDescent="0.2">
      <c r="A3059" s="391" t="s">
        <v>892</v>
      </c>
      <c r="B3059" s="392">
        <v>324912355109</v>
      </c>
      <c r="C3059" s="392">
        <v>224134429470.70001</v>
      </c>
      <c r="D3059" s="392">
        <v>67272688313.129997</v>
      </c>
      <c r="E3059" s="392">
        <v>67272688313.129997</v>
      </c>
      <c r="F3059" s="396">
        <f t="shared" si="189"/>
        <v>100777925638.29999</v>
      </c>
      <c r="G3059" s="397">
        <f t="shared" si="190"/>
        <v>68.983042948769523</v>
      </c>
      <c r="H3059" s="397">
        <f t="shared" si="191"/>
        <v>20.704872331051149</v>
      </c>
      <c r="I3059" s="397">
        <f t="shared" si="188"/>
        <v>20.704872331051149</v>
      </c>
    </row>
    <row r="3060" spans="1:9" x14ac:dyDescent="0.2">
      <c r="A3060" s="391" t="s">
        <v>893</v>
      </c>
      <c r="B3060" s="392">
        <v>150229806255</v>
      </c>
      <c r="C3060" s="392">
        <v>52350136808.089996</v>
      </c>
      <c r="D3060" s="392">
        <v>6525008605.2799997</v>
      </c>
      <c r="E3060" s="392">
        <v>6525008605.2799997</v>
      </c>
      <c r="F3060" s="393">
        <f t="shared" si="189"/>
        <v>97879669446.910004</v>
      </c>
      <c r="G3060" s="394">
        <f t="shared" si="190"/>
        <v>34.846704600837263</v>
      </c>
      <c r="H3060" s="394">
        <f t="shared" si="191"/>
        <v>4.3433515411744938</v>
      </c>
      <c r="I3060" s="394">
        <f t="shared" si="188"/>
        <v>4.3433515411744938</v>
      </c>
    </row>
    <row r="3061" spans="1:9" x14ac:dyDescent="0.2">
      <c r="A3061" s="391" t="s">
        <v>894</v>
      </c>
      <c r="B3061" s="392">
        <v>43743838636</v>
      </c>
      <c r="C3061" s="392">
        <v>65898210</v>
      </c>
      <c r="D3061" s="392">
        <v>41212531</v>
      </c>
      <c r="E3061" s="392">
        <v>41212531</v>
      </c>
      <c r="F3061" s="393">
        <f t="shared" si="189"/>
        <v>43677940426</v>
      </c>
      <c r="G3061" s="394">
        <f t="shared" si="190"/>
        <v>0.15064569561064436</v>
      </c>
      <c r="H3061" s="394">
        <f t="shared" si="191"/>
        <v>9.4213339032581375E-2</v>
      </c>
      <c r="I3061" s="394">
        <f t="shared" si="188"/>
        <v>9.4213339032581375E-2</v>
      </c>
    </row>
    <row r="3062" spans="1:9" x14ac:dyDescent="0.2">
      <c r="A3062" s="319" t="s">
        <v>68</v>
      </c>
      <c r="B3062" s="313">
        <v>12583394147436</v>
      </c>
      <c r="C3062" s="313">
        <v>10013508063205.432</v>
      </c>
      <c r="D3062" s="313">
        <v>8084365451994.4619</v>
      </c>
      <c r="E3062" s="313">
        <v>8077790156177.8115</v>
      </c>
      <c r="F3062" s="194">
        <f t="shared" si="189"/>
        <v>2569886084230.5684</v>
      </c>
      <c r="G3062" s="388">
        <f t="shared" si="190"/>
        <v>79.577162932989665</v>
      </c>
      <c r="H3062" s="388">
        <f t="shared" si="191"/>
        <v>64.246302367010713</v>
      </c>
      <c r="I3062" s="388">
        <f t="shared" si="188"/>
        <v>64.194048613058399</v>
      </c>
    </row>
    <row r="3063" spans="1:9" x14ac:dyDescent="0.2">
      <c r="A3063" s="319" t="s">
        <v>895</v>
      </c>
      <c r="B3063" s="313">
        <v>7352076008846</v>
      </c>
      <c r="C3063" s="313">
        <v>5272338816666.2598</v>
      </c>
      <c r="D3063" s="313">
        <v>3795277195722.1401</v>
      </c>
      <c r="E3063" s="313">
        <v>3794363353317.1001</v>
      </c>
      <c r="F3063" s="158">
        <f t="shared" si="189"/>
        <v>2079737192179.7402</v>
      </c>
      <c r="G3063" s="385">
        <f t="shared" si="190"/>
        <v>71.712245770073579</v>
      </c>
      <c r="H3063" s="385">
        <f t="shared" si="191"/>
        <v>51.621843832349825</v>
      </c>
      <c r="I3063" s="385">
        <f t="shared" si="188"/>
        <v>51.609414113125752</v>
      </c>
    </row>
    <row r="3064" spans="1:9" x14ac:dyDescent="0.2">
      <c r="A3064" s="319" t="s">
        <v>109</v>
      </c>
      <c r="B3064" s="313">
        <v>179649800000</v>
      </c>
      <c r="C3064" s="313">
        <v>98327975806.929993</v>
      </c>
      <c r="D3064" s="313">
        <v>95327229109.75</v>
      </c>
      <c r="E3064" s="313">
        <v>95275340646.709991</v>
      </c>
      <c r="F3064" s="158">
        <f t="shared" si="189"/>
        <v>81321824193.070007</v>
      </c>
      <c r="G3064" s="385">
        <f t="shared" si="190"/>
        <v>54.733139589874291</v>
      </c>
      <c r="H3064" s="385">
        <f t="shared" si="191"/>
        <v>53.06280836925508</v>
      </c>
      <c r="I3064" s="385">
        <f t="shared" si="188"/>
        <v>53.03392525163401</v>
      </c>
    </row>
    <row r="3065" spans="1:9" x14ac:dyDescent="0.2">
      <c r="A3065" s="319" t="s">
        <v>28</v>
      </c>
      <c r="B3065" s="313">
        <v>37780200000</v>
      </c>
      <c r="C3065" s="313">
        <v>28473987670.110001</v>
      </c>
      <c r="D3065" s="313">
        <v>28473471884.110001</v>
      </c>
      <c r="E3065" s="313">
        <v>28444604824.07</v>
      </c>
      <c r="F3065" s="158">
        <f t="shared" si="189"/>
        <v>9306212329.8899994</v>
      </c>
      <c r="G3065" s="385">
        <f t="shared" si="190"/>
        <v>75.367487917242372</v>
      </c>
      <c r="H3065" s="385">
        <f t="shared" si="191"/>
        <v>75.366122688895246</v>
      </c>
      <c r="I3065" s="385">
        <f t="shared" si="188"/>
        <v>75.289714782002221</v>
      </c>
    </row>
    <row r="3066" spans="1:9" x14ac:dyDescent="0.2">
      <c r="A3066" s="391" t="s">
        <v>110</v>
      </c>
      <c r="B3066" s="392">
        <v>24716400000</v>
      </c>
      <c r="C3066" s="392">
        <v>18180531943.400002</v>
      </c>
      <c r="D3066" s="392">
        <v>18180531943.400002</v>
      </c>
      <c r="E3066" s="392">
        <v>18180531943.400002</v>
      </c>
      <c r="F3066" s="393">
        <f t="shared" si="189"/>
        <v>6535868056.5999985</v>
      </c>
      <c r="G3066" s="394">
        <f t="shared" si="190"/>
        <v>73.556553314398542</v>
      </c>
      <c r="H3066" s="394">
        <f t="shared" si="191"/>
        <v>73.556553314398542</v>
      </c>
      <c r="I3066" s="394">
        <f t="shared" si="188"/>
        <v>73.556553314398542</v>
      </c>
    </row>
    <row r="3067" spans="1:9" x14ac:dyDescent="0.2">
      <c r="A3067" s="391" t="s">
        <v>111</v>
      </c>
      <c r="B3067" s="392">
        <v>8740000000</v>
      </c>
      <c r="C3067" s="392">
        <v>7052402566</v>
      </c>
      <c r="D3067" s="392">
        <v>7052402566</v>
      </c>
      <c r="E3067" s="392">
        <v>7023535505.96</v>
      </c>
      <c r="F3067" s="393">
        <f t="shared" si="189"/>
        <v>1687597434</v>
      </c>
      <c r="G3067" s="394">
        <f t="shared" si="190"/>
        <v>80.691104874141871</v>
      </c>
      <c r="H3067" s="394">
        <f t="shared" si="191"/>
        <v>80.691104874141871</v>
      </c>
      <c r="I3067" s="394">
        <f t="shared" si="188"/>
        <v>80.360818145995424</v>
      </c>
    </row>
    <row r="3068" spans="1:9" x14ac:dyDescent="0.2">
      <c r="A3068" s="391" t="s">
        <v>112</v>
      </c>
      <c r="B3068" s="392">
        <v>4323800000</v>
      </c>
      <c r="C3068" s="392">
        <v>3241053160.71</v>
      </c>
      <c r="D3068" s="392">
        <v>3240537374.71</v>
      </c>
      <c r="E3068" s="392">
        <v>3240537374.71</v>
      </c>
      <c r="F3068" s="393">
        <f t="shared" si="189"/>
        <v>1082746839.29</v>
      </c>
      <c r="G3068" s="394">
        <f t="shared" si="190"/>
        <v>74.958443052638884</v>
      </c>
      <c r="H3068" s="394">
        <f t="shared" si="191"/>
        <v>74.94651405499792</v>
      </c>
      <c r="I3068" s="394">
        <f t="shared" si="188"/>
        <v>74.94651405499792</v>
      </c>
    </row>
    <row r="3069" spans="1:9" x14ac:dyDescent="0.2">
      <c r="A3069" s="319" t="s">
        <v>29</v>
      </c>
      <c r="B3069" s="313">
        <v>15491067925</v>
      </c>
      <c r="C3069" s="313">
        <v>6787493646.4200001</v>
      </c>
      <c r="D3069" s="313">
        <v>3787262735.2399998</v>
      </c>
      <c r="E3069" s="313">
        <v>3764241332.2399998</v>
      </c>
      <c r="F3069" s="158">
        <f t="shared" si="189"/>
        <v>8703574278.5799999</v>
      </c>
      <c r="G3069" s="385">
        <f t="shared" si="190"/>
        <v>43.81553085482323</v>
      </c>
      <c r="H3069" s="385">
        <f t="shared" si="191"/>
        <v>24.448041630028548</v>
      </c>
      <c r="I3069" s="385">
        <f t="shared" si="188"/>
        <v>24.299430810481066</v>
      </c>
    </row>
    <row r="3070" spans="1:9" x14ac:dyDescent="0.2">
      <c r="A3070" s="391" t="s">
        <v>113</v>
      </c>
      <c r="B3070" s="392">
        <v>15491067925</v>
      </c>
      <c r="C3070" s="392">
        <v>6787493646.4200001</v>
      </c>
      <c r="D3070" s="392">
        <v>3787262735.2399998</v>
      </c>
      <c r="E3070" s="392">
        <v>3764241332.2399998</v>
      </c>
      <c r="F3070" s="393">
        <f t="shared" si="189"/>
        <v>8703574278.5799999</v>
      </c>
      <c r="G3070" s="394">
        <f t="shared" si="190"/>
        <v>43.81553085482323</v>
      </c>
      <c r="H3070" s="394">
        <f t="shared" si="191"/>
        <v>24.448041630028548</v>
      </c>
      <c r="I3070" s="394">
        <f t="shared" si="188"/>
        <v>24.299430810481066</v>
      </c>
    </row>
    <row r="3071" spans="1:9" x14ac:dyDescent="0.2">
      <c r="A3071" s="319" t="s">
        <v>30</v>
      </c>
      <c r="B3071" s="313">
        <v>113515432075</v>
      </c>
      <c r="C3071" s="313">
        <v>62968974924.399994</v>
      </c>
      <c r="D3071" s="313">
        <v>62968974924.399994</v>
      </c>
      <c r="E3071" s="313">
        <v>62968974924.399994</v>
      </c>
      <c r="F3071" s="158">
        <f t="shared" si="189"/>
        <v>50546457150.600006</v>
      </c>
      <c r="G3071" s="385">
        <f t="shared" si="190"/>
        <v>55.471730824048834</v>
      </c>
      <c r="H3071" s="385">
        <f t="shared" si="191"/>
        <v>55.471730824048834</v>
      </c>
      <c r="I3071" s="385">
        <f t="shared" si="188"/>
        <v>55.471730824048834</v>
      </c>
    </row>
    <row r="3072" spans="1:9" x14ac:dyDescent="0.2">
      <c r="A3072" s="391" t="s">
        <v>896</v>
      </c>
      <c r="B3072" s="392">
        <v>11327300000</v>
      </c>
      <c r="C3072" s="392">
        <v>11327300000</v>
      </c>
      <c r="D3072" s="392">
        <v>11327300000</v>
      </c>
      <c r="E3072" s="392">
        <v>11327300000</v>
      </c>
      <c r="F3072" s="393">
        <f t="shared" si="189"/>
        <v>0</v>
      </c>
      <c r="G3072" s="394">
        <f t="shared" si="190"/>
        <v>100</v>
      </c>
      <c r="H3072" s="394">
        <f t="shared" si="191"/>
        <v>100</v>
      </c>
      <c r="I3072" s="394">
        <f t="shared" si="188"/>
        <v>100</v>
      </c>
    </row>
    <row r="3073" spans="1:9" x14ac:dyDescent="0.2">
      <c r="A3073" s="391" t="s">
        <v>115</v>
      </c>
      <c r="B3073" s="392">
        <v>2473003803</v>
      </c>
      <c r="C3073" s="392">
        <v>0</v>
      </c>
      <c r="D3073" s="392">
        <v>0</v>
      </c>
      <c r="E3073" s="392">
        <v>0</v>
      </c>
      <c r="F3073" s="393">
        <f t="shared" si="189"/>
        <v>2473003803</v>
      </c>
      <c r="G3073" s="394">
        <f t="shared" si="190"/>
        <v>0</v>
      </c>
      <c r="H3073" s="394">
        <f t="shared" si="191"/>
        <v>0</v>
      </c>
      <c r="I3073" s="394">
        <f t="shared" si="188"/>
        <v>0</v>
      </c>
    </row>
    <row r="3074" spans="1:9" x14ac:dyDescent="0.2">
      <c r="A3074" s="391" t="s">
        <v>897</v>
      </c>
      <c r="B3074" s="392">
        <v>94321300000</v>
      </c>
      <c r="C3074" s="392">
        <v>51367627373.529999</v>
      </c>
      <c r="D3074" s="392">
        <v>51367627373.529999</v>
      </c>
      <c r="E3074" s="392">
        <v>51367627373.529999</v>
      </c>
      <c r="F3074" s="396">
        <f t="shared" si="189"/>
        <v>42953672626.470001</v>
      </c>
      <c r="G3074" s="397">
        <f t="shared" si="190"/>
        <v>54.460262288083392</v>
      </c>
      <c r="H3074" s="397">
        <f t="shared" si="191"/>
        <v>54.460262288083392</v>
      </c>
      <c r="I3074" s="397">
        <f t="shared" si="188"/>
        <v>54.460262288083392</v>
      </c>
    </row>
    <row r="3075" spans="1:9" x14ac:dyDescent="0.2">
      <c r="A3075" s="391" t="s">
        <v>152</v>
      </c>
      <c r="B3075" s="392">
        <v>96148272</v>
      </c>
      <c r="C3075" s="392">
        <v>65975300</v>
      </c>
      <c r="D3075" s="392">
        <v>65975300</v>
      </c>
      <c r="E3075" s="392">
        <v>65975300</v>
      </c>
      <c r="F3075" s="393">
        <f t="shared" si="189"/>
        <v>30172972</v>
      </c>
      <c r="G3075" s="394">
        <f t="shared" si="190"/>
        <v>68.618289884606554</v>
      </c>
      <c r="H3075" s="394">
        <f t="shared" si="191"/>
        <v>68.618289884606554</v>
      </c>
      <c r="I3075" s="394">
        <f t="shared" si="188"/>
        <v>68.618289884606554</v>
      </c>
    </row>
    <row r="3076" spans="1:9" x14ac:dyDescent="0.2">
      <c r="A3076" s="391" t="s">
        <v>898</v>
      </c>
      <c r="B3076" s="392">
        <v>39100000</v>
      </c>
      <c r="C3076" s="392">
        <v>4922600</v>
      </c>
      <c r="D3076" s="392">
        <v>4922600</v>
      </c>
      <c r="E3076" s="392">
        <v>4922600</v>
      </c>
      <c r="F3076" s="396">
        <f t="shared" si="189"/>
        <v>34177400</v>
      </c>
      <c r="G3076" s="397">
        <f t="shared" si="190"/>
        <v>12.589769820971867</v>
      </c>
      <c r="H3076" s="397">
        <f t="shared" si="191"/>
        <v>12.589769820971867</v>
      </c>
      <c r="I3076" s="397">
        <f t="shared" si="188"/>
        <v>12.589769820971867</v>
      </c>
    </row>
    <row r="3077" spans="1:9" x14ac:dyDescent="0.2">
      <c r="A3077" s="391" t="s">
        <v>118</v>
      </c>
      <c r="B3077" s="392">
        <v>169680000</v>
      </c>
      <c r="C3077" s="392">
        <v>79182899.170000002</v>
      </c>
      <c r="D3077" s="392">
        <v>79182899.170000002</v>
      </c>
      <c r="E3077" s="392">
        <v>79182899.170000002</v>
      </c>
      <c r="F3077" s="393">
        <f t="shared" si="189"/>
        <v>90497100.829999998</v>
      </c>
      <c r="G3077" s="394">
        <f t="shared" si="190"/>
        <v>46.66601789839698</v>
      </c>
      <c r="H3077" s="394">
        <f t="shared" si="191"/>
        <v>46.66601789839698</v>
      </c>
      <c r="I3077" s="394">
        <f t="shared" si="188"/>
        <v>46.66601789839698</v>
      </c>
    </row>
    <row r="3078" spans="1:9" x14ac:dyDescent="0.2">
      <c r="A3078" s="391" t="s">
        <v>123</v>
      </c>
      <c r="B3078" s="392">
        <v>88900000</v>
      </c>
      <c r="C3078" s="392">
        <v>0</v>
      </c>
      <c r="D3078" s="392">
        <v>0</v>
      </c>
      <c r="E3078" s="392">
        <v>0</v>
      </c>
      <c r="F3078" s="393">
        <f t="shared" si="189"/>
        <v>88900000</v>
      </c>
      <c r="G3078" s="394">
        <f t="shared" si="190"/>
        <v>0</v>
      </c>
      <c r="H3078" s="394">
        <f t="shared" si="191"/>
        <v>0</v>
      </c>
      <c r="I3078" s="394">
        <f t="shared" si="188"/>
        <v>0</v>
      </c>
    </row>
    <row r="3079" spans="1:9" x14ac:dyDescent="0.2">
      <c r="A3079" s="391" t="s">
        <v>124</v>
      </c>
      <c r="B3079" s="392">
        <v>5000000000</v>
      </c>
      <c r="C3079" s="392">
        <v>123966751.7</v>
      </c>
      <c r="D3079" s="392">
        <v>123966751.7</v>
      </c>
      <c r="E3079" s="392">
        <v>123966751.7</v>
      </c>
      <c r="F3079" s="393">
        <f t="shared" si="189"/>
        <v>4876033248.3000002</v>
      </c>
      <c r="G3079" s="394">
        <f t="shared" si="190"/>
        <v>2.479335034</v>
      </c>
      <c r="H3079" s="394">
        <f t="shared" si="191"/>
        <v>2.479335034</v>
      </c>
      <c r="I3079" s="394">
        <f t="shared" ref="I3079:I3142" si="192">IFERROR(IF(E3079&gt;0,+E3079/B3079*100,0),0)</f>
        <v>2.479335034</v>
      </c>
    </row>
    <row r="3080" spans="1:9" x14ac:dyDescent="0.2">
      <c r="A3080" s="319" t="s">
        <v>127</v>
      </c>
      <c r="B3080" s="313">
        <v>12863100000</v>
      </c>
      <c r="C3080" s="313">
        <v>97519566</v>
      </c>
      <c r="D3080" s="313">
        <v>97519566</v>
      </c>
      <c r="E3080" s="313">
        <v>97519566</v>
      </c>
      <c r="F3080" s="158">
        <f t="shared" si="189"/>
        <v>12765580434</v>
      </c>
      <c r="G3080" s="385">
        <f t="shared" si="190"/>
        <v>0.75813424446673039</v>
      </c>
      <c r="H3080" s="385">
        <f t="shared" si="191"/>
        <v>0.75813424446673039</v>
      </c>
      <c r="I3080" s="385">
        <f t="shared" si="192"/>
        <v>0.75813424446673039</v>
      </c>
    </row>
    <row r="3081" spans="1:9" x14ac:dyDescent="0.2">
      <c r="A3081" s="391" t="s">
        <v>128</v>
      </c>
      <c r="B3081" s="392">
        <v>102500000</v>
      </c>
      <c r="C3081" s="392">
        <v>97519566</v>
      </c>
      <c r="D3081" s="392">
        <v>97519566</v>
      </c>
      <c r="E3081" s="392">
        <v>97519566</v>
      </c>
      <c r="F3081" s="396">
        <f t="shared" ref="F3081:F3144" si="193">+B3081-C3081</f>
        <v>4980434</v>
      </c>
      <c r="G3081" s="397">
        <f t="shared" ref="G3081:G3144" si="194">IFERROR(IF(C3081&gt;0,+C3081/B3081*100,0),0)</f>
        <v>95.141040000000004</v>
      </c>
      <c r="H3081" s="397">
        <f t="shared" ref="H3081:H3144" si="195">IFERROR(IF(D3081&gt;0,+D3081/B3081*100,0),0)</f>
        <v>95.141040000000004</v>
      </c>
      <c r="I3081" s="397">
        <f t="shared" si="192"/>
        <v>95.141040000000004</v>
      </c>
    </row>
    <row r="3082" spans="1:9" x14ac:dyDescent="0.2">
      <c r="A3082" s="391" t="s">
        <v>130</v>
      </c>
      <c r="B3082" s="392">
        <v>12760600000</v>
      </c>
      <c r="C3082" s="392">
        <v>0</v>
      </c>
      <c r="D3082" s="392">
        <v>0</v>
      </c>
      <c r="E3082" s="392">
        <v>0</v>
      </c>
      <c r="F3082" s="393">
        <f t="shared" si="193"/>
        <v>12760600000</v>
      </c>
      <c r="G3082" s="394">
        <f t="shared" si="194"/>
        <v>0</v>
      </c>
      <c r="H3082" s="394">
        <f t="shared" si="195"/>
        <v>0</v>
      </c>
      <c r="I3082" s="394">
        <f t="shared" si="192"/>
        <v>0</v>
      </c>
    </row>
    <row r="3083" spans="1:9" x14ac:dyDescent="0.2">
      <c r="A3083" s="319" t="s">
        <v>330</v>
      </c>
      <c r="B3083" s="313">
        <v>3459701283</v>
      </c>
      <c r="C3083" s="313">
        <v>0</v>
      </c>
      <c r="D3083" s="313">
        <v>0</v>
      </c>
      <c r="E3083" s="313">
        <v>0</v>
      </c>
      <c r="F3083" s="194">
        <f t="shared" si="193"/>
        <v>3459701283</v>
      </c>
      <c r="G3083" s="388">
        <f t="shared" si="194"/>
        <v>0</v>
      </c>
      <c r="H3083" s="388">
        <f t="shared" si="195"/>
        <v>0</v>
      </c>
      <c r="I3083" s="388">
        <f t="shared" si="192"/>
        <v>0</v>
      </c>
    </row>
    <row r="3084" spans="1:9" x14ac:dyDescent="0.2">
      <c r="A3084" s="319" t="s">
        <v>41</v>
      </c>
      <c r="B3084" s="313">
        <v>3459701283</v>
      </c>
      <c r="C3084" s="313">
        <v>0</v>
      </c>
      <c r="D3084" s="313">
        <v>0</v>
      </c>
      <c r="E3084" s="313">
        <v>0</v>
      </c>
      <c r="F3084" s="194">
        <f t="shared" si="193"/>
        <v>3459701283</v>
      </c>
      <c r="G3084" s="388">
        <f t="shared" si="194"/>
        <v>0</v>
      </c>
      <c r="H3084" s="388">
        <f t="shared" si="195"/>
        <v>0</v>
      </c>
      <c r="I3084" s="388">
        <f t="shared" si="192"/>
        <v>0</v>
      </c>
    </row>
    <row r="3085" spans="1:9" x14ac:dyDescent="0.2">
      <c r="A3085" s="391" t="s">
        <v>331</v>
      </c>
      <c r="B3085" s="392">
        <v>3459701283</v>
      </c>
      <c r="C3085" s="392">
        <v>0</v>
      </c>
      <c r="D3085" s="392">
        <v>0</v>
      </c>
      <c r="E3085" s="392">
        <v>0</v>
      </c>
      <c r="F3085" s="393">
        <f t="shared" si="193"/>
        <v>3459701283</v>
      </c>
      <c r="G3085" s="394">
        <f t="shared" si="194"/>
        <v>0</v>
      </c>
      <c r="H3085" s="394">
        <f t="shared" si="195"/>
        <v>0</v>
      </c>
      <c r="I3085" s="394">
        <f t="shared" si="192"/>
        <v>0</v>
      </c>
    </row>
    <row r="3086" spans="1:9" x14ac:dyDescent="0.2">
      <c r="A3086" s="319" t="s">
        <v>131</v>
      </c>
      <c r="B3086" s="313">
        <v>7168966507563</v>
      </c>
      <c r="C3086" s="313">
        <v>5174010840859.3291</v>
      </c>
      <c r="D3086" s="313">
        <v>3699949966612.3901</v>
      </c>
      <c r="E3086" s="313">
        <v>3699088012670.3901</v>
      </c>
      <c r="F3086" s="194">
        <f t="shared" si="193"/>
        <v>1994955666703.6709</v>
      </c>
      <c r="G3086" s="388">
        <f t="shared" si="194"/>
        <v>72.172339421601919</v>
      </c>
      <c r="H3086" s="388">
        <f t="shared" si="195"/>
        <v>51.610646565429995</v>
      </c>
      <c r="I3086" s="388">
        <f t="shared" si="192"/>
        <v>51.598623159530547</v>
      </c>
    </row>
    <row r="3087" spans="1:9" x14ac:dyDescent="0.2">
      <c r="A3087" s="319" t="s">
        <v>1651</v>
      </c>
      <c r="B3087" s="313">
        <v>7168966507563</v>
      </c>
      <c r="C3087" s="313">
        <v>5174010840859.3291</v>
      </c>
      <c r="D3087" s="313">
        <v>3699949966612.3901</v>
      </c>
      <c r="E3087" s="313">
        <v>3699088012670.3901</v>
      </c>
      <c r="F3087" s="194">
        <f t="shared" si="193"/>
        <v>1994955666703.6709</v>
      </c>
      <c r="G3087" s="388">
        <f t="shared" si="194"/>
        <v>72.172339421601919</v>
      </c>
      <c r="H3087" s="388">
        <f t="shared" si="195"/>
        <v>51.610646565429995</v>
      </c>
      <c r="I3087" s="388">
        <f t="shared" si="192"/>
        <v>51.598623159530547</v>
      </c>
    </row>
    <row r="3088" spans="1:9" x14ac:dyDescent="0.2">
      <c r="A3088" s="391" t="s">
        <v>899</v>
      </c>
      <c r="B3088" s="392">
        <v>1207581825092</v>
      </c>
      <c r="C3088" s="392">
        <v>690015674857</v>
      </c>
      <c r="D3088" s="392">
        <v>485048325762</v>
      </c>
      <c r="E3088" s="392">
        <v>485048325762</v>
      </c>
      <c r="F3088" s="393">
        <f t="shared" si="193"/>
        <v>517566150235</v>
      </c>
      <c r="G3088" s="394">
        <f t="shared" si="194"/>
        <v>57.140283210575063</v>
      </c>
      <c r="H3088" s="394">
        <f t="shared" si="195"/>
        <v>40.166911730809332</v>
      </c>
      <c r="I3088" s="394">
        <f t="shared" si="192"/>
        <v>40.166911730809332</v>
      </c>
    </row>
    <row r="3089" spans="1:9" x14ac:dyDescent="0.2">
      <c r="A3089" s="391" t="s">
        <v>900</v>
      </c>
      <c r="B3089" s="392">
        <v>34778222229</v>
      </c>
      <c r="C3089" s="392">
        <v>28953843926</v>
      </c>
      <c r="D3089" s="392">
        <v>11720485214</v>
      </c>
      <c r="E3089" s="392">
        <v>11720485214</v>
      </c>
      <c r="F3089" s="393">
        <f t="shared" si="193"/>
        <v>5824378303</v>
      </c>
      <c r="G3089" s="394">
        <f t="shared" si="194"/>
        <v>83.252800374185568</v>
      </c>
      <c r="H3089" s="394">
        <f t="shared" si="195"/>
        <v>33.700645009470357</v>
      </c>
      <c r="I3089" s="394">
        <f t="shared" si="192"/>
        <v>33.700645009470357</v>
      </c>
    </row>
    <row r="3090" spans="1:9" x14ac:dyDescent="0.2">
      <c r="A3090" s="391" t="s">
        <v>901</v>
      </c>
      <c r="B3090" s="392">
        <v>99861441936</v>
      </c>
      <c r="C3090" s="392">
        <v>61792078411.779999</v>
      </c>
      <c r="D3090" s="392">
        <v>55145184445</v>
      </c>
      <c r="E3090" s="392">
        <v>55145184445</v>
      </c>
      <c r="F3090" s="393">
        <f t="shared" si="193"/>
        <v>38069363524.220001</v>
      </c>
      <c r="G3090" s="394">
        <f t="shared" si="194"/>
        <v>61.877815114448076</v>
      </c>
      <c r="H3090" s="394">
        <f t="shared" si="195"/>
        <v>55.221698561434643</v>
      </c>
      <c r="I3090" s="394">
        <f t="shared" si="192"/>
        <v>55.221698561434643</v>
      </c>
    </row>
    <row r="3091" spans="1:9" x14ac:dyDescent="0.2">
      <c r="A3091" s="391" t="s">
        <v>902</v>
      </c>
      <c r="B3091" s="392">
        <v>10908748252</v>
      </c>
      <c r="C3091" s="392">
        <v>1223295270</v>
      </c>
      <c r="D3091" s="392">
        <v>874086032</v>
      </c>
      <c r="E3091" s="392">
        <v>874086032</v>
      </c>
      <c r="F3091" s="393">
        <f t="shared" si="193"/>
        <v>9685452982</v>
      </c>
      <c r="G3091" s="394">
        <f t="shared" si="194"/>
        <v>11.213892205970764</v>
      </c>
      <c r="H3091" s="394">
        <f t="shared" si="195"/>
        <v>8.0127069743290278</v>
      </c>
      <c r="I3091" s="394">
        <f t="shared" si="192"/>
        <v>8.0127069743290278</v>
      </c>
    </row>
    <row r="3092" spans="1:9" x14ac:dyDescent="0.2">
      <c r="A3092" s="391" t="s">
        <v>903</v>
      </c>
      <c r="B3092" s="392">
        <v>197997000000</v>
      </c>
      <c r="C3092" s="392">
        <v>115538902194</v>
      </c>
      <c r="D3092" s="392">
        <v>115456721777</v>
      </c>
      <c r="E3092" s="392">
        <v>115456721777</v>
      </c>
      <c r="F3092" s="393">
        <f t="shared" si="193"/>
        <v>82458097806</v>
      </c>
      <c r="G3092" s="394">
        <f t="shared" si="194"/>
        <v>58.353865055531138</v>
      </c>
      <c r="H3092" s="394">
        <f t="shared" si="195"/>
        <v>58.312359165542915</v>
      </c>
      <c r="I3092" s="394">
        <f t="shared" si="192"/>
        <v>58.312359165542915</v>
      </c>
    </row>
    <row r="3093" spans="1:9" x14ac:dyDescent="0.2">
      <c r="A3093" s="391" t="s">
        <v>904</v>
      </c>
      <c r="B3093" s="392">
        <v>159314000000</v>
      </c>
      <c r="C3093" s="392">
        <v>35824650025</v>
      </c>
      <c r="D3093" s="392">
        <v>598403503</v>
      </c>
      <c r="E3093" s="392">
        <v>594703503</v>
      </c>
      <c r="F3093" s="393">
        <f t="shared" si="193"/>
        <v>123489349975</v>
      </c>
      <c r="G3093" s="394">
        <f t="shared" si="194"/>
        <v>22.48681849994351</v>
      </c>
      <c r="H3093" s="394">
        <f t="shared" si="195"/>
        <v>0.37561262851977856</v>
      </c>
      <c r="I3093" s="394">
        <f t="shared" si="192"/>
        <v>0.37329017098309003</v>
      </c>
    </row>
    <row r="3094" spans="1:9" x14ac:dyDescent="0.2">
      <c r="A3094" s="391" t="s">
        <v>905</v>
      </c>
      <c r="B3094" s="392">
        <v>176084000000</v>
      </c>
      <c r="C3094" s="392">
        <v>86862618298</v>
      </c>
      <c r="D3094" s="392">
        <v>20169513350</v>
      </c>
      <c r="E3094" s="392">
        <v>20169513350</v>
      </c>
      <c r="F3094" s="396">
        <f t="shared" si="193"/>
        <v>89221381702</v>
      </c>
      <c r="G3094" s="397">
        <f t="shared" si="194"/>
        <v>49.330216429658577</v>
      </c>
      <c r="H3094" s="397">
        <f t="shared" si="195"/>
        <v>11.454483854296813</v>
      </c>
      <c r="I3094" s="397">
        <f t="shared" si="192"/>
        <v>11.454483854296813</v>
      </c>
    </row>
    <row r="3095" spans="1:9" x14ac:dyDescent="0.2">
      <c r="A3095" s="391" t="s">
        <v>906</v>
      </c>
      <c r="B3095" s="392">
        <v>795491366</v>
      </c>
      <c r="C3095" s="392">
        <v>686309453</v>
      </c>
      <c r="D3095" s="392">
        <v>422862749</v>
      </c>
      <c r="E3095" s="392">
        <v>422862749</v>
      </c>
      <c r="F3095" s="396">
        <f t="shared" si="193"/>
        <v>109181913</v>
      </c>
      <c r="G3095" s="397">
        <f t="shared" si="194"/>
        <v>86.274909110704286</v>
      </c>
      <c r="H3095" s="397">
        <f t="shared" si="195"/>
        <v>53.157427858242777</v>
      </c>
      <c r="I3095" s="397">
        <f t="shared" si="192"/>
        <v>53.157427858242777</v>
      </c>
    </row>
    <row r="3096" spans="1:9" x14ac:dyDescent="0.2">
      <c r="A3096" s="391" t="s">
        <v>907</v>
      </c>
      <c r="B3096" s="392">
        <v>500664143653</v>
      </c>
      <c r="C3096" s="392">
        <v>475779037971.41998</v>
      </c>
      <c r="D3096" s="392">
        <v>600000000</v>
      </c>
      <c r="E3096" s="392">
        <v>600000000</v>
      </c>
      <c r="F3096" s="396">
        <f t="shared" si="193"/>
        <v>24885105681.580017</v>
      </c>
      <c r="G3096" s="397">
        <f t="shared" si="194"/>
        <v>95.02958100813639</v>
      </c>
      <c r="H3096" s="397">
        <f t="shared" si="195"/>
        <v>0.11984081696408592</v>
      </c>
      <c r="I3096" s="397">
        <f t="shared" si="192"/>
        <v>0.11984081696408592</v>
      </c>
    </row>
    <row r="3097" spans="1:9" x14ac:dyDescent="0.2">
      <c r="A3097" s="391" t="s">
        <v>908</v>
      </c>
      <c r="B3097" s="392">
        <v>139302189434</v>
      </c>
      <c r="C3097" s="392">
        <v>119131094781.99001</v>
      </c>
      <c r="D3097" s="392">
        <v>0</v>
      </c>
      <c r="E3097" s="392">
        <v>0</v>
      </c>
      <c r="F3097" s="393">
        <f t="shared" si="193"/>
        <v>20171094652.009995</v>
      </c>
      <c r="G3097" s="394">
        <f t="shared" si="194"/>
        <v>85.519901206171028</v>
      </c>
      <c r="H3097" s="394">
        <f t="shared" si="195"/>
        <v>0</v>
      </c>
      <c r="I3097" s="394">
        <f t="shared" si="192"/>
        <v>0</v>
      </c>
    </row>
    <row r="3098" spans="1:9" x14ac:dyDescent="0.2">
      <c r="A3098" s="391" t="s">
        <v>909</v>
      </c>
      <c r="B3098" s="392">
        <v>144570000000</v>
      </c>
      <c r="C3098" s="392">
        <v>4905454666</v>
      </c>
      <c r="D3098" s="392">
        <v>3384281051</v>
      </c>
      <c r="E3098" s="392">
        <v>3364981051</v>
      </c>
      <c r="F3098" s="393">
        <f t="shared" si="193"/>
        <v>139664545334</v>
      </c>
      <c r="G3098" s="394">
        <f t="shared" si="194"/>
        <v>3.3931345825551635</v>
      </c>
      <c r="H3098" s="394">
        <f t="shared" si="195"/>
        <v>2.3409289970256619</v>
      </c>
      <c r="I3098" s="394">
        <f t="shared" si="192"/>
        <v>2.3275790627377742</v>
      </c>
    </row>
    <row r="3099" spans="1:9" x14ac:dyDescent="0.2">
      <c r="A3099" s="391" t="s">
        <v>910</v>
      </c>
      <c r="B3099" s="392">
        <v>650000000</v>
      </c>
      <c r="C3099" s="392">
        <v>415643280</v>
      </c>
      <c r="D3099" s="392">
        <v>268420330</v>
      </c>
      <c r="E3099" s="392">
        <v>268420330</v>
      </c>
      <c r="F3099" s="393">
        <f t="shared" si="193"/>
        <v>234356720</v>
      </c>
      <c r="G3099" s="394">
        <f t="shared" si="194"/>
        <v>63.945120000000003</v>
      </c>
      <c r="H3099" s="394">
        <f t="shared" si="195"/>
        <v>41.295435384615388</v>
      </c>
      <c r="I3099" s="394">
        <f t="shared" si="192"/>
        <v>41.295435384615388</v>
      </c>
    </row>
    <row r="3100" spans="1:9" x14ac:dyDescent="0.2">
      <c r="A3100" s="391" t="s">
        <v>911</v>
      </c>
      <c r="B3100" s="392">
        <v>4222960208885</v>
      </c>
      <c r="C3100" s="392">
        <v>3386651762266</v>
      </c>
      <c r="D3100" s="392">
        <v>2909142760742</v>
      </c>
      <c r="E3100" s="392">
        <v>2908390186800</v>
      </c>
      <c r="F3100" s="393">
        <f t="shared" si="193"/>
        <v>836308446619</v>
      </c>
      <c r="G3100" s="394">
        <f t="shared" si="194"/>
        <v>80.196156126230406</v>
      </c>
      <c r="H3100" s="394">
        <f t="shared" si="195"/>
        <v>68.888708792975081</v>
      </c>
      <c r="I3100" s="394">
        <f t="shared" si="192"/>
        <v>68.870887788163898</v>
      </c>
    </row>
    <row r="3101" spans="1:9" x14ac:dyDescent="0.2">
      <c r="A3101" s="391" t="s">
        <v>912</v>
      </c>
      <c r="B3101" s="392">
        <v>68146875666</v>
      </c>
      <c r="C3101" s="392">
        <v>41886510955.949997</v>
      </c>
      <c r="D3101" s="392">
        <v>41422786624.419998</v>
      </c>
      <c r="E3101" s="392">
        <v>41422786624.419998</v>
      </c>
      <c r="F3101" s="396">
        <f t="shared" si="193"/>
        <v>26260364710.050003</v>
      </c>
      <c r="G3101" s="397">
        <f t="shared" si="194"/>
        <v>61.465049639609695</v>
      </c>
      <c r="H3101" s="397">
        <f t="shared" si="195"/>
        <v>60.784571881828398</v>
      </c>
      <c r="I3101" s="397">
        <f t="shared" si="192"/>
        <v>60.784571881828398</v>
      </c>
    </row>
    <row r="3102" spans="1:9" x14ac:dyDescent="0.2">
      <c r="A3102" s="391" t="s">
        <v>913</v>
      </c>
      <c r="B3102" s="392">
        <v>7576676250</v>
      </c>
      <c r="C3102" s="392">
        <v>2714090864</v>
      </c>
      <c r="D3102" s="392">
        <v>661010334</v>
      </c>
      <c r="E3102" s="392">
        <v>646210334</v>
      </c>
      <c r="F3102" s="393">
        <f t="shared" si="193"/>
        <v>4862585386</v>
      </c>
      <c r="G3102" s="394">
        <f t="shared" si="194"/>
        <v>35.821655491746796</v>
      </c>
      <c r="H3102" s="394">
        <f t="shared" si="195"/>
        <v>8.7242784591726483</v>
      </c>
      <c r="I3102" s="394">
        <f t="shared" si="192"/>
        <v>8.5289421466305892</v>
      </c>
    </row>
    <row r="3103" spans="1:9" x14ac:dyDescent="0.2">
      <c r="A3103" s="391" t="s">
        <v>914</v>
      </c>
      <c r="B3103" s="392">
        <v>4850000000</v>
      </c>
      <c r="C3103" s="392">
        <v>1540528956</v>
      </c>
      <c r="D3103" s="392">
        <v>552784736</v>
      </c>
      <c r="E3103" s="392">
        <v>552784736</v>
      </c>
      <c r="F3103" s="396">
        <f t="shared" si="193"/>
        <v>3309471044</v>
      </c>
      <c r="G3103" s="397">
        <f t="shared" si="194"/>
        <v>31.763483628865981</v>
      </c>
      <c r="H3103" s="397">
        <f t="shared" si="195"/>
        <v>11.397623422680413</v>
      </c>
      <c r="I3103" s="397">
        <f t="shared" si="192"/>
        <v>11.397623422680413</v>
      </c>
    </row>
    <row r="3104" spans="1:9" x14ac:dyDescent="0.2">
      <c r="A3104" s="391" t="s">
        <v>915</v>
      </c>
      <c r="B3104" s="392">
        <v>9165561697</v>
      </c>
      <c r="C3104" s="392">
        <v>6889898661</v>
      </c>
      <c r="D3104" s="392">
        <v>5782190013.3299999</v>
      </c>
      <c r="E3104" s="392">
        <v>5782190013.3299999</v>
      </c>
      <c r="F3104" s="393">
        <f t="shared" si="193"/>
        <v>2275663036</v>
      </c>
      <c r="G3104" s="394">
        <f t="shared" si="194"/>
        <v>75.171592192272811</v>
      </c>
      <c r="H3104" s="394">
        <f t="shared" si="195"/>
        <v>63.086041035789229</v>
      </c>
      <c r="I3104" s="394">
        <f t="shared" si="192"/>
        <v>63.086041035789229</v>
      </c>
    </row>
    <row r="3105" spans="1:9" x14ac:dyDescent="0.2">
      <c r="A3105" s="391" t="s">
        <v>916</v>
      </c>
      <c r="B3105" s="392">
        <v>10210889479</v>
      </c>
      <c r="C3105" s="392">
        <v>8553805482</v>
      </c>
      <c r="D3105" s="392">
        <v>7439546885</v>
      </c>
      <c r="E3105" s="392">
        <v>7439546885</v>
      </c>
      <c r="F3105" s="393">
        <f t="shared" si="193"/>
        <v>1657083997</v>
      </c>
      <c r="G3105" s="394">
        <f t="shared" si="194"/>
        <v>83.771404044593709</v>
      </c>
      <c r="H3105" s="394">
        <f t="shared" si="195"/>
        <v>72.858950244250309</v>
      </c>
      <c r="I3105" s="394">
        <f t="shared" si="192"/>
        <v>72.858950244250309</v>
      </c>
    </row>
    <row r="3106" spans="1:9" x14ac:dyDescent="0.2">
      <c r="A3106" s="391" t="s">
        <v>917</v>
      </c>
      <c r="B3106" s="392">
        <v>8833692000</v>
      </c>
      <c r="C3106" s="392">
        <v>4642137003.0100002</v>
      </c>
      <c r="D3106" s="392">
        <v>2625131813.0100002</v>
      </c>
      <c r="E3106" s="392">
        <v>2624351813.0100002</v>
      </c>
      <c r="F3106" s="393">
        <f t="shared" si="193"/>
        <v>4191554996.9899998</v>
      </c>
      <c r="G3106" s="394">
        <f t="shared" si="194"/>
        <v>52.550360630753254</v>
      </c>
      <c r="H3106" s="394">
        <f t="shared" si="195"/>
        <v>29.717266721660664</v>
      </c>
      <c r="I3106" s="394">
        <f t="shared" si="192"/>
        <v>29.708436891505841</v>
      </c>
    </row>
    <row r="3107" spans="1:9" x14ac:dyDescent="0.2">
      <c r="A3107" s="391" t="s">
        <v>918</v>
      </c>
      <c r="B3107" s="392">
        <v>7140000000</v>
      </c>
      <c r="C3107" s="392">
        <v>3965337982</v>
      </c>
      <c r="D3107" s="392">
        <v>865010998</v>
      </c>
      <c r="E3107" s="392">
        <v>865010998</v>
      </c>
      <c r="F3107" s="396">
        <f t="shared" si="193"/>
        <v>3174662018</v>
      </c>
      <c r="G3107" s="397">
        <f t="shared" si="194"/>
        <v>55.536946526610642</v>
      </c>
      <c r="H3107" s="397">
        <f t="shared" si="195"/>
        <v>12.114999971988794</v>
      </c>
      <c r="I3107" s="397">
        <f t="shared" si="192"/>
        <v>12.114999971988794</v>
      </c>
    </row>
    <row r="3108" spans="1:9" x14ac:dyDescent="0.2">
      <c r="A3108" s="391" t="s">
        <v>919</v>
      </c>
      <c r="B3108" s="392">
        <v>7803710400</v>
      </c>
      <c r="C3108" s="392">
        <v>1750955854</v>
      </c>
      <c r="D3108" s="392">
        <v>571156689</v>
      </c>
      <c r="E3108" s="392">
        <v>571156689</v>
      </c>
      <c r="F3108" s="393">
        <f t="shared" si="193"/>
        <v>6052754546</v>
      </c>
      <c r="G3108" s="394">
        <f t="shared" si="194"/>
        <v>22.437478638366692</v>
      </c>
      <c r="H3108" s="394">
        <f t="shared" si="195"/>
        <v>7.3190400427981031</v>
      </c>
      <c r="I3108" s="394">
        <f t="shared" si="192"/>
        <v>7.3190400427981031</v>
      </c>
    </row>
    <row r="3109" spans="1:9" x14ac:dyDescent="0.2">
      <c r="A3109" s="391" t="s">
        <v>920</v>
      </c>
      <c r="B3109" s="392">
        <v>14700000000</v>
      </c>
      <c r="C3109" s="392">
        <v>10989117845</v>
      </c>
      <c r="D3109" s="392">
        <v>6018679280</v>
      </c>
      <c r="E3109" s="392">
        <v>6018679280</v>
      </c>
      <c r="F3109" s="396">
        <f t="shared" si="193"/>
        <v>3710882155</v>
      </c>
      <c r="G3109" s="397">
        <f t="shared" si="194"/>
        <v>74.755903707483</v>
      </c>
      <c r="H3109" s="397">
        <f t="shared" si="195"/>
        <v>40.943396462585035</v>
      </c>
      <c r="I3109" s="397">
        <f t="shared" si="192"/>
        <v>40.943396462585035</v>
      </c>
    </row>
    <row r="3110" spans="1:9" x14ac:dyDescent="0.2">
      <c r="A3110" s="391" t="s">
        <v>921</v>
      </c>
      <c r="B3110" s="392">
        <v>16799016950</v>
      </c>
      <c r="C3110" s="392">
        <v>12484706467</v>
      </c>
      <c r="D3110" s="392">
        <v>4210905738</v>
      </c>
      <c r="E3110" s="392">
        <v>4210905738</v>
      </c>
      <c r="F3110" s="393">
        <f t="shared" si="193"/>
        <v>4314310483</v>
      </c>
      <c r="G3110" s="394">
        <f t="shared" si="194"/>
        <v>74.318077683706363</v>
      </c>
      <c r="H3110" s="394">
        <f t="shared" si="195"/>
        <v>25.066381863493508</v>
      </c>
      <c r="I3110" s="394">
        <f t="shared" si="192"/>
        <v>25.066381863493508</v>
      </c>
    </row>
    <row r="3111" spans="1:9" x14ac:dyDescent="0.2">
      <c r="A3111" s="391" t="s">
        <v>922</v>
      </c>
      <c r="B3111" s="392">
        <v>11655000000</v>
      </c>
      <c r="C3111" s="392">
        <v>1385206463</v>
      </c>
      <c r="D3111" s="392">
        <v>923396571</v>
      </c>
      <c r="E3111" s="392">
        <v>923396571</v>
      </c>
      <c r="F3111" s="393">
        <f t="shared" si="193"/>
        <v>10269793537</v>
      </c>
      <c r="G3111" s="394">
        <f t="shared" si="194"/>
        <v>11.885083337623339</v>
      </c>
      <c r="H3111" s="394">
        <f t="shared" si="195"/>
        <v>7.9227505019305022</v>
      </c>
      <c r="I3111" s="394">
        <f t="shared" si="192"/>
        <v>7.9227505019305022</v>
      </c>
    </row>
    <row r="3112" spans="1:9" x14ac:dyDescent="0.2">
      <c r="A3112" s="391" t="s">
        <v>923</v>
      </c>
      <c r="B3112" s="392">
        <v>3573537653</v>
      </c>
      <c r="C3112" s="392">
        <v>2536957203</v>
      </c>
      <c r="D3112" s="392">
        <v>1114458936</v>
      </c>
      <c r="E3112" s="392">
        <v>1114458936</v>
      </c>
      <c r="F3112" s="396">
        <f t="shared" si="193"/>
        <v>1036580450</v>
      </c>
      <c r="G3112" s="397">
        <f t="shared" si="194"/>
        <v>70.992877348590781</v>
      </c>
      <c r="H3112" s="397">
        <f t="shared" si="195"/>
        <v>31.186433283119513</v>
      </c>
      <c r="I3112" s="397">
        <f t="shared" si="192"/>
        <v>31.186433283119513</v>
      </c>
    </row>
    <row r="3113" spans="1:9" x14ac:dyDescent="0.2">
      <c r="A3113" s="391" t="s">
        <v>924</v>
      </c>
      <c r="B3113" s="392">
        <v>18065551020</v>
      </c>
      <c r="C3113" s="392">
        <v>11613958577</v>
      </c>
      <c r="D3113" s="392">
        <v>2769833658</v>
      </c>
      <c r="E3113" s="392">
        <v>2769833658</v>
      </c>
      <c r="F3113" s="396">
        <f t="shared" si="193"/>
        <v>6451592443</v>
      </c>
      <c r="G3113" s="397">
        <f t="shared" si="194"/>
        <v>64.287873445666975</v>
      </c>
      <c r="H3113" s="397">
        <f t="shared" si="195"/>
        <v>15.332129393305379</v>
      </c>
      <c r="I3113" s="397">
        <f t="shared" si="192"/>
        <v>15.332129393305379</v>
      </c>
    </row>
    <row r="3114" spans="1:9" x14ac:dyDescent="0.2">
      <c r="A3114" s="391" t="s">
        <v>925</v>
      </c>
      <c r="B3114" s="392">
        <v>23332933427</v>
      </c>
      <c r="C3114" s="392">
        <v>16381887724</v>
      </c>
      <c r="D3114" s="392">
        <v>4600121251.3000002</v>
      </c>
      <c r="E3114" s="392">
        <v>4600121251.3000002</v>
      </c>
      <c r="F3114" s="393">
        <f t="shared" si="193"/>
        <v>6951045703</v>
      </c>
      <c r="G3114" s="394">
        <f t="shared" si="194"/>
        <v>70.209293551763579</v>
      </c>
      <c r="H3114" s="394">
        <f t="shared" si="195"/>
        <v>19.715143257456482</v>
      </c>
      <c r="I3114" s="394">
        <f t="shared" si="192"/>
        <v>19.715143257456482</v>
      </c>
    </row>
    <row r="3115" spans="1:9" x14ac:dyDescent="0.2">
      <c r="A3115" s="391" t="s">
        <v>926</v>
      </c>
      <c r="B3115" s="392">
        <v>3900000000</v>
      </c>
      <c r="C3115" s="392">
        <v>1032176767</v>
      </c>
      <c r="D3115" s="392">
        <v>454543653</v>
      </c>
      <c r="E3115" s="392">
        <v>454543653</v>
      </c>
      <c r="F3115" s="393">
        <f t="shared" si="193"/>
        <v>2867823233</v>
      </c>
      <c r="G3115" s="394">
        <f t="shared" si="194"/>
        <v>26.466070948717952</v>
      </c>
      <c r="H3115" s="394">
        <f t="shared" si="195"/>
        <v>11.654965461538461</v>
      </c>
      <c r="I3115" s="394">
        <f t="shared" si="192"/>
        <v>11.654965461538461</v>
      </c>
    </row>
    <row r="3116" spans="1:9" x14ac:dyDescent="0.2">
      <c r="A3116" s="391" t="s">
        <v>927</v>
      </c>
      <c r="B3116" s="392">
        <v>1980000000</v>
      </c>
      <c r="C3116" s="392">
        <v>1847223317</v>
      </c>
      <c r="D3116" s="392">
        <v>927722961</v>
      </c>
      <c r="E3116" s="392">
        <v>927722961</v>
      </c>
      <c r="F3116" s="393">
        <f t="shared" si="193"/>
        <v>132776683</v>
      </c>
      <c r="G3116" s="394">
        <f t="shared" si="194"/>
        <v>93.294106919191918</v>
      </c>
      <c r="H3116" s="394">
        <f t="shared" si="195"/>
        <v>46.854695</v>
      </c>
      <c r="I3116" s="394">
        <f t="shared" si="192"/>
        <v>46.854695</v>
      </c>
    </row>
    <row r="3117" spans="1:9" x14ac:dyDescent="0.2">
      <c r="A3117" s="391" t="s">
        <v>928</v>
      </c>
      <c r="B3117" s="392">
        <v>2528000000</v>
      </c>
      <c r="C3117" s="392">
        <v>1682771343</v>
      </c>
      <c r="D3117" s="392">
        <v>1091127930</v>
      </c>
      <c r="E3117" s="392">
        <v>1091127930</v>
      </c>
      <c r="F3117" s="393">
        <f t="shared" si="193"/>
        <v>845228657</v>
      </c>
      <c r="G3117" s="394">
        <f t="shared" si="194"/>
        <v>66.565322112341775</v>
      </c>
      <c r="H3117" s="394">
        <f t="shared" si="195"/>
        <v>43.161706091772153</v>
      </c>
      <c r="I3117" s="394">
        <f t="shared" si="192"/>
        <v>43.161706091772153</v>
      </c>
    </row>
    <row r="3118" spans="1:9" x14ac:dyDescent="0.2">
      <c r="A3118" s="391" t="s">
        <v>929</v>
      </c>
      <c r="B3118" s="392">
        <v>1837039000</v>
      </c>
      <c r="C3118" s="392">
        <v>701848553</v>
      </c>
      <c r="D3118" s="392">
        <v>426904623</v>
      </c>
      <c r="E3118" s="392">
        <v>426904623</v>
      </c>
      <c r="F3118" s="393">
        <f t="shared" si="193"/>
        <v>1135190447</v>
      </c>
      <c r="G3118" s="394">
        <f t="shared" si="194"/>
        <v>38.205424762348542</v>
      </c>
      <c r="H3118" s="394">
        <f t="shared" si="195"/>
        <v>23.238734888045382</v>
      </c>
      <c r="I3118" s="394">
        <f t="shared" si="192"/>
        <v>23.238734888045382</v>
      </c>
    </row>
    <row r="3119" spans="1:9" x14ac:dyDescent="0.2">
      <c r="A3119" s="391" t="s">
        <v>930</v>
      </c>
      <c r="B3119" s="392">
        <v>950000000</v>
      </c>
      <c r="C3119" s="392">
        <v>843432684</v>
      </c>
      <c r="D3119" s="392">
        <v>520801168</v>
      </c>
      <c r="E3119" s="392">
        <v>520801168</v>
      </c>
      <c r="F3119" s="393">
        <f t="shared" si="193"/>
        <v>106567316</v>
      </c>
      <c r="G3119" s="394">
        <f t="shared" si="194"/>
        <v>88.782387789473688</v>
      </c>
      <c r="H3119" s="394">
        <f t="shared" si="195"/>
        <v>54.821175578947368</v>
      </c>
      <c r="I3119" s="394">
        <f t="shared" si="192"/>
        <v>54.821175578947368</v>
      </c>
    </row>
    <row r="3120" spans="1:9" x14ac:dyDescent="0.2">
      <c r="A3120" s="391" t="s">
        <v>931</v>
      </c>
      <c r="B3120" s="392">
        <v>1009538716</v>
      </c>
      <c r="C3120" s="392">
        <v>497329999</v>
      </c>
      <c r="D3120" s="392">
        <v>281293332</v>
      </c>
      <c r="E3120" s="392">
        <v>281293332</v>
      </c>
      <c r="F3120" s="393">
        <f t="shared" si="193"/>
        <v>512208717</v>
      </c>
      <c r="G3120" s="394">
        <f t="shared" si="194"/>
        <v>49.263093244261469</v>
      </c>
      <c r="H3120" s="394">
        <f t="shared" si="195"/>
        <v>27.863550703091612</v>
      </c>
      <c r="I3120" s="394">
        <f t="shared" si="192"/>
        <v>27.863550703091612</v>
      </c>
    </row>
    <row r="3121" spans="1:9" x14ac:dyDescent="0.2">
      <c r="A3121" s="391" t="s">
        <v>932</v>
      </c>
      <c r="B3121" s="392">
        <v>9294764375</v>
      </c>
      <c r="C3121" s="392">
        <v>4358672182.1800003</v>
      </c>
      <c r="D3121" s="392">
        <v>2543318745.6399999</v>
      </c>
      <c r="E3121" s="392">
        <v>2543318745.6399999</v>
      </c>
      <c r="F3121" s="393">
        <f t="shared" si="193"/>
        <v>4936092192.8199997</v>
      </c>
      <c r="G3121" s="394">
        <f t="shared" si="194"/>
        <v>46.893842665914818</v>
      </c>
      <c r="H3121" s="394">
        <f t="shared" si="195"/>
        <v>27.362917907641954</v>
      </c>
      <c r="I3121" s="394">
        <f t="shared" si="192"/>
        <v>27.362917907641954</v>
      </c>
    </row>
    <row r="3122" spans="1:9" x14ac:dyDescent="0.2">
      <c r="A3122" s="391" t="s">
        <v>933</v>
      </c>
      <c r="B3122" s="392">
        <v>1609226910</v>
      </c>
      <c r="C3122" s="392">
        <v>1515001909</v>
      </c>
      <c r="D3122" s="392">
        <v>448913332</v>
      </c>
      <c r="E3122" s="392">
        <v>448913332</v>
      </c>
      <c r="F3122" s="393">
        <f t="shared" si="193"/>
        <v>94225001</v>
      </c>
      <c r="G3122" s="394">
        <f t="shared" si="194"/>
        <v>94.144703869014961</v>
      </c>
      <c r="H3122" s="394">
        <f t="shared" si="195"/>
        <v>27.896210858169155</v>
      </c>
      <c r="I3122" s="394">
        <f t="shared" si="192"/>
        <v>27.896210858169155</v>
      </c>
    </row>
    <row r="3123" spans="1:9" x14ac:dyDescent="0.2">
      <c r="A3123" s="391" t="s">
        <v>934</v>
      </c>
      <c r="B3123" s="392">
        <v>3874675000</v>
      </c>
      <c r="C3123" s="392">
        <v>445020625</v>
      </c>
      <c r="D3123" s="392">
        <v>154716182</v>
      </c>
      <c r="E3123" s="392">
        <v>154716182</v>
      </c>
      <c r="F3123" s="396">
        <f t="shared" si="193"/>
        <v>3429654375</v>
      </c>
      <c r="G3123" s="397">
        <f t="shared" si="194"/>
        <v>11.485366514610904</v>
      </c>
      <c r="H3123" s="397">
        <f t="shared" si="195"/>
        <v>3.9930105621761824</v>
      </c>
      <c r="I3123" s="397">
        <f t="shared" si="192"/>
        <v>3.9930105621761824</v>
      </c>
    </row>
    <row r="3124" spans="1:9" x14ac:dyDescent="0.2">
      <c r="A3124" s="391" t="s">
        <v>935</v>
      </c>
      <c r="B3124" s="392">
        <v>3100000000</v>
      </c>
      <c r="C3124" s="392">
        <v>2659350988</v>
      </c>
      <c r="D3124" s="392">
        <v>1704438862.95</v>
      </c>
      <c r="E3124" s="392">
        <v>1704438862.95</v>
      </c>
      <c r="F3124" s="396">
        <f t="shared" si="193"/>
        <v>440649012</v>
      </c>
      <c r="G3124" s="397">
        <f t="shared" si="194"/>
        <v>85.785515741935484</v>
      </c>
      <c r="H3124" s="397">
        <f t="shared" si="195"/>
        <v>54.981898804838714</v>
      </c>
      <c r="I3124" s="397">
        <f t="shared" si="192"/>
        <v>54.981898804838714</v>
      </c>
    </row>
    <row r="3125" spans="1:9" x14ac:dyDescent="0.2">
      <c r="A3125" s="391" t="s">
        <v>936</v>
      </c>
      <c r="B3125" s="392">
        <v>2090000000</v>
      </c>
      <c r="C3125" s="392">
        <v>1794572239</v>
      </c>
      <c r="D3125" s="392">
        <v>1030828183.41</v>
      </c>
      <c r="E3125" s="392">
        <v>1010928183.41</v>
      </c>
      <c r="F3125" s="396">
        <f t="shared" si="193"/>
        <v>295427761</v>
      </c>
      <c r="G3125" s="397">
        <f t="shared" si="194"/>
        <v>85.864700430622008</v>
      </c>
      <c r="H3125" s="397">
        <f t="shared" si="195"/>
        <v>49.321922651196168</v>
      </c>
      <c r="I3125" s="397">
        <f t="shared" si="192"/>
        <v>48.369769541148322</v>
      </c>
    </row>
    <row r="3126" spans="1:9" x14ac:dyDescent="0.2">
      <c r="A3126" s="391" t="s">
        <v>937</v>
      </c>
      <c r="B3126" s="392">
        <v>2162961000</v>
      </c>
      <c r="C3126" s="392">
        <v>2037974258</v>
      </c>
      <c r="D3126" s="392">
        <v>1231642343</v>
      </c>
      <c r="E3126" s="392">
        <v>1231642343</v>
      </c>
      <c r="F3126" s="393">
        <f t="shared" si="193"/>
        <v>124986742</v>
      </c>
      <c r="G3126" s="394">
        <f t="shared" si="194"/>
        <v>94.221498122250011</v>
      </c>
      <c r="H3126" s="394">
        <f t="shared" si="195"/>
        <v>56.942420274799218</v>
      </c>
      <c r="I3126" s="394">
        <f t="shared" si="192"/>
        <v>56.942420274799218</v>
      </c>
    </row>
    <row r="3127" spans="1:9" x14ac:dyDescent="0.2">
      <c r="A3127" s="391" t="s">
        <v>938</v>
      </c>
      <c r="B3127" s="392">
        <v>6191000000</v>
      </c>
      <c r="C3127" s="392">
        <v>3955595237</v>
      </c>
      <c r="D3127" s="392">
        <v>962962744</v>
      </c>
      <c r="E3127" s="392">
        <v>962962744</v>
      </c>
      <c r="F3127" s="393">
        <f t="shared" si="193"/>
        <v>2235404763</v>
      </c>
      <c r="G3127" s="394">
        <f t="shared" si="194"/>
        <v>63.892670602487478</v>
      </c>
      <c r="H3127" s="394">
        <f t="shared" si="195"/>
        <v>15.55423589080924</v>
      </c>
      <c r="I3127" s="394">
        <f t="shared" si="192"/>
        <v>15.55423589080924</v>
      </c>
    </row>
    <row r="3128" spans="1:9" x14ac:dyDescent="0.2">
      <c r="A3128" s="391" t="s">
        <v>939</v>
      </c>
      <c r="B3128" s="392">
        <v>21118587173</v>
      </c>
      <c r="C3128" s="392">
        <v>15524405321</v>
      </c>
      <c r="D3128" s="392">
        <v>5782694070.3299999</v>
      </c>
      <c r="E3128" s="392">
        <v>5731794070.3299999</v>
      </c>
      <c r="F3128" s="393">
        <f t="shared" si="193"/>
        <v>5594181852</v>
      </c>
      <c r="G3128" s="394">
        <f t="shared" si="194"/>
        <v>73.510624521548806</v>
      </c>
      <c r="H3128" s="394">
        <f t="shared" si="195"/>
        <v>27.382011982899801</v>
      </c>
      <c r="I3128" s="394">
        <f t="shared" si="192"/>
        <v>27.140992071941572</v>
      </c>
    </row>
    <row r="3129" spans="1:9" x14ac:dyDescent="0.2">
      <c r="A3129" s="319" t="s">
        <v>940</v>
      </c>
      <c r="B3129" s="313">
        <v>47734288982</v>
      </c>
      <c r="C3129" s="313">
        <v>31709753713.380001</v>
      </c>
      <c r="D3129" s="313">
        <v>23426861089.799999</v>
      </c>
      <c r="E3129" s="313">
        <v>23078128952.799999</v>
      </c>
      <c r="F3129" s="194">
        <f t="shared" si="193"/>
        <v>16024535268.619999</v>
      </c>
      <c r="G3129" s="388">
        <f t="shared" si="194"/>
        <v>66.42971832122052</v>
      </c>
      <c r="H3129" s="388">
        <f t="shared" si="195"/>
        <v>49.077637039139674</v>
      </c>
      <c r="I3129" s="388">
        <f t="shared" si="192"/>
        <v>48.347067579664738</v>
      </c>
    </row>
    <row r="3130" spans="1:9" x14ac:dyDescent="0.2">
      <c r="A3130" s="319" t="s">
        <v>109</v>
      </c>
      <c r="B3130" s="313">
        <v>32963587648</v>
      </c>
      <c r="C3130" s="313">
        <v>20217794579.610001</v>
      </c>
      <c r="D3130" s="313">
        <v>18994078495.869999</v>
      </c>
      <c r="E3130" s="313">
        <v>18659019358.869999</v>
      </c>
      <c r="F3130" s="194">
        <f t="shared" si="193"/>
        <v>12745793068.389999</v>
      </c>
      <c r="G3130" s="388">
        <f t="shared" si="194"/>
        <v>61.333720089890384</v>
      </c>
      <c r="H3130" s="388">
        <f t="shared" si="195"/>
        <v>57.621393334661576</v>
      </c>
      <c r="I3130" s="388">
        <f t="shared" si="192"/>
        <v>56.604941058356239</v>
      </c>
    </row>
    <row r="3131" spans="1:9" x14ac:dyDescent="0.2">
      <c r="A3131" s="319" t="s">
        <v>28</v>
      </c>
      <c r="B3131" s="313">
        <v>26395103000</v>
      </c>
      <c r="C3131" s="313">
        <v>14217694511</v>
      </c>
      <c r="D3131" s="313">
        <v>14198953111</v>
      </c>
      <c r="E3131" s="313">
        <v>13864485678</v>
      </c>
      <c r="F3131" s="158">
        <f t="shared" si="193"/>
        <v>12177408489</v>
      </c>
      <c r="G3131" s="385">
        <f t="shared" si="194"/>
        <v>53.86489498070911</v>
      </c>
      <c r="H3131" s="385">
        <f t="shared" si="195"/>
        <v>53.793891658615614</v>
      </c>
      <c r="I3131" s="385">
        <f t="shared" si="192"/>
        <v>52.526734515868348</v>
      </c>
    </row>
    <row r="3132" spans="1:9" x14ac:dyDescent="0.2">
      <c r="A3132" s="391" t="s">
        <v>110</v>
      </c>
      <c r="B3132" s="392">
        <v>15258200000</v>
      </c>
      <c r="C3132" s="392">
        <v>8238475240</v>
      </c>
      <c r="D3132" s="392">
        <v>8238475240</v>
      </c>
      <c r="E3132" s="392">
        <v>8238475240</v>
      </c>
      <c r="F3132" s="393">
        <f t="shared" si="193"/>
        <v>7019724760</v>
      </c>
      <c r="G3132" s="394">
        <f t="shared" si="194"/>
        <v>53.993755751006013</v>
      </c>
      <c r="H3132" s="394">
        <f t="shared" si="195"/>
        <v>53.993755751006013</v>
      </c>
      <c r="I3132" s="394">
        <f t="shared" si="192"/>
        <v>53.993755751006013</v>
      </c>
    </row>
    <row r="3133" spans="1:9" x14ac:dyDescent="0.2">
      <c r="A3133" s="391" t="s">
        <v>111</v>
      </c>
      <c r="B3133" s="392">
        <v>4919500000</v>
      </c>
      <c r="C3133" s="392">
        <v>3046557844</v>
      </c>
      <c r="D3133" s="392">
        <v>3027816444</v>
      </c>
      <c r="E3133" s="392">
        <v>2693349011</v>
      </c>
      <c r="F3133" s="396">
        <f t="shared" si="193"/>
        <v>1872942156</v>
      </c>
      <c r="G3133" s="397">
        <f t="shared" si="194"/>
        <v>61.928200914727107</v>
      </c>
      <c r="H3133" s="397">
        <f t="shared" si="195"/>
        <v>61.547239434901925</v>
      </c>
      <c r="I3133" s="397">
        <f t="shared" si="192"/>
        <v>54.748429942067276</v>
      </c>
    </row>
    <row r="3134" spans="1:9" x14ac:dyDescent="0.2">
      <c r="A3134" s="391" t="s">
        <v>112</v>
      </c>
      <c r="B3134" s="392">
        <v>4409500000</v>
      </c>
      <c r="C3134" s="392">
        <v>2932661427</v>
      </c>
      <c r="D3134" s="392">
        <v>2932661427</v>
      </c>
      <c r="E3134" s="392">
        <v>2932661427</v>
      </c>
      <c r="F3134" s="393">
        <f t="shared" si="193"/>
        <v>1476838573</v>
      </c>
      <c r="G3134" s="394">
        <f t="shared" si="194"/>
        <v>66.507799682503688</v>
      </c>
      <c r="H3134" s="394">
        <f t="shared" si="195"/>
        <v>66.507799682503688</v>
      </c>
      <c r="I3134" s="394">
        <f t="shared" si="192"/>
        <v>66.507799682503688</v>
      </c>
    </row>
    <row r="3135" spans="1:9" x14ac:dyDescent="0.2">
      <c r="A3135" s="391" t="s">
        <v>216</v>
      </c>
      <c r="B3135" s="392">
        <v>1807903000</v>
      </c>
      <c r="C3135" s="392">
        <v>0</v>
      </c>
      <c r="D3135" s="392">
        <v>0</v>
      </c>
      <c r="E3135" s="392">
        <v>0</v>
      </c>
      <c r="F3135" s="393">
        <f t="shared" si="193"/>
        <v>1807903000</v>
      </c>
      <c r="G3135" s="394">
        <f t="shared" si="194"/>
        <v>0</v>
      </c>
      <c r="H3135" s="394">
        <f t="shared" si="195"/>
        <v>0</v>
      </c>
      <c r="I3135" s="394">
        <f t="shared" si="192"/>
        <v>0</v>
      </c>
    </row>
    <row r="3136" spans="1:9" x14ac:dyDescent="0.2">
      <c r="A3136" s="319" t="s">
        <v>29</v>
      </c>
      <c r="B3136" s="313">
        <v>4055700000</v>
      </c>
      <c r="C3136" s="313">
        <v>3687351476.6100001</v>
      </c>
      <c r="D3136" s="313">
        <v>2482376792.8699999</v>
      </c>
      <c r="E3136" s="313">
        <v>2481785088.8699999</v>
      </c>
      <c r="F3136" s="194">
        <f t="shared" si="193"/>
        <v>368348523.38999987</v>
      </c>
      <c r="G3136" s="388">
        <f t="shared" si="194"/>
        <v>90.917757146978332</v>
      </c>
      <c r="H3136" s="388">
        <f t="shared" si="195"/>
        <v>61.207110803806984</v>
      </c>
      <c r="I3136" s="388">
        <f t="shared" si="192"/>
        <v>61.192521361787108</v>
      </c>
    </row>
    <row r="3137" spans="1:9" x14ac:dyDescent="0.2">
      <c r="A3137" s="391" t="s">
        <v>113</v>
      </c>
      <c r="B3137" s="392">
        <v>4055700000</v>
      </c>
      <c r="C3137" s="392">
        <v>3687351476.6100001</v>
      </c>
      <c r="D3137" s="392">
        <v>2482376792.8699999</v>
      </c>
      <c r="E3137" s="392">
        <v>2481785088.8699999</v>
      </c>
      <c r="F3137" s="393">
        <f t="shared" si="193"/>
        <v>368348523.38999987</v>
      </c>
      <c r="G3137" s="394">
        <f t="shared" si="194"/>
        <v>90.917757146978332</v>
      </c>
      <c r="H3137" s="394">
        <f t="shared" si="195"/>
        <v>61.207110803806984</v>
      </c>
      <c r="I3137" s="394">
        <f t="shared" si="192"/>
        <v>61.192521361787108</v>
      </c>
    </row>
    <row r="3138" spans="1:9" x14ac:dyDescent="0.2">
      <c r="A3138" s="319" t="s">
        <v>30</v>
      </c>
      <c r="B3138" s="313">
        <v>2313984648</v>
      </c>
      <c r="C3138" s="313">
        <v>2234630592</v>
      </c>
      <c r="D3138" s="313">
        <v>2234630592</v>
      </c>
      <c r="E3138" s="313">
        <v>2234630592</v>
      </c>
      <c r="F3138" s="158">
        <f t="shared" si="193"/>
        <v>79354056</v>
      </c>
      <c r="G3138" s="385">
        <f t="shared" si="194"/>
        <v>96.570674914866601</v>
      </c>
      <c r="H3138" s="385">
        <f t="shared" si="195"/>
        <v>96.570674914866601</v>
      </c>
      <c r="I3138" s="385">
        <f t="shared" si="192"/>
        <v>96.570674914866601</v>
      </c>
    </row>
    <row r="3139" spans="1:9" x14ac:dyDescent="0.2">
      <c r="A3139" s="391" t="s">
        <v>118</v>
      </c>
      <c r="B3139" s="392">
        <v>107391648</v>
      </c>
      <c r="C3139" s="392">
        <v>28037592</v>
      </c>
      <c r="D3139" s="392">
        <v>28037592</v>
      </c>
      <c r="E3139" s="392">
        <v>28037592</v>
      </c>
      <c r="F3139" s="393">
        <f t="shared" si="193"/>
        <v>79354056</v>
      </c>
      <c r="G3139" s="394">
        <f t="shared" si="194"/>
        <v>26.107795645337333</v>
      </c>
      <c r="H3139" s="394">
        <f t="shared" si="195"/>
        <v>26.107795645337333</v>
      </c>
      <c r="I3139" s="394">
        <f t="shared" si="192"/>
        <v>26.107795645337333</v>
      </c>
    </row>
    <row r="3140" spans="1:9" x14ac:dyDescent="0.2">
      <c r="A3140" s="391" t="s">
        <v>941</v>
      </c>
      <c r="B3140" s="392">
        <v>2206593000</v>
      </c>
      <c r="C3140" s="392">
        <v>2206593000</v>
      </c>
      <c r="D3140" s="392">
        <v>2206593000</v>
      </c>
      <c r="E3140" s="392">
        <v>2206593000</v>
      </c>
      <c r="F3140" s="396">
        <f t="shared" si="193"/>
        <v>0</v>
      </c>
      <c r="G3140" s="397">
        <f t="shared" si="194"/>
        <v>100</v>
      </c>
      <c r="H3140" s="397">
        <f t="shared" si="195"/>
        <v>100</v>
      </c>
      <c r="I3140" s="397">
        <f t="shared" si="192"/>
        <v>100</v>
      </c>
    </row>
    <row r="3141" spans="1:9" x14ac:dyDescent="0.2">
      <c r="A3141" s="319" t="s">
        <v>127</v>
      </c>
      <c r="B3141" s="313">
        <v>198800000</v>
      </c>
      <c r="C3141" s="313">
        <v>78118000</v>
      </c>
      <c r="D3141" s="313">
        <v>78118000</v>
      </c>
      <c r="E3141" s="313">
        <v>78118000</v>
      </c>
      <c r="F3141" s="194">
        <f t="shared" si="193"/>
        <v>120682000</v>
      </c>
      <c r="G3141" s="388">
        <f t="shared" si="194"/>
        <v>39.294768611670023</v>
      </c>
      <c r="H3141" s="388">
        <f t="shared" si="195"/>
        <v>39.294768611670023</v>
      </c>
      <c r="I3141" s="388">
        <f t="shared" si="192"/>
        <v>39.294768611670023</v>
      </c>
    </row>
    <row r="3142" spans="1:9" x14ac:dyDescent="0.2">
      <c r="A3142" s="391" t="s">
        <v>128</v>
      </c>
      <c r="B3142" s="392">
        <v>86000000</v>
      </c>
      <c r="C3142" s="392">
        <v>78118000</v>
      </c>
      <c r="D3142" s="392">
        <v>78118000</v>
      </c>
      <c r="E3142" s="392">
        <v>78118000</v>
      </c>
      <c r="F3142" s="393">
        <f t="shared" si="193"/>
        <v>7882000</v>
      </c>
      <c r="G3142" s="394">
        <f t="shared" si="194"/>
        <v>90.834883720930236</v>
      </c>
      <c r="H3142" s="394">
        <f t="shared" si="195"/>
        <v>90.834883720930236</v>
      </c>
      <c r="I3142" s="394">
        <f t="shared" si="192"/>
        <v>90.834883720930236</v>
      </c>
    </row>
    <row r="3143" spans="1:9" x14ac:dyDescent="0.2">
      <c r="A3143" s="391" t="s">
        <v>130</v>
      </c>
      <c r="B3143" s="392">
        <v>112800000</v>
      </c>
      <c r="C3143" s="392">
        <v>0</v>
      </c>
      <c r="D3143" s="392">
        <v>0</v>
      </c>
      <c r="E3143" s="392">
        <v>0</v>
      </c>
      <c r="F3143" s="393">
        <f t="shared" si="193"/>
        <v>112800000</v>
      </c>
      <c r="G3143" s="394">
        <f t="shared" si="194"/>
        <v>0</v>
      </c>
      <c r="H3143" s="394">
        <f t="shared" si="195"/>
        <v>0</v>
      </c>
      <c r="I3143" s="394">
        <f t="shared" ref="I3143:I3206" si="196">IFERROR(IF(E3143&gt;0,+E3143/B3143*100,0),0)</f>
        <v>0</v>
      </c>
    </row>
    <row r="3144" spans="1:9" x14ac:dyDescent="0.2">
      <c r="A3144" s="319" t="s">
        <v>131</v>
      </c>
      <c r="B3144" s="313">
        <v>14770701334</v>
      </c>
      <c r="C3144" s="313">
        <v>11491959133.77</v>
      </c>
      <c r="D3144" s="313">
        <v>4432782593.9299994</v>
      </c>
      <c r="E3144" s="313">
        <v>4419109593.9299994</v>
      </c>
      <c r="F3144" s="158">
        <f t="shared" si="193"/>
        <v>3278742200.2299995</v>
      </c>
      <c r="G3144" s="385">
        <f t="shared" si="194"/>
        <v>77.802393223652729</v>
      </c>
      <c r="H3144" s="385">
        <f t="shared" si="195"/>
        <v>30.010644001895702</v>
      </c>
      <c r="I3144" s="385">
        <f t="shared" si="196"/>
        <v>29.918075614716098</v>
      </c>
    </row>
    <row r="3145" spans="1:9" x14ac:dyDescent="0.2">
      <c r="A3145" s="319" t="s">
        <v>1651</v>
      </c>
      <c r="B3145" s="313">
        <v>14770701334</v>
      </c>
      <c r="C3145" s="313">
        <v>11491959133.77</v>
      </c>
      <c r="D3145" s="313">
        <v>4432782593.9299994</v>
      </c>
      <c r="E3145" s="313">
        <v>4419109593.9299994</v>
      </c>
      <c r="F3145" s="158">
        <f t="shared" ref="F3145:F3208" si="197">+B3145-C3145</f>
        <v>3278742200.2299995</v>
      </c>
      <c r="G3145" s="385">
        <f t="shared" ref="G3145:G3208" si="198">IFERROR(IF(C3145&gt;0,+C3145/B3145*100,0),0)</f>
        <v>77.802393223652729</v>
      </c>
      <c r="H3145" s="385">
        <f t="shared" ref="H3145:H3208" si="199">IFERROR(IF(D3145&gt;0,+D3145/B3145*100,0),0)</f>
        <v>30.010644001895702</v>
      </c>
      <c r="I3145" s="385">
        <f t="shared" si="196"/>
        <v>29.918075614716098</v>
      </c>
    </row>
    <row r="3146" spans="1:9" x14ac:dyDescent="0.2">
      <c r="A3146" s="391" t="s">
        <v>942</v>
      </c>
      <c r="B3146" s="392">
        <v>9576701334</v>
      </c>
      <c r="C3146" s="392">
        <v>7809935482.5</v>
      </c>
      <c r="D3146" s="392">
        <v>2939484464.4299998</v>
      </c>
      <c r="E3146" s="392">
        <v>2925811464.4299998</v>
      </c>
      <c r="F3146" s="393">
        <f t="shared" si="197"/>
        <v>1766765851.5</v>
      </c>
      <c r="G3146" s="394">
        <f t="shared" si="198"/>
        <v>81.551415358151758</v>
      </c>
      <c r="H3146" s="394">
        <f t="shared" si="199"/>
        <v>30.694122766405986</v>
      </c>
      <c r="I3146" s="394">
        <f t="shared" si="196"/>
        <v>30.551349179519061</v>
      </c>
    </row>
    <row r="3147" spans="1:9" x14ac:dyDescent="0.2">
      <c r="A3147" s="391" t="s">
        <v>943</v>
      </c>
      <c r="B3147" s="392">
        <v>4700000000</v>
      </c>
      <c r="C3147" s="392">
        <v>3528237773.27</v>
      </c>
      <c r="D3147" s="392">
        <v>1458305816.55</v>
      </c>
      <c r="E3147" s="392">
        <v>1458305816.55</v>
      </c>
      <c r="F3147" s="393">
        <f t="shared" si="197"/>
        <v>1171762226.73</v>
      </c>
      <c r="G3147" s="394">
        <f t="shared" si="198"/>
        <v>75.068888792978726</v>
      </c>
      <c r="H3147" s="394">
        <f t="shared" si="199"/>
        <v>31.027783330851062</v>
      </c>
      <c r="I3147" s="394">
        <f t="shared" si="196"/>
        <v>31.027783330851062</v>
      </c>
    </row>
    <row r="3148" spans="1:9" x14ac:dyDescent="0.2">
      <c r="A3148" s="391" t="s">
        <v>944</v>
      </c>
      <c r="B3148" s="392">
        <v>494000000</v>
      </c>
      <c r="C3148" s="392">
        <v>153785878</v>
      </c>
      <c r="D3148" s="392">
        <v>34992312.950000003</v>
      </c>
      <c r="E3148" s="392">
        <v>34992312.950000003</v>
      </c>
      <c r="F3148" s="393">
        <f t="shared" si="197"/>
        <v>340214122</v>
      </c>
      <c r="G3148" s="394">
        <f t="shared" si="198"/>
        <v>31.130744534412958</v>
      </c>
      <c r="H3148" s="394">
        <f t="shared" si="199"/>
        <v>7.0834641599190284</v>
      </c>
      <c r="I3148" s="394">
        <f t="shared" si="196"/>
        <v>7.0834641599190284</v>
      </c>
    </row>
    <row r="3149" spans="1:9" x14ac:dyDescent="0.2">
      <c r="A3149" s="319" t="s">
        <v>945</v>
      </c>
      <c r="B3149" s="313">
        <v>135930954034</v>
      </c>
      <c r="C3149" s="313">
        <v>88251066127.550003</v>
      </c>
      <c r="D3149" s="313">
        <v>61264021527.760002</v>
      </c>
      <c r="E3149" s="313">
        <v>60950766500.760002</v>
      </c>
      <c r="F3149" s="194">
        <f t="shared" si="197"/>
        <v>47679887906.449997</v>
      </c>
      <c r="G3149" s="388">
        <f t="shared" si="198"/>
        <v>64.923450846579087</v>
      </c>
      <c r="H3149" s="388">
        <f t="shared" si="199"/>
        <v>45.069956260614646</v>
      </c>
      <c r="I3149" s="388">
        <f t="shared" si="196"/>
        <v>44.839504683763622</v>
      </c>
    </row>
    <row r="3150" spans="1:9" x14ac:dyDescent="0.2">
      <c r="A3150" s="319" t="s">
        <v>109</v>
      </c>
      <c r="B3150" s="313">
        <v>74509646000</v>
      </c>
      <c r="C3150" s="313">
        <v>56500261219.459999</v>
      </c>
      <c r="D3150" s="313">
        <v>46531268507.429993</v>
      </c>
      <c r="E3150" s="313">
        <v>46429648986.429993</v>
      </c>
      <c r="F3150" s="158">
        <f t="shared" si="197"/>
        <v>18009384780.540001</v>
      </c>
      <c r="G3150" s="385">
        <f t="shared" si="198"/>
        <v>75.829458670975299</v>
      </c>
      <c r="H3150" s="385">
        <f t="shared" si="199"/>
        <v>62.449992726351155</v>
      </c>
      <c r="I3150" s="385">
        <f t="shared" si="196"/>
        <v>62.31360834331435</v>
      </c>
    </row>
    <row r="3151" spans="1:9" x14ac:dyDescent="0.2">
      <c r="A3151" s="319" t="s">
        <v>28</v>
      </c>
      <c r="B3151" s="313">
        <v>38608834000</v>
      </c>
      <c r="C3151" s="313">
        <v>24914053317</v>
      </c>
      <c r="D3151" s="313">
        <v>24883991359</v>
      </c>
      <c r="E3151" s="313">
        <v>24856838866</v>
      </c>
      <c r="F3151" s="158">
        <f t="shared" si="197"/>
        <v>13694780683</v>
      </c>
      <c r="G3151" s="385">
        <f t="shared" si="198"/>
        <v>64.529411369947098</v>
      </c>
      <c r="H3151" s="385">
        <f t="shared" si="199"/>
        <v>64.451548469451311</v>
      </c>
      <c r="I3151" s="385">
        <f t="shared" si="196"/>
        <v>64.381221318416408</v>
      </c>
    </row>
    <row r="3152" spans="1:9" x14ac:dyDescent="0.2">
      <c r="A3152" s="391" t="s">
        <v>110</v>
      </c>
      <c r="B3152" s="392">
        <v>25017000000</v>
      </c>
      <c r="C3152" s="392">
        <v>17140963015</v>
      </c>
      <c r="D3152" s="392">
        <v>17121950989</v>
      </c>
      <c r="E3152" s="392">
        <v>17105493205</v>
      </c>
      <c r="F3152" s="396">
        <f t="shared" si="197"/>
        <v>7876036985</v>
      </c>
      <c r="G3152" s="397">
        <f t="shared" si="198"/>
        <v>68.517260322980377</v>
      </c>
      <c r="H3152" s="397">
        <f t="shared" si="199"/>
        <v>68.441263896550339</v>
      </c>
      <c r="I3152" s="397">
        <f t="shared" si="196"/>
        <v>68.375477495303187</v>
      </c>
    </row>
    <row r="3153" spans="1:9" x14ac:dyDescent="0.2">
      <c r="A3153" s="391" t="s">
        <v>111</v>
      </c>
      <c r="B3153" s="392">
        <v>10574634000</v>
      </c>
      <c r="C3153" s="392">
        <v>6021472181</v>
      </c>
      <c r="D3153" s="392">
        <v>6021424682</v>
      </c>
      <c r="E3153" s="392">
        <v>6021424682</v>
      </c>
      <c r="F3153" s="393">
        <f t="shared" si="197"/>
        <v>4553161819</v>
      </c>
      <c r="G3153" s="394">
        <f t="shared" si="198"/>
        <v>56.942606060881161</v>
      </c>
      <c r="H3153" s="394">
        <f t="shared" si="199"/>
        <v>56.942156882214555</v>
      </c>
      <c r="I3153" s="394">
        <f t="shared" si="196"/>
        <v>56.942156882214555</v>
      </c>
    </row>
    <row r="3154" spans="1:9" x14ac:dyDescent="0.2">
      <c r="A3154" s="391" t="s">
        <v>112</v>
      </c>
      <c r="B3154" s="392">
        <v>3017200000</v>
      </c>
      <c r="C3154" s="392">
        <v>1751618121</v>
      </c>
      <c r="D3154" s="392">
        <v>1740615688</v>
      </c>
      <c r="E3154" s="392">
        <v>1729920979</v>
      </c>
      <c r="F3154" s="393">
        <f t="shared" si="197"/>
        <v>1265581879</v>
      </c>
      <c r="G3154" s="394">
        <f t="shared" si="198"/>
        <v>58.054425328118789</v>
      </c>
      <c r="H3154" s="394">
        <f t="shared" si="199"/>
        <v>57.689768261964737</v>
      </c>
      <c r="I3154" s="394">
        <f t="shared" si="196"/>
        <v>57.335310188254006</v>
      </c>
    </row>
    <row r="3155" spans="1:9" x14ac:dyDescent="0.2">
      <c r="A3155" s="319" t="s">
        <v>29</v>
      </c>
      <c r="B3155" s="313">
        <v>18139913000</v>
      </c>
      <c r="C3155" s="313">
        <v>16354371798.790001</v>
      </c>
      <c r="D3155" s="313">
        <v>11753455904.059999</v>
      </c>
      <c r="E3155" s="313">
        <v>11711788176.059999</v>
      </c>
      <c r="F3155" s="194">
        <f t="shared" si="197"/>
        <v>1785541201.2099991</v>
      </c>
      <c r="G3155" s="388">
        <f t="shared" si="198"/>
        <v>90.156837018953738</v>
      </c>
      <c r="H3155" s="388">
        <f t="shared" si="199"/>
        <v>64.793342195522115</v>
      </c>
      <c r="I3155" s="388">
        <f t="shared" si="196"/>
        <v>64.5636402779881</v>
      </c>
    </row>
    <row r="3156" spans="1:9" x14ac:dyDescent="0.2">
      <c r="A3156" s="391" t="s">
        <v>113</v>
      </c>
      <c r="B3156" s="392">
        <v>18139913000</v>
      </c>
      <c r="C3156" s="392">
        <v>16354371798.790001</v>
      </c>
      <c r="D3156" s="392">
        <v>11753455904.059999</v>
      </c>
      <c r="E3156" s="392">
        <v>11711788176.059999</v>
      </c>
      <c r="F3156" s="393">
        <f t="shared" si="197"/>
        <v>1785541201.2099991</v>
      </c>
      <c r="G3156" s="394">
        <f t="shared" si="198"/>
        <v>90.156837018953738</v>
      </c>
      <c r="H3156" s="394">
        <f t="shared" si="199"/>
        <v>64.793342195522115</v>
      </c>
      <c r="I3156" s="394">
        <f t="shared" si="196"/>
        <v>64.5636402779881</v>
      </c>
    </row>
    <row r="3157" spans="1:9" x14ac:dyDescent="0.2">
      <c r="A3157" s="319" t="s">
        <v>30</v>
      </c>
      <c r="B3157" s="313">
        <v>171978000</v>
      </c>
      <c r="C3157" s="313">
        <v>122781127</v>
      </c>
      <c r="D3157" s="313">
        <v>65724813</v>
      </c>
      <c r="E3157" s="313">
        <v>65724813</v>
      </c>
      <c r="F3157" s="158">
        <f t="shared" si="197"/>
        <v>49196873</v>
      </c>
      <c r="G3157" s="385">
        <f t="shared" si="198"/>
        <v>71.393507890544143</v>
      </c>
      <c r="H3157" s="385">
        <f t="shared" si="199"/>
        <v>38.216988800893134</v>
      </c>
      <c r="I3157" s="385">
        <f t="shared" si="196"/>
        <v>38.216988800893134</v>
      </c>
    </row>
    <row r="3158" spans="1:9" x14ac:dyDescent="0.2">
      <c r="A3158" s="391" t="s">
        <v>118</v>
      </c>
      <c r="B3158" s="392">
        <v>145000000</v>
      </c>
      <c r="C3158" s="392">
        <v>122382927</v>
      </c>
      <c r="D3158" s="392">
        <v>65326613</v>
      </c>
      <c r="E3158" s="392">
        <v>65326613</v>
      </c>
      <c r="F3158" s="393">
        <f t="shared" si="197"/>
        <v>22617073</v>
      </c>
      <c r="G3158" s="394">
        <f t="shared" si="198"/>
        <v>84.40201862068966</v>
      </c>
      <c r="H3158" s="394">
        <f t="shared" si="199"/>
        <v>45.052836551724141</v>
      </c>
      <c r="I3158" s="394">
        <f t="shared" si="196"/>
        <v>45.052836551724141</v>
      </c>
    </row>
    <row r="3159" spans="1:9" x14ac:dyDescent="0.2">
      <c r="A3159" s="391" t="s">
        <v>124</v>
      </c>
      <c r="B3159" s="392">
        <v>26978000</v>
      </c>
      <c r="C3159" s="392">
        <v>398200</v>
      </c>
      <c r="D3159" s="392">
        <v>398200</v>
      </c>
      <c r="E3159" s="392">
        <v>398200</v>
      </c>
      <c r="F3159" s="396">
        <f t="shared" si="197"/>
        <v>26579800</v>
      </c>
      <c r="G3159" s="397">
        <f t="shared" si="198"/>
        <v>1.4760174957372674</v>
      </c>
      <c r="H3159" s="397">
        <f t="shared" si="199"/>
        <v>1.4760174957372674</v>
      </c>
      <c r="I3159" s="397">
        <f t="shared" si="196"/>
        <v>1.4760174957372674</v>
      </c>
    </row>
    <row r="3160" spans="1:9" x14ac:dyDescent="0.2">
      <c r="A3160" s="319" t="s">
        <v>31</v>
      </c>
      <c r="B3160" s="313">
        <v>16464693000</v>
      </c>
      <c r="C3160" s="313">
        <v>14630904008.67</v>
      </c>
      <c r="D3160" s="313">
        <v>9349945463.3699989</v>
      </c>
      <c r="E3160" s="313">
        <v>9319945463.3699989</v>
      </c>
      <c r="F3160" s="194">
        <f t="shared" si="197"/>
        <v>1833788991.3299999</v>
      </c>
      <c r="G3160" s="388">
        <f t="shared" si="198"/>
        <v>88.862294660884359</v>
      </c>
      <c r="H3160" s="388">
        <f t="shared" si="199"/>
        <v>56.787851819466049</v>
      </c>
      <c r="I3160" s="388">
        <f t="shared" si="196"/>
        <v>56.605643745498313</v>
      </c>
    </row>
    <row r="3161" spans="1:9" x14ac:dyDescent="0.2">
      <c r="A3161" s="391" t="s">
        <v>427</v>
      </c>
      <c r="B3161" s="392">
        <v>16464693000</v>
      </c>
      <c r="C3161" s="392">
        <v>14630904008.67</v>
      </c>
      <c r="D3161" s="392">
        <v>9349945463.3699989</v>
      </c>
      <c r="E3161" s="392">
        <v>9319945463.3699989</v>
      </c>
      <c r="F3161" s="393">
        <f t="shared" si="197"/>
        <v>1833788991.3299999</v>
      </c>
      <c r="G3161" s="394">
        <f t="shared" si="198"/>
        <v>88.862294660884359</v>
      </c>
      <c r="H3161" s="394">
        <f t="shared" si="199"/>
        <v>56.787851819466049</v>
      </c>
      <c r="I3161" s="394">
        <f t="shared" si="196"/>
        <v>56.605643745498313</v>
      </c>
    </row>
    <row r="3162" spans="1:9" x14ac:dyDescent="0.2">
      <c r="A3162" s="319" t="s">
        <v>127</v>
      </c>
      <c r="B3162" s="313">
        <v>1124228000</v>
      </c>
      <c r="C3162" s="313">
        <v>478150968</v>
      </c>
      <c r="D3162" s="313">
        <v>478150968</v>
      </c>
      <c r="E3162" s="313">
        <v>475351668</v>
      </c>
      <c r="F3162" s="194">
        <f t="shared" si="197"/>
        <v>646077032</v>
      </c>
      <c r="G3162" s="388">
        <f t="shared" si="198"/>
        <v>42.531494323215576</v>
      </c>
      <c r="H3162" s="388">
        <f t="shared" si="199"/>
        <v>42.531494323215576</v>
      </c>
      <c r="I3162" s="388">
        <f t="shared" si="196"/>
        <v>42.282496788907586</v>
      </c>
    </row>
    <row r="3163" spans="1:9" x14ac:dyDescent="0.2">
      <c r="A3163" s="391" t="s">
        <v>128</v>
      </c>
      <c r="B3163" s="392">
        <v>526119000</v>
      </c>
      <c r="C3163" s="392">
        <v>475132820</v>
      </c>
      <c r="D3163" s="392">
        <v>475132820</v>
      </c>
      <c r="E3163" s="392">
        <v>475132820</v>
      </c>
      <c r="F3163" s="393">
        <f t="shared" si="197"/>
        <v>50986180</v>
      </c>
      <c r="G3163" s="394">
        <f t="shared" si="198"/>
        <v>90.309002335973418</v>
      </c>
      <c r="H3163" s="394">
        <f t="shared" si="199"/>
        <v>90.309002335973418</v>
      </c>
      <c r="I3163" s="394">
        <f t="shared" si="196"/>
        <v>90.309002335973418</v>
      </c>
    </row>
    <row r="3164" spans="1:9" x14ac:dyDescent="0.2">
      <c r="A3164" s="391" t="s">
        <v>129</v>
      </c>
      <c r="B3164" s="392">
        <v>3109000</v>
      </c>
      <c r="C3164" s="392">
        <v>3018148</v>
      </c>
      <c r="D3164" s="392">
        <v>3018148</v>
      </c>
      <c r="E3164" s="392">
        <v>218848</v>
      </c>
      <c r="F3164" s="396">
        <f t="shared" si="197"/>
        <v>90852</v>
      </c>
      <c r="G3164" s="397">
        <f t="shared" si="198"/>
        <v>97.077774203924093</v>
      </c>
      <c r="H3164" s="397">
        <f t="shared" si="199"/>
        <v>97.077774203924093</v>
      </c>
      <c r="I3164" s="397">
        <f t="shared" si="196"/>
        <v>7.0391765841106473</v>
      </c>
    </row>
    <row r="3165" spans="1:9" x14ac:dyDescent="0.2">
      <c r="A3165" s="391" t="s">
        <v>130</v>
      </c>
      <c r="B3165" s="392">
        <v>595000000</v>
      </c>
      <c r="C3165" s="392">
        <v>0</v>
      </c>
      <c r="D3165" s="392">
        <v>0</v>
      </c>
      <c r="E3165" s="392">
        <v>0</v>
      </c>
      <c r="F3165" s="393">
        <f t="shared" si="197"/>
        <v>595000000</v>
      </c>
      <c r="G3165" s="394">
        <f t="shared" si="198"/>
        <v>0</v>
      </c>
      <c r="H3165" s="394">
        <f t="shared" si="199"/>
        <v>0</v>
      </c>
      <c r="I3165" s="394">
        <f t="shared" si="196"/>
        <v>0</v>
      </c>
    </row>
    <row r="3166" spans="1:9" x14ac:dyDescent="0.2">
      <c r="A3166" s="319" t="s">
        <v>131</v>
      </c>
      <c r="B3166" s="313">
        <v>61421308034</v>
      </c>
      <c r="C3166" s="313">
        <v>31750804908.089996</v>
      </c>
      <c r="D3166" s="313">
        <v>14732753020.330002</v>
      </c>
      <c r="E3166" s="313">
        <v>14521117514.330002</v>
      </c>
      <c r="F3166" s="158">
        <f t="shared" si="197"/>
        <v>29670503125.910004</v>
      </c>
      <c r="G3166" s="385">
        <f t="shared" si="198"/>
        <v>51.6934691304754</v>
      </c>
      <c r="H3166" s="385">
        <f t="shared" si="199"/>
        <v>23.986387610264877</v>
      </c>
      <c r="I3166" s="385">
        <f t="shared" si="196"/>
        <v>23.641823951863387</v>
      </c>
    </row>
    <row r="3167" spans="1:9" x14ac:dyDescent="0.2">
      <c r="A3167" s="319" t="s">
        <v>1651</v>
      </c>
      <c r="B3167" s="313">
        <v>61421308034</v>
      </c>
      <c r="C3167" s="313">
        <v>31750804908.089996</v>
      </c>
      <c r="D3167" s="313">
        <v>14732753020.330002</v>
      </c>
      <c r="E3167" s="313">
        <v>14521117514.330002</v>
      </c>
      <c r="F3167" s="194">
        <f t="shared" si="197"/>
        <v>29670503125.910004</v>
      </c>
      <c r="G3167" s="388">
        <f t="shared" si="198"/>
        <v>51.6934691304754</v>
      </c>
      <c r="H3167" s="388">
        <f t="shared" si="199"/>
        <v>23.986387610264877</v>
      </c>
      <c r="I3167" s="388">
        <f t="shared" si="196"/>
        <v>23.641823951863387</v>
      </c>
    </row>
    <row r="3168" spans="1:9" x14ac:dyDescent="0.2">
      <c r="A3168" s="391" t="s">
        <v>944</v>
      </c>
      <c r="B3168" s="392">
        <v>3000000000</v>
      </c>
      <c r="C3168" s="392">
        <v>0</v>
      </c>
      <c r="D3168" s="392">
        <v>0</v>
      </c>
      <c r="E3168" s="392">
        <v>0</v>
      </c>
      <c r="F3168" s="393">
        <f t="shared" si="197"/>
        <v>3000000000</v>
      </c>
      <c r="G3168" s="394">
        <f t="shared" si="198"/>
        <v>0</v>
      </c>
      <c r="H3168" s="394">
        <f t="shared" si="199"/>
        <v>0</v>
      </c>
      <c r="I3168" s="394">
        <f t="shared" si="196"/>
        <v>0</v>
      </c>
    </row>
    <row r="3169" spans="1:9" x14ac:dyDescent="0.2">
      <c r="A3169" s="391" t="s">
        <v>946</v>
      </c>
      <c r="B3169" s="392">
        <v>500000000</v>
      </c>
      <c r="C3169" s="392">
        <v>487584072</v>
      </c>
      <c r="D3169" s="392">
        <v>310414140</v>
      </c>
      <c r="E3169" s="392">
        <v>310033692</v>
      </c>
      <c r="F3169" s="396">
        <f t="shared" si="197"/>
        <v>12415928</v>
      </c>
      <c r="G3169" s="397">
        <f t="shared" si="198"/>
        <v>97.516814400000001</v>
      </c>
      <c r="H3169" s="397">
        <f t="shared" si="199"/>
        <v>62.082827999999999</v>
      </c>
      <c r="I3169" s="397">
        <f t="shared" si="196"/>
        <v>62.006738400000003</v>
      </c>
    </row>
    <row r="3170" spans="1:9" x14ac:dyDescent="0.2">
      <c r="A3170" s="391" t="s">
        <v>947</v>
      </c>
      <c r="B3170" s="392">
        <v>6481004096</v>
      </c>
      <c r="C3170" s="392">
        <v>99594300</v>
      </c>
      <c r="D3170" s="392">
        <v>17017000</v>
      </c>
      <c r="E3170" s="392">
        <v>17017000</v>
      </c>
      <c r="F3170" s="398">
        <f t="shared" si="197"/>
        <v>6381409796</v>
      </c>
      <c r="G3170" s="397">
        <f t="shared" si="198"/>
        <v>1.5367109559685117</v>
      </c>
      <c r="H3170" s="397">
        <f t="shared" si="199"/>
        <v>0.26256733907177582</v>
      </c>
      <c r="I3170" s="397">
        <f t="shared" si="196"/>
        <v>0.26256733907177582</v>
      </c>
    </row>
    <row r="3171" spans="1:9" x14ac:dyDescent="0.2">
      <c r="A3171" s="391" t="s">
        <v>948</v>
      </c>
      <c r="B3171" s="392">
        <v>9309800000</v>
      </c>
      <c r="C3171" s="392">
        <v>3839428167.46</v>
      </c>
      <c r="D3171" s="392">
        <v>1638179335.5899999</v>
      </c>
      <c r="E3171" s="392">
        <v>1638179335.5899999</v>
      </c>
      <c r="F3171" s="393">
        <f t="shared" si="197"/>
        <v>5470371832.54</v>
      </c>
      <c r="G3171" s="394">
        <f t="shared" si="198"/>
        <v>41.240715884981412</v>
      </c>
      <c r="H3171" s="394">
        <f t="shared" si="199"/>
        <v>17.596289239188813</v>
      </c>
      <c r="I3171" s="394">
        <f t="shared" si="196"/>
        <v>17.596289239188813</v>
      </c>
    </row>
    <row r="3172" spans="1:9" x14ac:dyDescent="0.2">
      <c r="A3172" s="391" t="s">
        <v>949</v>
      </c>
      <c r="B3172" s="392">
        <v>3491503938</v>
      </c>
      <c r="C3172" s="392">
        <v>2689685122</v>
      </c>
      <c r="D3172" s="392">
        <v>1311895894.8699999</v>
      </c>
      <c r="E3172" s="392">
        <v>1302925176.8699999</v>
      </c>
      <c r="F3172" s="393">
        <f t="shared" si="197"/>
        <v>801818816</v>
      </c>
      <c r="G3172" s="394">
        <f t="shared" si="198"/>
        <v>77.035145019504199</v>
      </c>
      <c r="H3172" s="394">
        <f t="shared" si="199"/>
        <v>37.573948595386057</v>
      </c>
      <c r="I3172" s="394">
        <f t="shared" si="196"/>
        <v>37.317018683253735</v>
      </c>
    </row>
    <row r="3173" spans="1:9" x14ac:dyDescent="0.2">
      <c r="A3173" s="391" t="s">
        <v>950</v>
      </c>
      <c r="B3173" s="392">
        <v>9000000000</v>
      </c>
      <c r="C3173" s="392">
        <v>8049316500</v>
      </c>
      <c r="D3173" s="392">
        <v>4762700838</v>
      </c>
      <c r="E3173" s="392">
        <v>4753546614</v>
      </c>
      <c r="F3173" s="393">
        <f t="shared" si="197"/>
        <v>950683500</v>
      </c>
      <c r="G3173" s="394">
        <f t="shared" si="198"/>
        <v>89.436850000000007</v>
      </c>
      <c r="H3173" s="394">
        <f t="shared" si="199"/>
        <v>52.918898200000001</v>
      </c>
      <c r="I3173" s="394">
        <f t="shared" si="196"/>
        <v>52.817184599999997</v>
      </c>
    </row>
    <row r="3174" spans="1:9" x14ac:dyDescent="0.2">
      <c r="A3174" s="391" t="s">
        <v>951</v>
      </c>
      <c r="B3174" s="392">
        <v>5400000000</v>
      </c>
      <c r="C3174" s="392">
        <v>3319123337.0999999</v>
      </c>
      <c r="D3174" s="392">
        <v>1240129796.6600001</v>
      </c>
      <c r="E3174" s="392">
        <v>1128480696.6600001</v>
      </c>
      <c r="F3174" s="393">
        <f t="shared" si="197"/>
        <v>2080876662.9000001</v>
      </c>
      <c r="G3174" s="394">
        <f t="shared" si="198"/>
        <v>61.46524698333333</v>
      </c>
      <c r="H3174" s="394">
        <f t="shared" si="199"/>
        <v>22.965366604814815</v>
      </c>
      <c r="I3174" s="394">
        <f t="shared" si="196"/>
        <v>20.897790678888892</v>
      </c>
    </row>
    <row r="3175" spans="1:9" x14ac:dyDescent="0.2">
      <c r="A3175" s="391" t="s">
        <v>952</v>
      </c>
      <c r="B3175" s="392">
        <v>4000000000</v>
      </c>
      <c r="C3175" s="392">
        <v>3747697513</v>
      </c>
      <c r="D3175" s="392">
        <v>1959275058.75</v>
      </c>
      <c r="E3175" s="392">
        <v>1959275058.75</v>
      </c>
      <c r="F3175" s="393">
        <f t="shared" si="197"/>
        <v>252302487</v>
      </c>
      <c r="G3175" s="394">
        <f t="shared" si="198"/>
        <v>93.692437824999999</v>
      </c>
      <c r="H3175" s="394">
        <f t="shared" si="199"/>
        <v>48.981876468750002</v>
      </c>
      <c r="I3175" s="394">
        <f t="shared" si="196"/>
        <v>48.981876468750002</v>
      </c>
    </row>
    <row r="3176" spans="1:9" x14ac:dyDescent="0.2">
      <c r="A3176" s="391" t="s">
        <v>953</v>
      </c>
      <c r="B3176" s="392">
        <v>9000000000</v>
      </c>
      <c r="C3176" s="392">
        <v>6174642897.1999998</v>
      </c>
      <c r="D3176" s="392">
        <v>2489467302.8000002</v>
      </c>
      <c r="E3176" s="392">
        <v>2489467302.8000002</v>
      </c>
      <c r="F3176" s="396">
        <f t="shared" si="197"/>
        <v>2825357102.8000002</v>
      </c>
      <c r="G3176" s="397">
        <f t="shared" si="198"/>
        <v>68.607143302222212</v>
      </c>
      <c r="H3176" s="397">
        <f t="shared" si="199"/>
        <v>27.660747808888893</v>
      </c>
      <c r="I3176" s="397">
        <f t="shared" si="196"/>
        <v>27.660747808888893</v>
      </c>
    </row>
    <row r="3177" spans="1:9" x14ac:dyDescent="0.2">
      <c r="A3177" s="391" t="s">
        <v>954</v>
      </c>
      <c r="B3177" s="392">
        <v>180000000</v>
      </c>
      <c r="C3177" s="392">
        <v>73775429</v>
      </c>
      <c r="D3177" s="392">
        <v>73775429</v>
      </c>
      <c r="E3177" s="392">
        <v>73775429</v>
      </c>
      <c r="F3177" s="396">
        <f t="shared" si="197"/>
        <v>106224571</v>
      </c>
      <c r="G3177" s="397">
        <f t="shared" si="198"/>
        <v>40.986349444444443</v>
      </c>
      <c r="H3177" s="397">
        <f t="shared" si="199"/>
        <v>40.986349444444443</v>
      </c>
      <c r="I3177" s="397">
        <f t="shared" si="196"/>
        <v>40.986349444444443</v>
      </c>
    </row>
    <row r="3178" spans="1:9" x14ac:dyDescent="0.2">
      <c r="A3178" s="391" t="s">
        <v>955</v>
      </c>
      <c r="B3178" s="392">
        <v>1000000000</v>
      </c>
      <c r="C3178" s="392">
        <v>0</v>
      </c>
      <c r="D3178" s="392">
        <v>0</v>
      </c>
      <c r="E3178" s="392">
        <v>0</v>
      </c>
      <c r="F3178" s="396">
        <f t="shared" si="197"/>
        <v>1000000000</v>
      </c>
      <c r="G3178" s="397">
        <f t="shared" si="198"/>
        <v>0</v>
      </c>
      <c r="H3178" s="397">
        <f t="shared" si="199"/>
        <v>0</v>
      </c>
      <c r="I3178" s="397">
        <f t="shared" si="196"/>
        <v>0</v>
      </c>
    </row>
    <row r="3179" spans="1:9" x14ac:dyDescent="0.2">
      <c r="A3179" s="391" t="s">
        <v>956</v>
      </c>
      <c r="B3179" s="392">
        <v>10059000000</v>
      </c>
      <c r="C3179" s="392">
        <v>3269957570.3299999</v>
      </c>
      <c r="D3179" s="392">
        <v>929898224.65999997</v>
      </c>
      <c r="E3179" s="392">
        <v>848417208.65999997</v>
      </c>
      <c r="F3179" s="393">
        <f t="shared" si="197"/>
        <v>6789042429.6700001</v>
      </c>
      <c r="G3179" s="394">
        <f t="shared" si="198"/>
        <v>32.50777980246545</v>
      </c>
      <c r="H3179" s="394">
        <f t="shared" si="199"/>
        <v>9.2444400503032114</v>
      </c>
      <c r="I3179" s="394">
        <f t="shared" si="196"/>
        <v>8.4344090730688936</v>
      </c>
    </row>
    <row r="3180" spans="1:9" x14ac:dyDescent="0.2">
      <c r="A3180" s="319" t="s">
        <v>957</v>
      </c>
      <c r="B3180" s="313">
        <v>60217858898</v>
      </c>
      <c r="C3180" s="313">
        <v>41435661254.069992</v>
      </c>
      <c r="D3180" s="313">
        <v>29257984905.84</v>
      </c>
      <c r="E3180" s="313">
        <v>29257984905.84</v>
      </c>
      <c r="F3180" s="194">
        <f t="shared" si="197"/>
        <v>18782197643.930008</v>
      </c>
      <c r="G3180" s="388">
        <f t="shared" si="198"/>
        <v>68.809589069341996</v>
      </c>
      <c r="H3180" s="388">
        <f t="shared" si="199"/>
        <v>48.586890070931659</v>
      </c>
      <c r="I3180" s="388">
        <f t="shared" si="196"/>
        <v>48.586890070931659</v>
      </c>
    </row>
    <row r="3181" spans="1:9" x14ac:dyDescent="0.2">
      <c r="A3181" s="319" t="s">
        <v>109</v>
      </c>
      <c r="B3181" s="313">
        <v>33049617730</v>
      </c>
      <c r="C3181" s="313">
        <v>19197275714.389999</v>
      </c>
      <c r="D3181" s="313">
        <v>17096452669</v>
      </c>
      <c r="E3181" s="313">
        <v>17096452669</v>
      </c>
      <c r="F3181" s="194">
        <f t="shared" si="197"/>
        <v>13852342015.610001</v>
      </c>
      <c r="G3181" s="388">
        <f t="shared" si="198"/>
        <v>58.086226204559487</v>
      </c>
      <c r="H3181" s="388">
        <f t="shared" si="199"/>
        <v>51.729653300894626</v>
      </c>
      <c r="I3181" s="388">
        <f t="shared" si="196"/>
        <v>51.729653300894626</v>
      </c>
    </row>
    <row r="3182" spans="1:9" x14ac:dyDescent="0.2">
      <c r="A3182" s="319" t="s">
        <v>28</v>
      </c>
      <c r="B3182" s="313">
        <v>25056404518</v>
      </c>
      <c r="C3182" s="313">
        <v>14167688861</v>
      </c>
      <c r="D3182" s="313">
        <v>14145846874.030001</v>
      </c>
      <c r="E3182" s="313">
        <v>14145846874.030001</v>
      </c>
      <c r="F3182" s="194">
        <f t="shared" si="197"/>
        <v>10888715657</v>
      </c>
      <c r="G3182" s="388">
        <f t="shared" si="198"/>
        <v>56.543183802856575</v>
      </c>
      <c r="H3182" s="388">
        <f t="shared" si="199"/>
        <v>56.456012529123711</v>
      </c>
      <c r="I3182" s="388">
        <f t="shared" si="196"/>
        <v>56.456012529123711</v>
      </c>
    </row>
    <row r="3183" spans="1:9" x14ac:dyDescent="0.2">
      <c r="A3183" s="391" t="s">
        <v>110</v>
      </c>
      <c r="B3183" s="392">
        <v>15326539838</v>
      </c>
      <c r="C3183" s="392">
        <v>9935034470</v>
      </c>
      <c r="D3183" s="392">
        <v>9931228219.4300003</v>
      </c>
      <c r="E3183" s="392">
        <v>9931228219.4300003</v>
      </c>
      <c r="F3183" s="396">
        <f t="shared" si="197"/>
        <v>5391505368</v>
      </c>
      <c r="G3183" s="397">
        <f t="shared" si="198"/>
        <v>64.822422901792081</v>
      </c>
      <c r="H3183" s="397">
        <f t="shared" si="199"/>
        <v>64.797588525538657</v>
      </c>
      <c r="I3183" s="397">
        <f t="shared" si="196"/>
        <v>64.797588525538657</v>
      </c>
    </row>
    <row r="3184" spans="1:9" x14ac:dyDescent="0.2">
      <c r="A3184" s="391" t="s">
        <v>111</v>
      </c>
      <c r="B3184" s="392">
        <v>5590161901</v>
      </c>
      <c r="C3184" s="392">
        <v>3265650792</v>
      </c>
      <c r="D3184" s="392">
        <v>3251450487.5999999</v>
      </c>
      <c r="E3184" s="392">
        <v>3251450487.5999999</v>
      </c>
      <c r="F3184" s="393">
        <f t="shared" si="197"/>
        <v>2324511109</v>
      </c>
      <c r="G3184" s="394">
        <f t="shared" si="198"/>
        <v>58.417821341020939</v>
      </c>
      <c r="H3184" s="394">
        <f t="shared" si="199"/>
        <v>58.163798208033334</v>
      </c>
      <c r="I3184" s="394">
        <f t="shared" si="196"/>
        <v>58.163798208033334</v>
      </c>
    </row>
    <row r="3185" spans="1:9" x14ac:dyDescent="0.2">
      <c r="A3185" s="391" t="s">
        <v>112</v>
      </c>
      <c r="B3185" s="392">
        <v>2099702779</v>
      </c>
      <c r="C3185" s="392">
        <v>967003599</v>
      </c>
      <c r="D3185" s="392">
        <v>963168167</v>
      </c>
      <c r="E3185" s="392">
        <v>963168167</v>
      </c>
      <c r="F3185" s="396">
        <f t="shared" si="197"/>
        <v>1132699180</v>
      </c>
      <c r="G3185" s="397">
        <f t="shared" si="198"/>
        <v>46.054308670322527</v>
      </c>
      <c r="H3185" s="397">
        <f t="shared" si="199"/>
        <v>45.871643197934731</v>
      </c>
      <c r="I3185" s="397">
        <f t="shared" si="196"/>
        <v>45.871643197934731</v>
      </c>
    </row>
    <row r="3186" spans="1:9" x14ac:dyDescent="0.2">
      <c r="A3186" s="391" t="s">
        <v>216</v>
      </c>
      <c r="B3186" s="392">
        <v>2040000000</v>
      </c>
      <c r="C3186" s="392">
        <v>0</v>
      </c>
      <c r="D3186" s="392">
        <v>0</v>
      </c>
      <c r="E3186" s="392">
        <v>0</v>
      </c>
      <c r="F3186" s="393">
        <f t="shared" si="197"/>
        <v>2040000000</v>
      </c>
      <c r="G3186" s="394">
        <f t="shared" si="198"/>
        <v>0</v>
      </c>
      <c r="H3186" s="394">
        <f t="shared" si="199"/>
        <v>0</v>
      </c>
      <c r="I3186" s="394">
        <f t="shared" si="196"/>
        <v>0</v>
      </c>
    </row>
    <row r="3187" spans="1:9" x14ac:dyDescent="0.2">
      <c r="A3187" s="319" t="s">
        <v>29</v>
      </c>
      <c r="B3187" s="313">
        <v>2387227985</v>
      </c>
      <c r="C3187" s="313">
        <v>2034524642.72</v>
      </c>
      <c r="D3187" s="313">
        <v>1040578131.3</v>
      </c>
      <c r="E3187" s="313">
        <v>1040578131.3</v>
      </c>
      <c r="F3187" s="194">
        <f t="shared" si="197"/>
        <v>352703342.27999997</v>
      </c>
      <c r="G3187" s="388">
        <f t="shared" si="198"/>
        <v>85.225401826043026</v>
      </c>
      <c r="H3187" s="388">
        <f t="shared" si="199"/>
        <v>43.589390617000497</v>
      </c>
      <c r="I3187" s="388">
        <f t="shared" si="196"/>
        <v>43.589390617000497</v>
      </c>
    </row>
    <row r="3188" spans="1:9" x14ac:dyDescent="0.2">
      <c r="A3188" s="391" t="s">
        <v>113</v>
      </c>
      <c r="B3188" s="392">
        <v>2387227985</v>
      </c>
      <c r="C3188" s="392">
        <v>2034524642.72</v>
      </c>
      <c r="D3188" s="392">
        <v>1040578131.3</v>
      </c>
      <c r="E3188" s="392">
        <v>1040578131.3</v>
      </c>
      <c r="F3188" s="393">
        <f t="shared" si="197"/>
        <v>352703342.27999997</v>
      </c>
      <c r="G3188" s="394">
        <f t="shared" si="198"/>
        <v>85.225401826043026</v>
      </c>
      <c r="H3188" s="394">
        <f t="shared" si="199"/>
        <v>43.589390617000497</v>
      </c>
      <c r="I3188" s="394">
        <f t="shared" si="196"/>
        <v>43.589390617000497</v>
      </c>
    </row>
    <row r="3189" spans="1:9" x14ac:dyDescent="0.2">
      <c r="A3189" s="319" t="s">
        <v>30</v>
      </c>
      <c r="B3189" s="313">
        <v>2356341227</v>
      </c>
      <c r="C3189" s="313">
        <v>59894579</v>
      </c>
      <c r="D3189" s="313">
        <v>29421949</v>
      </c>
      <c r="E3189" s="313">
        <v>29421949</v>
      </c>
      <c r="F3189" s="158">
        <f t="shared" si="197"/>
        <v>2296446648</v>
      </c>
      <c r="G3189" s="385">
        <f t="shared" si="198"/>
        <v>2.541846584599099</v>
      </c>
      <c r="H3189" s="385">
        <f t="shared" si="199"/>
        <v>1.2486285374490882</v>
      </c>
      <c r="I3189" s="385">
        <f t="shared" si="196"/>
        <v>1.2486285374490882</v>
      </c>
    </row>
    <row r="3190" spans="1:9" x14ac:dyDescent="0.2">
      <c r="A3190" s="391" t="s">
        <v>115</v>
      </c>
      <c r="B3190" s="392">
        <v>2073341227</v>
      </c>
      <c r="C3190" s="392">
        <v>0</v>
      </c>
      <c r="D3190" s="392">
        <v>0</v>
      </c>
      <c r="E3190" s="392">
        <v>0</v>
      </c>
      <c r="F3190" s="393">
        <f t="shared" si="197"/>
        <v>2073341227</v>
      </c>
      <c r="G3190" s="394">
        <f t="shared" si="198"/>
        <v>0</v>
      </c>
      <c r="H3190" s="394">
        <f t="shared" si="199"/>
        <v>0</v>
      </c>
      <c r="I3190" s="394">
        <f t="shared" si="196"/>
        <v>0</v>
      </c>
    </row>
    <row r="3191" spans="1:9" x14ac:dyDescent="0.2">
      <c r="A3191" s="391" t="s">
        <v>118</v>
      </c>
      <c r="B3191" s="392">
        <v>183000000</v>
      </c>
      <c r="C3191" s="392">
        <v>59894579</v>
      </c>
      <c r="D3191" s="392">
        <v>29421949</v>
      </c>
      <c r="E3191" s="392">
        <v>29421949</v>
      </c>
      <c r="F3191" s="393">
        <f t="shared" si="197"/>
        <v>123105421</v>
      </c>
      <c r="G3191" s="394">
        <f t="shared" si="198"/>
        <v>32.729278142076502</v>
      </c>
      <c r="H3191" s="394">
        <f t="shared" si="199"/>
        <v>16.077567759562843</v>
      </c>
      <c r="I3191" s="394">
        <f t="shared" si="196"/>
        <v>16.077567759562843</v>
      </c>
    </row>
    <row r="3192" spans="1:9" x14ac:dyDescent="0.2">
      <c r="A3192" s="391" t="s">
        <v>124</v>
      </c>
      <c r="B3192" s="392">
        <v>100000000</v>
      </c>
      <c r="C3192" s="392">
        <v>0</v>
      </c>
      <c r="D3192" s="392">
        <v>0</v>
      </c>
      <c r="E3192" s="392">
        <v>0</v>
      </c>
      <c r="F3192" s="393">
        <f t="shared" si="197"/>
        <v>100000000</v>
      </c>
      <c r="G3192" s="394">
        <f t="shared" si="198"/>
        <v>0</v>
      </c>
      <c r="H3192" s="394">
        <f t="shared" si="199"/>
        <v>0</v>
      </c>
      <c r="I3192" s="394">
        <f t="shared" si="196"/>
        <v>0</v>
      </c>
    </row>
    <row r="3193" spans="1:9" x14ac:dyDescent="0.2">
      <c r="A3193" s="319" t="s">
        <v>31</v>
      </c>
      <c r="B3193" s="313">
        <v>2995644000</v>
      </c>
      <c r="C3193" s="313">
        <v>2839603631.6700001</v>
      </c>
      <c r="D3193" s="313">
        <v>1785737970.6700001</v>
      </c>
      <c r="E3193" s="313">
        <v>1785737970.6700001</v>
      </c>
      <c r="F3193" s="158">
        <f t="shared" si="197"/>
        <v>156040368.32999992</v>
      </c>
      <c r="G3193" s="385">
        <f t="shared" si="198"/>
        <v>94.791091053209271</v>
      </c>
      <c r="H3193" s="385">
        <f t="shared" si="199"/>
        <v>59.61115441854907</v>
      </c>
      <c r="I3193" s="385">
        <f t="shared" si="196"/>
        <v>59.61115441854907</v>
      </c>
    </row>
    <row r="3194" spans="1:9" x14ac:dyDescent="0.2">
      <c r="A3194" s="391" t="s">
        <v>427</v>
      </c>
      <c r="B3194" s="392">
        <v>2995644000</v>
      </c>
      <c r="C3194" s="392">
        <v>2839603631.6700001</v>
      </c>
      <c r="D3194" s="392">
        <v>1785737970.6700001</v>
      </c>
      <c r="E3194" s="392">
        <v>1785737970.6700001</v>
      </c>
      <c r="F3194" s="396">
        <f t="shared" si="197"/>
        <v>156040368.32999992</v>
      </c>
      <c r="G3194" s="397">
        <f t="shared" si="198"/>
        <v>94.791091053209271</v>
      </c>
      <c r="H3194" s="397">
        <f t="shared" si="199"/>
        <v>59.61115441854907</v>
      </c>
      <c r="I3194" s="397">
        <f t="shared" si="196"/>
        <v>59.61115441854907</v>
      </c>
    </row>
    <row r="3195" spans="1:9" x14ac:dyDescent="0.2">
      <c r="A3195" s="319" t="s">
        <v>127</v>
      </c>
      <c r="B3195" s="313">
        <v>254000000</v>
      </c>
      <c r="C3195" s="313">
        <v>95564000</v>
      </c>
      <c r="D3195" s="313">
        <v>94867744</v>
      </c>
      <c r="E3195" s="313">
        <v>94867744</v>
      </c>
      <c r="F3195" s="194">
        <f t="shared" si="197"/>
        <v>158436000</v>
      </c>
      <c r="G3195" s="388">
        <f t="shared" si="198"/>
        <v>37.623622047244091</v>
      </c>
      <c r="H3195" s="388">
        <f t="shared" si="199"/>
        <v>37.349505511811017</v>
      </c>
      <c r="I3195" s="388">
        <f t="shared" si="196"/>
        <v>37.349505511811017</v>
      </c>
    </row>
    <row r="3196" spans="1:9" x14ac:dyDescent="0.2">
      <c r="A3196" s="391" t="s">
        <v>128</v>
      </c>
      <c r="B3196" s="392">
        <v>156000000</v>
      </c>
      <c r="C3196" s="392">
        <v>95564000</v>
      </c>
      <c r="D3196" s="392">
        <v>94867744</v>
      </c>
      <c r="E3196" s="392">
        <v>94867744</v>
      </c>
      <c r="F3196" s="393">
        <f t="shared" si="197"/>
        <v>60436000</v>
      </c>
      <c r="G3196" s="394">
        <f t="shared" si="198"/>
        <v>61.258974358974363</v>
      </c>
      <c r="H3196" s="394">
        <f t="shared" si="199"/>
        <v>60.812656410256402</v>
      </c>
      <c r="I3196" s="394">
        <f t="shared" si="196"/>
        <v>60.812656410256402</v>
      </c>
    </row>
    <row r="3197" spans="1:9" x14ac:dyDescent="0.2">
      <c r="A3197" s="391" t="s">
        <v>130</v>
      </c>
      <c r="B3197" s="392">
        <v>98000000</v>
      </c>
      <c r="C3197" s="392">
        <v>0</v>
      </c>
      <c r="D3197" s="392">
        <v>0</v>
      </c>
      <c r="E3197" s="392">
        <v>0</v>
      </c>
      <c r="F3197" s="393">
        <f t="shared" si="197"/>
        <v>98000000</v>
      </c>
      <c r="G3197" s="394">
        <f t="shared" si="198"/>
        <v>0</v>
      </c>
      <c r="H3197" s="394">
        <f t="shared" si="199"/>
        <v>0</v>
      </c>
      <c r="I3197" s="394">
        <f t="shared" si="196"/>
        <v>0</v>
      </c>
    </row>
    <row r="3198" spans="1:9" x14ac:dyDescent="0.2">
      <c r="A3198" s="319" t="s">
        <v>131</v>
      </c>
      <c r="B3198" s="313">
        <v>27168241168</v>
      </c>
      <c r="C3198" s="313">
        <v>22238385539.68</v>
      </c>
      <c r="D3198" s="313">
        <v>12161532236.84</v>
      </c>
      <c r="E3198" s="313">
        <v>12161532236.84</v>
      </c>
      <c r="F3198" s="194">
        <f t="shared" si="197"/>
        <v>4929855628.3199997</v>
      </c>
      <c r="G3198" s="388">
        <f t="shared" si="198"/>
        <v>81.854343835380078</v>
      </c>
      <c r="H3198" s="388">
        <f t="shared" si="199"/>
        <v>44.763781952747131</v>
      </c>
      <c r="I3198" s="388">
        <f t="shared" si="196"/>
        <v>44.763781952747131</v>
      </c>
    </row>
    <row r="3199" spans="1:9" x14ac:dyDescent="0.2">
      <c r="A3199" s="319" t="s">
        <v>1651</v>
      </c>
      <c r="B3199" s="313">
        <v>27168241168</v>
      </c>
      <c r="C3199" s="313">
        <v>22238385539.68</v>
      </c>
      <c r="D3199" s="313">
        <v>12161532236.84</v>
      </c>
      <c r="E3199" s="313">
        <v>12161532236.84</v>
      </c>
      <c r="F3199" s="194">
        <f t="shared" si="197"/>
        <v>4929855628.3199997</v>
      </c>
      <c r="G3199" s="388">
        <f t="shared" si="198"/>
        <v>81.854343835380078</v>
      </c>
      <c r="H3199" s="388">
        <f t="shared" si="199"/>
        <v>44.763781952747131</v>
      </c>
      <c r="I3199" s="388">
        <f t="shared" si="196"/>
        <v>44.763781952747131</v>
      </c>
    </row>
    <row r="3200" spans="1:9" x14ac:dyDescent="0.2">
      <c r="A3200" s="391" t="s">
        <v>926</v>
      </c>
      <c r="B3200" s="392">
        <v>1900000000</v>
      </c>
      <c r="C3200" s="392">
        <v>1642003580.53</v>
      </c>
      <c r="D3200" s="392">
        <v>868943701.20000005</v>
      </c>
      <c r="E3200" s="392">
        <v>868943701.20000005</v>
      </c>
      <c r="F3200" s="393">
        <f t="shared" si="197"/>
        <v>257996419.47000003</v>
      </c>
      <c r="G3200" s="394">
        <f t="shared" si="198"/>
        <v>86.421241080526315</v>
      </c>
      <c r="H3200" s="394">
        <f t="shared" si="199"/>
        <v>45.733879010526316</v>
      </c>
      <c r="I3200" s="394">
        <f t="shared" si="196"/>
        <v>45.733879010526316</v>
      </c>
    </row>
    <row r="3201" spans="1:9" x14ac:dyDescent="0.2">
      <c r="A3201" s="391" t="s">
        <v>943</v>
      </c>
      <c r="B3201" s="392">
        <v>3896327879</v>
      </c>
      <c r="C3201" s="392">
        <v>2207547192.6900001</v>
      </c>
      <c r="D3201" s="392">
        <v>1604565660.5</v>
      </c>
      <c r="E3201" s="392">
        <v>1604565660.5</v>
      </c>
      <c r="F3201" s="393">
        <f t="shared" si="197"/>
        <v>1688780686.3099999</v>
      </c>
      <c r="G3201" s="394">
        <f t="shared" si="198"/>
        <v>56.657120787703604</v>
      </c>
      <c r="H3201" s="394">
        <f t="shared" si="199"/>
        <v>41.181484472806098</v>
      </c>
      <c r="I3201" s="394">
        <f t="shared" si="196"/>
        <v>41.181484472806098</v>
      </c>
    </row>
    <row r="3202" spans="1:9" x14ac:dyDescent="0.2">
      <c r="A3202" s="391" t="s">
        <v>958</v>
      </c>
      <c r="B3202" s="392">
        <v>1500000000</v>
      </c>
      <c r="C3202" s="392">
        <v>1170392321</v>
      </c>
      <c r="D3202" s="392">
        <v>820197251</v>
      </c>
      <c r="E3202" s="392">
        <v>820197251</v>
      </c>
      <c r="F3202" s="393">
        <f t="shared" si="197"/>
        <v>329607679</v>
      </c>
      <c r="G3202" s="394">
        <f t="shared" si="198"/>
        <v>78.026154733333328</v>
      </c>
      <c r="H3202" s="394">
        <f t="shared" si="199"/>
        <v>54.679816733333332</v>
      </c>
      <c r="I3202" s="394">
        <f t="shared" si="196"/>
        <v>54.679816733333332</v>
      </c>
    </row>
    <row r="3203" spans="1:9" x14ac:dyDescent="0.2">
      <c r="A3203" s="391" t="s">
        <v>959</v>
      </c>
      <c r="B3203" s="392">
        <v>5500000000</v>
      </c>
      <c r="C3203" s="392">
        <v>4682490466.5</v>
      </c>
      <c r="D3203" s="392">
        <v>2580017496.4899998</v>
      </c>
      <c r="E3203" s="392">
        <v>2580017496.4899998</v>
      </c>
      <c r="F3203" s="393">
        <f t="shared" si="197"/>
        <v>817509533.5</v>
      </c>
      <c r="G3203" s="394">
        <f t="shared" si="198"/>
        <v>85.13619030000001</v>
      </c>
      <c r="H3203" s="394">
        <f t="shared" si="199"/>
        <v>46.909409027090902</v>
      </c>
      <c r="I3203" s="394">
        <f t="shared" si="196"/>
        <v>46.909409027090902</v>
      </c>
    </row>
    <row r="3204" spans="1:9" x14ac:dyDescent="0.2">
      <c r="A3204" s="391" t="s">
        <v>960</v>
      </c>
      <c r="B3204" s="392">
        <v>2800000000</v>
      </c>
      <c r="C3204" s="392">
        <v>1786720938</v>
      </c>
      <c r="D3204" s="392">
        <v>680037788.63999999</v>
      </c>
      <c r="E3204" s="392">
        <v>680037788.63999999</v>
      </c>
      <c r="F3204" s="396">
        <f t="shared" si="197"/>
        <v>1013279062</v>
      </c>
      <c r="G3204" s="397">
        <f t="shared" si="198"/>
        <v>63.811462071428572</v>
      </c>
      <c r="H3204" s="397">
        <f t="shared" si="199"/>
        <v>24.287063879999998</v>
      </c>
      <c r="I3204" s="397">
        <f t="shared" si="196"/>
        <v>24.287063879999998</v>
      </c>
    </row>
    <row r="3205" spans="1:9" x14ac:dyDescent="0.2">
      <c r="A3205" s="391" t="s">
        <v>961</v>
      </c>
      <c r="B3205" s="392">
        <v>3262624416</v>
      </c>
      <c r="C3205" s="392">
        <v>3096437558.96</v>
      </c>
      <c r="D3205" s="392">
        <v>1465711132.4400001</v>
      </c>
      <c r="E3205" s="392">
        <v>1465711132.4400001</v>
      </c>
      <c r="F3205" s="396">
        <f t="shared" si="197"/>
        <v>166186857.03999996</v>
      </c>
      <c r="G3205" s="397">
        <f t="shared" si="198"/>
        <v>94.906344223226696</v>
      </c>
      <c r="H3205" s="397">
        <f t="shared" si="199"/>
        <v>44.924298526428977</v>
      </c>
      <c r="I3205" s="397">
        <f t="shared" si="196"/>
        <v>44.924298526428977</v>
      </c>
    </row>
    <row r="3206" spans="1:9" x14ac:dyDescent="0.2">
      <c r="A3206" s="391" t="s">
        <v>962</v>
      </c>
      <c r="B3206" s="392">
        <v>2000000000</v>
      </c>
      <c r="C3206" s="392">
        <v>1561056478</v>
      </c>
      <c r="D3206" s="392">
        <v>846703544.20000005</v>
      </c>
      <c r="E3206" s="392">
        <v>846703544.20000005</v>
      </c>
      <c r="F3206" s="396">
        <f t="shared" si="197"/>
        <v>438943522</v>
      </c>
      <c r="G3206" s="397">
        <f t="shared" si="198"/>
        <v>78.052823900000007</v>
      </c>
      <c r="H3206" s="397">
        <f t="shared" si="199"/>
        <v>42.335177210000005</v>
      </c>
      <c r="I3206" s="397">
        <f t="shared" si="196"/>
        <v>42.335177210000005</v>
      </c>
    </row>
    <row r="3207" spans="1:9" x14ac:dyDescent="0.2">
      <c r="A3207" s="391" t="s">
        <v>963</v>
      </c>
      <c r="B3207" s="392">
        <v>4037375584</v>
      </c>
      <c r="C3207" s="392">
        <v>3853418516</v>
      </c>
      <c r="D3207" s="392">
        <v>2043152692.3699999</v>
      </c>
      <c r="E3207" s="392">
        <v>2043152692.3699999</v>
      </c>
      <c r="F3207" s="396">
        <f t="shared" si="197"/>
        <v>183957068</v>
      </c>
      <c r="G3207" s="397">
        <f t="shared" si="198"/>
        <v>95.443647384974128</v>
      </c>
      <c r="H3207" s="397">
        <f t="shared" si="199"/>
        <v>50.605960477567493</v>
      </c>
      <c r="I3207" s="397">
        <f t="shared" ref="I3207:I3270" si="200">IFERROR(IF(E3207&gt;0,+E3207/B3207*100,0),0)</f>
        <v>50.605960477567493</v>
      </c>
    </row>
    <row r="3208" spans="1:9" x14ac:dyDescent="0.2">
      <c r="A3208" s="391" t="s">
        <v>964</v>
      </c>
      <c r="B3208" s="392">
        <v>2271913289</v>
      </c>
      <c r="C3208" s="392">
        <v>2238318488</v>
      </c>
      <c r="D3208" s="392">
        <v>1252202970</v>
      </c>
      <c r="E3208" s="392">
        <v>1252202970</v>
      </c>
      <c r="F3208" s="393">
        <f t="shared" si="197"/>
        <v>33594801</v>
      </c>
      <c r="G3208" s="394">
        <f t="shared" si="198"/>
        <v>98.52129915509289</v>
      </c>
      <c r="H3208" s="394">
        <f t="shared" si="199"/>
        <v>55.116670872204224</v>
      </c>
      <c r="I3208" s="394">
        <f t="shared" si="200"/>
        <v>55.116670872204224</v>
      </c>
    </row>
    <row r="3209" spans="1:9" x14ac:dyDescent="0.2">
      <c r="A3209" s="319" t="s">
        <v>965</v>
      </c>
      <c r="B3209" s="313">
        <v>282304693750</v>
      </c>
      <c r="C3209" s="313">
        <v>156287292166.56</v>
      </c>
      <c r="D3209" s="313">
        <v>18927274207.040001</v>
      </c>
      <c r="E3209" s="313">
        <v>18913633893.780003</v>
      </c>
      <c r="F3209" s="194">
        <f t="shared" ref="F3209:F3272" si="201">+B3209-C3209</f>
        <v>126017401583.44</v>
      </c>
      <c r="G3209" s="388">
        <f t="shared" ref="G3209:G3272" si="202">IFERROR(IF(C3209&gt;0,+C3209/B3209*100,0),0)</f>
        <v>55.361209227701693</v>
      </c>
      <c r="H3209" s="388">
        <f t="shared" ref="H3209:H3272" si="203">IFERROR(IF(D3209&gt;0,+D3209/B3209*100,0),0)</f>
        <v>6.7045552646040631</v>
      </c>
      <c r="I3209" s="388">
        <f t="shared" si="200"/>
        <v>6.6997234946895041</v>
      </c>
    </row>
    <row r="3210" spans="1:9" x14ac:dyDescent="0.2">
      <c r="A3210" s="319" t="s">
        <v>109</v>
      </c>
      <c r="B3210" s="313">
        <v>25668576000</v>
      </c>
      <c r="C3210" s="313">
        <v>15592921980.119999</v>
      </c>
      <c r="D3210" s="313">
        <v>10697259860.25</v>
      </c>
      <c r="E3210" s="313">
        <v>10683619546.99</v>
      </c>
      <c r="F3210" s="194">
        <f t="shared" si="201"/>
        <v>10075654019.880001</v>
      </c>
      <c r="G3210" s="388">
        <f t="shared" si="202"/>
        <v>60.747125123419387</v>
      </c>
      <c r="H3210" s="388">
        <f t="shared" si="203"/>
        <v>41.674535666684434</v>
      </c>
      <c r="I3210" s="388">
        <f t="shared" si="200"/>
        <v>41.621395542121235</v>
      </c>
    </row>
    <row r="3211" spans="1:9" x14ac:dyDescent="0.2">
      <c r="A3211" s="319" t="s">
        <v>28</v>
      </c>
      <c r="B3211" s="313">
        <v>9768376000</v>
      </c>
      <c r="C3211" s="313">
        <v>7423355210</v>
      </c>
      <c r="D3211" s="313">
        <v>7413502173</v>
      </c>
      <c r="E3211" s="313">
        <v>7400736823</v>
      </c>
      <c r="F3211" s="158">
        <f t="shared" si="201"/>
        <v>2345020790</v>
      </c>
      <c r="G3211" s="385">
        <f t="shared" si="202"/>
        <v>75.993749728716423</v>
      </c>
      <c r="H3211" s="385">
        <f t="shared" si="203"/>
        <v>75.892883044223524</v>
      </c>
      <c r="I3211" s="385">
        <f t="shared" si="200"/>
        <v>75.762202673197677</v>
      </c>
    </row>
    <row r="3212" spans="1:9" x14ac:dyDescent="0.2">
      <c r="A3212" s="391" t="s">
        <v>110</v>
      </c>
      <c r="B3212" s="392">
        <v>6553742000</v>
      </c>
      <c r="C3212" s="392">
        <v>4762911968</v>
      </c>
      <c r="D3212" s="392">
        <v>4755560227</v>
      </c>
      <c r="E3212" s="392">
        <v>4755560227</v>
      </c>
      <c r="F3212" s="393">
        <f t="shared" si="201"/>
        <v>1790830032</v>
      </c>
      <c r="G3212" s="394">
        <f t="shared" si="202"/>
        <v>72.674694365448005</v>
      </c>
      <c r="H3212" s="394">
        <f t="shared" si="203"/>
        <v>72.562518130863253</v>
      </c>
      <c r="I3212" s="394">
        <f t="shared" si="200"/>
        <v>72.562518130863253</v>
      </c>
    </row>
    <row r="3213" spans="1:9" x14ac:dyDescent="0.2">
      <c r="A3213" s="391" t="s">
        <v>111</v>
      </c>
      <c r="B3213" s="392">
        <v>2287233000</v>
      </c>
      <c r="C3213" s="392">
        <v>1898132497</v>
      </c>
      <c r="D3213" s="392">
        <v>1897784610</v>
      </c>
      <c r="E3213" s="392">
        <v>1885019260</v>
      </c>
      <c r="F3213" s="396">
        <f t="shared" si="201"/>
        <v>389100503</v>
      </c>
      <c r="G3213" s="397">
        <f t="shared" si="202"/>
        <v>82.988156300647987</v>
      </c>
      <c r="H3213" s="397">
        <f t="shared" si="203"/>
        <v>82.972946350459267</v>
      </c>
      <c r="I3213" s="397">
        <f t="shared" si="200"/>
        <v>82.414833119319283</v>
      </c>
    </row>
    <row r="3214" spans="1:9" x14ac:dyDescent="0.2">
      <c r="A3214" s="391" t="s">
        <v>112</v>
      </c>
      <c r="B3214" s="392">
        <v>755498000</v>
      </c>
      <c r="C3214" s="392">
        <v>736710946</v>
      </c>
      <c r="D3214" s="392">
        <v>734557537</v>
      </c>
      <c r="E3214" s="392">
        <v>734557537</v>
      </c>
      <c r="F3214" s="393">
        <f t="shared" si="201"/>
        <v>18787054</v>
      </c>
      <c r="G3214" s="394">
        <f t="shared" si="202"/>
        <v>97.513288718170003</v>
      </c>
      <c r="H3214" s="394">
        <f t="shared" si="203"/>
        <v>97.22825699075311</v>
      </c>
      <c r="I3214" s="394">
        <f t="shared" si="200"/>
        <v>97.22825699075311</v>
      </c>
    </row>
    <row r="3215" spans="1:9" x14ac:dyDescent="0.2">
      <c r="A3215" s="391" t="s">
        <v>150</v>
      </c>
      <c r="B3215" s="392">
        <v>151491000</v>
      </c>
      <c r="C3215" s="392">
        <v>21904999</v>
      </c>
      <c r="D3215" s="392">
        <v>21904999</v>
      </c>
      <c r="E3215" s="392">
        <v>21904999</v>
      </c>
      <c r="F3215" s="393">
        <f t="shared" si="201"/>
        <v>129586001</v>
      </c>
      <c r="G3215" s="394">
        <f t="shared" si="202"/>
        <v>14.459604200909626</v>
      </c>
      <c r="H3215" s="394">
        <f t="shared" si="203"/>
        <v>14.459604200909626</v>
      </c>
      <c r="I3215" s="394">
        <f t="shared" si="200"/>
        <v>14.459604200909626</v>
      </c>
    </row>
    <row r="3216" spans="1:9" x14ac:dyDescent="0.2">
      <c r="A3216" s="391" t="s">
        <v>151</v>
      </c>
      <c r="B3216" s="392">
        <v>20412000</v>
      </c>
      <c r="C3216" s="392">
        <v>3694800</v>
      </c>
      <c r="D3216" s="392">
        <v>3694800</v>
      </c>
      <c r="E3216" s="392">
        <v>3694800</v>
      </c>
      <c r="F3216" s="393">
        <f t="shared" si="201"/>
        <v>16717200</v>
      </c>
      <c r="G3216" s="394">
        <f t="shared" si="202"/>
        <v>18.101116990005877</v>
      </c>
      <c r="H3216" s="394">
        <f t="shared" si="203"/>
        <v>18.101116990005877</v>
      </c>
      <c r="I3216" s="394">
        <f t="shared" si="200"/>
        <v>18.101116990005877</v>
      </c>
    </row>
    <row r="3217" spans="1:9" x14ac:dyDescent="0.2">
      <c r="A3217" s="319" t="s">
        <v>29</v>
      </c>
      <c r="B3217" s="313">
        <v>7784700000</v>
      </c>
      <c r="C3217" s="313">
        <v>5387660418.1199999</v>
      </c>
      <c r="D3217" s="313">
        <v>2584269851.25</v>
      </c>
      <c r="E3217" s="313">
        <v>2583394887.9899998</v>
      </c>
      <c r="F3217" s="194">
        <f t="shared" si="201"/>
        <v>2397039581.8800001</v>
      </c>
      <c r="G3217" s="388">
        <f t="shared" si="202"/>
        <v>69.208324252957723</v>
      </c>
      <c r="H3217" s="388">
        <f t="shared" si="203"/>
        <v>33.196781523372771</v>
      </c>
      <c r="I3217" s="388">
        <f t="shared" si="200"/>
        <v>33.185541998920961</v>
      </c>
    </row>
    <row r="3218" spans="1:9" x14ac:dyDescent="0.2">
      <c r="A3218" s="391" t="s">
        <v>113</v>
      </c>
      <c r="B3218" s="392">
        <v>7784700000</v>
      </c>
      <c r="C3218" s="392">
        <v>5387660418.1199999</v>
      </c>
      <c r="D3218" s="392">
        <v>2584269851.25</v>
      </c>
      <c r="E3218" s="392">
        <v>2583394887.9899998</v>
      </c>
      <c r="F3218" s="393">
        <f t="shared" si="201"/>
        <v>2397039581.8800001</v>
      </c>
      <c r="G3218" s="394">
        <f t="shared" si="202"/>
        <v>69.208324252957723</v>
      </c>
      <c r="H3218" s="394">
        <f t="shared" si="203"/>
        <v>33.196781523372771</v>
      </c>
      <c r="I3218" s="394">
        <f t="shared" si="200"/>
        <v>33.185541998920961</v>
      </c>
    </row>
    <row r="3219" spans="1:9" x14ac:dyDescent="0.2">
      <c r="A3219" s="319" t="s">
        <v>30</v>
      </c>
      <c r="B3219" s="313">
        <v>3622300000</v>
      </c>
      <c r="C3219" s="313">
        <v>486965284</v>
      </c>
      <c r="D3219" s="313">
        <v>486746768</v>
      </c>
      <c r="E3219" s="313">
        <v>486746768</v>
      </c>
      <c r="F3219" s="158">
        <f t="shared" si="201"/>
        <v>3135334716</v>
      </c>
      <c r="G3219" s="385">
        <f t="shared" si="202"/>
        <v>13.443538193965161</v>
      </c>
      <c r="H3219" s="385">
        <f t="shared" si="203"/>
        <v>13.437505673191067</v>
      </c>
      <c r="I3219" s="385">
        <f t="shared" si="200"/>
        <v>13.437505673191067</v>
      </c>
    </row>
    <row r="3220" spans="1:9" x14ac:dyDescent="0.2">
      <c r="A3220" s="391" t="s">
        <v>152</v>
      </c>
      <c r="B3220" s="392">
        <v>500800000</v>
      </c>
      <c r="C3220" s="392">
        <v>352211536</v>
      </c>
      <c r="D3220" s="392">
        <v>352211536</v>
      </c>
      <c r="E3220" s="392">
        <v>352211536</v>
      </c>
      <c r="F3220" s="393">
        <f t="shared" si="201"/>
        <v>148588464</v>
      </c>
      <c r="G3220" s="394">
        <f t="shared" si="202"/>
        <v>70.32977955271565</v>
      </c>
      <c r="H3220" s="394">
        <f t="shared" si="203"/>
        <v>70.32977955271565</v>
      </c>
      <c r="I3220" s="394">
        <f t="shared" si="200"/>
        <v>70.32977955271565</v>
      </c>
    </row>
    <row r="3221" spans="1:9" x14ac:dyDescent="0.2">
      <c r="A3221" s="391" t="s">
        <v>153</v>
      </c>
      <c r="B3221" s="392">
        <v>171800000</v>
      </c>
      <c r="C3221" s="392">
        <v>120683431</v>
      </c>
      <c r="D3221" s="392">
        <v>120464915</v>
      </c>
      <c r="E3221" s="392">
        <v>120464915</v>
      </c>
      <c r="F3221" s="396">
        <f t="shared" si="201"/>
        <v>51116569</v>
      </c>
      <c r="G3221" s="397">
        <f t="shared" si="202"/>
        <v>70.246467403958093</v>
      </c>
      <c r="H3221" s="397">
        <f t="shared" si="203"/>
        <v>70.119275320139693</v>
      </c>
      <c r="I3221" s="397">
        <f t="shared" si="200"/>
        <v>70.119275320139693</v>
      </c>
    </row>
    <row r="3222" spans="1:9" x14ac:dyDescent="0.2">
      <c r="A3222" s="391" t="s">
        <v>118</v>
      </c>
      <c r="B3222" s="392">
        <v>35600000</v>
      </c>
      <c r="C3222" s="392">
        <v>14070317</v>
      </c>
      <c r="D3222" s="392">
        <v>14070317</v>
      </c>
      <c r="E3222" s="392">
        <v>14070317</v>
      </c>
      <c r="F3222" s="393">
        <f t="shared" si="201"/>
        <v>21529683</v>
      </c>
      <c r="G3222" s="394">
        <f t="shared" si="202"/>
        <v>39.523362359550561</v>
      </c>
      <c r="H3222" s="394">
        <f t="shared" si="203"/>
        <v>39.523362359550561</v>
      </c>
      <c r="I3222" s="394">
        <f t="shared" si="200"/>
        <v>39.523362359550561</v>
      </c>
    </row>
    <row r="3223" spans="1:9" x14ac:dyDescent="0.2">
      <c r="A3223" s="391" t="s">
        <v>124</v>
      </c>
      <c r="B3223" s="392">
        <v>2914100000</v>
      </c>
      <c r="C3223" s="392">
        <v>0</v>
      </c>
      <c r="D3223" s="392">
        <v>0</v>
      </c>
      <c r="E3223" s="392">
        <v>0</v>
      </c>
      <c r="F3223" s="393">
        <f t="shared" si="201"/>
        <v>2914100000</v>
      </c>
      <c r="G3223" s="394">
        <f t="shared" si="202"/>
        <v>0</v>
      </c>
      <c r="H3223" s="394">
        <f t="shared" si="203"/>
        <v>0</v>
      </c>
      <c r="I3223" s="394">
        <f t="shared" si="200"/>
        <v>0</v>
      </c>
    </row>
    <row r="3224" spans="1:9" x14ac:dyDescent="0.2">
      <c r="A3224" s="319" t="s">
        <v>31</v>
      </c>
      <c r="B3224" s="313">
        <v>3932200000</v>
      </c>
      <c r="C3224" s="313">
        <v>2082200000</v>
      </c>
      <c r="D3224" s="313">
        <v>0</v>
      </c>
      <c r="E3224" s="313">
        <v>0</v>
      </c>
      <c r="F3224" s="194">
        <f t="shared" si="201"/>
        <v>1850000000</v>
      </c>
      <c r="G3224" s="388">
        <f t="shared" si="202"/>
        <v>52.952545648746252</v>
      </c>
      <c r="H3224" s="388">
        <f t="shared" si="203"/>
        <v>0</v>
      </c>
      <c r="I3224" s="388">
        <f t="shared" si="200"/>
        <v>0</v>
      </c>
    </row>
    <row r="3225" spans="1:9" x14ac:dyDescent="0.2">
      <c r="A3225" s="391" t="s">
        <v>427</v>
      </c>
      <c r="B3225" s="392">
        <v>3932200000</v>
      </c>
      <c r="C3225" s="392">
        <v>2082200000</v>
      </c>
      <c r="D3225" s="392">
        <v>0</v>
      </c>
      <c r="E3225" s="392">
        <v>0</v>
      </c>
      <c r="F3225" s="393">
        <f t="shared" si="201"/>
        <v>1850000000</v>
      </c>
      <c r="G3225" s="394">
        <f t="shared" si="202"/>
        <v>52.952545648746252</v>
      </c>
      <c r="H3225" s="394">
        <f t="shared" si="203"/>
        <v>0</v>
      </c>
      <c r="I3225" s="394">
        <f t="shared" si="200"/>
        <v>0</v>
      </c>
    </row>
    <row r="3226" spans="1:9" x14ac:dyDescent="0.2">
      <c r="A3226" s="319" t="s">
        <v>127</v>
      </c>
      <c r="B3226" s="313">
        <v>561000000</v>
      </c>
      <c r="C3226" s="313">
        <v>212741068</v>
      </c>
      <c r="D3226" s="313">
        <v>212741068</v>
      </c>
      <c r="E3226" s="313">
        <v>212741068</v>
      </c>
      <c r="F3226" s="194">
        <f t="shared" si="201"/>
        <v>348258932</v>
      </c>
      <c r="G3226" s="388">
        <f t="shared" si="202"/>
        <v>37.921759001782526</v>
      </c>
      <c r="H3226" s="388">
        <f t="shared" si="203"/>
        <v>37.921759001782526</v>
      </c>
      <c r="I3226" s="388">
        <f t="shared" si="200"/>
        <v>37.921759001782526</v>
      </c>
    </row>
    <row r="3227" spans="1:9" x14ac:dyDescent="0.2">
      <c r="A3227" s="391" t="s">
        <v>128</v>
      </c>
      <c r="B3227" s="392">
        <v>303100000</v>
      </c>
      <c r="C3227" s="392">
        <v>212741068</v>
      </c>
      <c r="D3227" s="392">
        <v>212741068</v>
      </c>
      <c r="E3227" s="392">
        <v>212741068</v>
      </c>
      <c r="F3227" s="396">
        <f t="shared" si="201"/>
        <v>90358932</v>
      </c>
      <c r="G3227" s="397">
        <f t="shared" si="202"/>
        <v>70.188409105905649</v>
      </c>
      <c r="H3227" s="397">
        <f t="shared" si="203"/>
        <v>70.188409105905649</v>
      </c>
      <c r="I3227" s="397">
        <f t="shared" si="200"/>
        <v>70.188409105905649</v>
      </c>
    </row>
    <row r="3228" spans="1:9" x14ac:dyDescent="0.2">
      <c r="A3228" s="391" t="s">
        <v>129</v>
      </c>
      <c r="B3228" s="392">
        <v>24900000</v>
      </c>
      <c r="C3228" s="392">
        <v>0</v>
      </c>
      <c r="D3228" s="392">
        <v>0</v>
      </c>
      <c r="E3228" s="392">
        <v>0</v>
      </c>
      <c r="F3228" s="396">
        <f t="shared" si="201"/>
        <v>24900000</v>
      </c>
      <c r="G3228" s="397">
        <f t="shared" si="202"/>
        <v>0</v>
      </c>
      <c r="H3228" s="397">
        <f t="shared" si="203"/>
        <v>0</v>
      </c>
      <c r="I3228" s="397">
        <f t="shared" si="200"/>
        <v>0</v>
      </c>
    </row>
    <row r="3229" spans="1:9" x14ac:dyDescent="0.2">
      <c r="A3229" s="391" t="s">
        <v>130</v>
      </c>
      <c r="B3229" s="392">
        <v>233000000</v>
      </c>
      <c r="C3229" s="392">
        <v>0</v>
      </c>
      <c r="D3229" s="392">
        <v>0</v>
      </c>
      <c r="E3229" s="392">
        <v>0</v>
      </c>
      <c r="F3229" s="393">
        <f t="shared" si="201"/>
        <v>233000000</v>
      </c>
      <c r="G3229" s="394">
        <f t="shared" si="202"/>
        <v>0</v>
      </c>
      <c r="H3229" s="394">
        <f t="shared" si="203"/>
        <v>0</v>
      </c>
      <c r="I3229" s="394">
        <f t="shared" si="200"/>
        <v>0</v>
      </c>
    </row>
    <row r="3230" spans="1:9" x14ac:dyDescent="0.2">
      <c r="A3230" s="319" t="s">
        <v>131</v>
      </c>
      <c r="B3230" s="313">
        <v>256636117750</v>
      </c>
      <c r="C3230" s="313">
        <v>140694370186.44</v>
      </c>
      <c r="D3230" s="313">
        <v>8230014346.789999</v>
      </c>
      <c r="E3230" s="313">
        <v>8230014346.789999</v>
      </c>
      <c r="F3230" s="194">
        <f t="shared" si="201"/>
        <v>115941747563.56</v>
      </c>
      <c r="G3230" s="388">
        <f t="shared" si="202"/>
        <v>54.822513455996202</v>
      </c>
      <c r="H3230" s="388">
        <f t="shared" si="203"/>
        <v>3.2068807847253988</v>
      </c>
      <c r="I3230" s="388">
        <f t="shared" si="200"/>
        <v>3.2068807847253988</v>
      </c>
    </row>
    <row r="3231" spans="1:9" s="390" customFormat="1" x14ac:dyDescent="0.2">
      <c r="A3231" s="319" t="s">
        <v>1651</v>
      </c>
      <c r="B3231" s="313">
        <v>256636117750</v>
      </c>
      <c r="C3231" s="313">
        <v>140694370186.44</v>
      </c>
      <c r="D3231" s="313">
        <v>8230014346.789999</v>
      </c>
      <c r="E3231" s="313">
        <v>8230014346.789999</v>
      </c>
      <c r="F3231" s="194">
        <f t="shared" si="201"/>
        <v>115941747563.56</v>
      </c>
      <c r="G3231" s="388">
        <f t="shared" si="202"/>
        <v>54.822513455996202</v>
      </c>
      <c r="H3231" s="388">
        <f t="shared" si="203"/>
        <v>3.2068807847253988</v>
      </c>
      <c r="I3231" s="388">
        <f t="shared" si="200"/>
        <v>3.2068807847253988</v>
      </c>
    </row>
    <row r="3232" spans="1:9" x14ac:dyDescent="0.2">
      <c r="A3232" s="391" t="s">
        <v>943</v>
      </c>
      <c r="B3232" s="392">
        <v>2436321021</v>
      </c>
      <c r="C3232" s="392">
        <v>705178888</v>
      </c>
      <c r="D3232" s="392">
        <v>363702312.39999998</v>
      </c>
      <c r="E3232" s="392">
        <v>363702312.39999998</v>
      </c>
      <c r="F3232" s="396">
        <f t="shared" si="201"/>
        <v>1731142133</v>
      </c>
      <c r="G3232" s="397">
        <f t="shared" si="202"/>
        <v>28.944415859883517</v>
      </c>
      <c r="H3232" s="397">
        <f t="shared" si="203"/>
        <v>14.928341103863094</v>
      </c>
      <c r="I3232" s="397">
        <f t="shared" si="200"/>
        <v>14.928341103863094</v>
      </c>
    </row>
    <row r="3233" spans="1:9" x14ac:dyDescent="0.2">
      <c r="A3233" s="391" t="s">
        <v>954</v>
      </c>
      <c r="B3233" s="392">
        <v>2579123689</v>
      </c>
      <c r="C3233" s="392">
        <v>335365005</v>
      </c>
      <c r="D3233" s="392">
        <v>146146400</v>
      </c>
      <c r="E3233" s="392">
        <v>146146400</v>
      </c>
      <c r="F3233" s="396">
        <f t="shared" si="201"/>
        <v>2243758684</v>
      </c>
      <c r="G3233" s="397">
        <f t="shared" si="202"/>
        <v>13.003060164595309</v>
      </c>
      <c r="H3233" s="397">
        <f t="shared" si="203"/>
        <v>5.6665138094507261</v>
      </c>
      <c r="I3233" s="397">
        <f t="shared" si="200"/>
        <v>5.6665138094507261</v>
      </c>
    </row>
    <row r="3234" spans="1:9" x14ac:dyDescent="0.2">
      <c r="A3234" s="391" t="s">
        <v>966</v>
      </c>
      <c r="B3234" s="392">
        <v>250370673040</v>
      </c>
      <c r="C3234" s="392">
        <v>138650234164.78</v>
      </c>
      <c r="D3234" s="392">
        <v>7268169080.3999996</v>
      </c>
      <c r="E3234" s="392">
        <v>7268169080.3999996</v>
      </c>
      <c r="F3234" s="396">
        <f t="shared" si="201"/>
        <v>111720438875.22</v>
      </c>
      <c r="G3234" s="397">
        <f t="shared" si="202"/>
        <v>55.377985161476481</v>
      </c>
      <c r="H3234" s="397">
        <f t="shared" si="203"/>
        <v>2.9029634310400301</v>
      </c>
      <c r="I3234" s="397">
        <f t="shared" si="200"/>
        <v>2.9029634310400301</v>
      </c>
    </row>
    <row r="3235" spans="1:9" x14ac:dyDescent="0.2">
      <c r="A3235" s="391" t="s">
        <v>967</v>
      </c>
      <c r="B3235" s="392">
        <v>1250000000</v>
      </c>
      <c r="C3235" s="392">
        <v>1003592128.66</v>
      </c>
      <c r="D3235" s="392">
        <v>451996553.99000001</v>
      </c>
      <c r="E3235" s="392">
        <v>451996553.99000001</v>
      </c>
      <c r="F3235" s="393">
        <f t="shared" si="201"/>
        <v>246407871.34000003</v>
      </c>
      <c r="G3235" s="394">
        <f t="shared" si="202"/>
        <v>80.287370292799991</v>
      </c>
      <c r="H3235" s="394">
        <f t="shared" si="203"/>
        <v>36.159724319199995</v>
      </c>
      <c r="I3235" s="394">
        <f t="shared" si="200"/>
        <v>36.159724319199995</v>
      </c>
    </row>
    <row r="3236" spans="1:9" x14ac:dyDescent="0.2">
      <c r="A3236" s="319" t="s">
        <v>968</v>
      </c>
      <c r="B3236" s="313">
        <v>4444901542926</v>
      </c>
      <c r="C3236" s="313">
        <v>4231884865440.5498</v>
      </c>
      <c r="D3236" s="313">
        <v>4014484627874.0396</v>
      </c>
      <c r="E3236" s="313">
        <v>4013524698917.3496</v>
      </c>
      <c r="F3236" s="158">
        <f t="shared" si="201"/>
        <v>213016677485.4502</v>
      </c>
      <c r="G3236" s="385">
        <f t="shared" si="202"/>
        <v>95.20761763948488</v>
      </c>
      <c r="H3236" s="385">
        <f t="shared" si="203"/>
        <v>90.316615319928445</v>
      </c>
      <c r="I3236" s="385">
        <f t="shared" si="200"/>
        <v>90.29501913950871</v>
      </c>
    </row>
    <row r="3237" spans="1:9" x14ac:dyDescent="0.2">
      <c r="A3237" s="319" t="s">
        <v>109</v>
      </c>
      <c r="B3237" s="313">
        <v>4062376545369</v>
      </c>
      <c r="C3237" s="313">
        <v>4020491955797.5498</v>
      </c>
      <c r="D3237" s="313">
        <v>4003619677546.0298</v>
      </c>
      <c r="E3237" s="313">
        <v>4002668748589.3398</v>
      </c>
      <c r="F3237" s="194">
        <f t="shared" si="201"/>
        <v>41884589571.450195</v>
      </c>
      <c r="G3237" s="388">
        <f t="shared" si="202"/>
        <v>98.968963386242521</v>
      </c>
      <c r="H3237" s="388">
        <f t="shared" si="203"/>
        <v>98.553633146342591</v>
      </c>
      <c r="I3237" s="388">
        <f t="shared" si="200"/>
        <v>98.530224952984099</v>
      </c>
    </row>
    <row r="3238" spans="1:9" x14ac:dyDescent="0.2">
      <c r="A3238" s="319" t="s">
        <v>28</v>
      </c>
      <c r="B3238" s="313">
        <v>41341100000</v>
      </c>
      <c r="C3238" s="313">
        <v>25304871601.870003</v>
      </c>
      <c r="D3238" s="313">
        <v>25302169601.870003</v>
      </c>
      <c r="E3238" s="313">
        <v>24580183848.870003</v>
      </c>
      <c r="F3238" s="158">
        <f t="shared" si="201"/>
        <v>16036228398.129997</v>
      </c>
      <c r="G3238" s="385">
        <f t="shared" si="202"/>
        <v>61.20996200359933</v>
      </c>
      <c r="H3238" s="385">
        <f t="shared" si="203"/>
        <v>61.203426134935945</v>
      </c>
      <c r="I3238" s="385">
        <f t="shared" si="200"/>
        <v>59.457014566303279</v>
      </c>
    </row>
    <row r="3239" spans="1:9" x14ac:dyDescent="0.2">
      <c r="A3239" s="391" t="s">
        <v>110</v>
      </c>
      <c r="B3239" s="392">
        <v>24154800000</v>
      </c>
      <c r="C3239" s="392">
        <v>16755147968.870001</v>
      </c>
      <c r="D3239" s="392">
        <v>16752445968.870001</v>
      </c>
      <c r="E3239" s="392">
        <v>16752445968.870001</v>
      </c>
      <c r="F3239" s="396">
        <f t="shared" si="201"/>
        <v>7399652031.1299992</v>
      </c>
      <c r="G3239" s="397">
        <f t="shared" si="202"/>
        <v>69.365707722150475</v>
      </c>
      <c r="H3239" s="397">
        <f t="shared" si="203"/>
        <v>69.354521539693977</v>
      </c>
      <c r="I3239" s="397">
        <f t="shared" si="200"/>
        <v>69.354521539693977</v>
      </c>
    </row>
    <row r="3240" spans="1:9" x14ac:dyDescent="0.2">
      <c r="A3240" s="391" t="s">
        <v>111</v>
      </c>
      <c r="B3240" s="392">
        <v>8819200000</v>
      </c>
      <c r="C3240" s="392">
        <v>6541871827</v>
      </c>
      <c r="D3240" s="392">
        <v>6541871827</v>
      </c>
      <c r="E3240" s="392">
        <v>5819886074</v>
      </c>
      <c r="F3240" s="393">
        <f t="shared" si="201"/>
        <v>2277328173</v>
      </c>
      <c r="G3240" s="394">
        <f t="shared" si="202"/>
        <v>74.177610520228583</v>
      </c>
      <c r="H3240" s="394">
        <f t="shared" si="203"/>
        <v>74.177610520228583</v>
      </c>
      <c r="I3240" s="394">
        <f t="shared" si="200"/>
        <v>65.991088466074018</v>
      </c>
    </row>
    <row r="3241" spans="1:9" x14ac:dyDescent="0.2">
      <c r="A3241" s="391" t="s">
        <v>112</v>
      </c>
      <c r="B3241" s="392">
        <v>4438700000</v>
      </c>
      <c r="C3241" s="392">
        <v>2007851806</v>
      </c>
      <c r="D3241" s="392">
        <v>2007851806</v>
      </c>
      <c r="E3241" s="392">
        <v>2007851806</v>
      </c>
      <c r="F3241" s="393">
        <f t="shared" si="201"/>
        <v>2430848194</v>
      </c>
      <c r="G3241" s="394">
        <f t="shared" si="202"/>
        <v>45.235132043165791</v>
      </c>
      <c r="H3241" s="394">
        <f t="shared" si="203"/>
        <v>45.235132043165791</v>
      </c>
      <c r="I3241" s="394">
        <f t="shared" si="200"/>
        <v>45.235132043165791</v>
      </c>
    </row>
    <row r="3242" spans="1:9" x14ac:dyDescent="0.2">
      <c r="A3242" s="391" t="s">
        <v>216</v>
      </c>
      <c r="B3242" s="392">
        <v>3928400000</v>
      </c>
      <c r="C3242" s="392">
        <v>0</v>
      </c>
      <c r="D3242" s="392">
        <v>0</v>
      </c>
      <c r="E3242" s="392">
        <v>0</v>
      </c>
      <c r="F3242" s="393">
        <f t="shared" si="201"/>
        <v>3928400000</v>
      </c>
      <c r="G3242" s="394">
        <f t="shared" si="202"/>
        <v>0</v>
      </c>
      <c r="H3242" s="394">
        <f t="shared" si="203"/>
        <v>0</v>
      </c>
      <c r="I3242" s="394">
        <f t="shared" si="200"/>
        <v>0</v>
      </c>
    </row>
    <row r="3243" spans="1:9" x14ac:dyDescent="0.2">
      <c r="A3243" s="319" t="s">
        <v>29</v>
      </c>
      <c r="B3243" s="313">
        <v>11758900000</v>
      </c>
      <c r="C3243" s="313">
        <v>10741024779.709999</v>
      </c>
      <c r="D3243" s="313">
        <v>6840882478.71</v>
      </c>
      <c r="E3243" s="313">
        <v>6747091942.0200005</v>
      </c>
      <c r="F3243" s="158">
        <f t="shared" si="201"/>
        <v>1017875220.2900009</v>
      </c>
      <c r="G3243" s="385">
        <f t="shared" si="202"/>
        <v>91.343788787301534</v>
      </c>
      <c r="H3243" s="385">
        <f t="shared" si="203"/>
        <v>58.176211029177907</v>
      </c>
      <c r="I3243" s="385">
        <f t="shared" si="200"/>
        <v>57.378597845206613</v>
      </c>
    </row>
    <row r="3244" spans="1:9" x14ac:dyDescent="0.2">
      <c r="A3244" s="391" t="s">
        <v>113</v>
      </c>
      <c r="B3244" s="392">
        <v>11758900000</v>
      </c>
      <c r="C3244" s="392">
        <v>10741024779.709999</v>
      </c>
      <c r="D3244" s="392">
        <v>6840882478.71</v>
      </c>
      <c r="E3244" s="392">
        <v>6747091942.0200005</v>
      </c>
      <c r="F3244" s="396">
        <f t="shared" si="201"/>
        <v>1017875220.2900009</v>
      </c>
      <c r="G3244" s="397">
        <f t="shared" si="202"/>
        <v>91.343788787301534</v>
      </c>
      <c r="H3244" s="397">
        <f t="shared" si="203"/>
        <v>58.176211029177907</v>
      </c>
      <c r="I3244" s="397">
        <f t="shared" si="200"/>
        <v>57.378597845206613</v>
      </c>
    </row>
    <row r="3245" spans="1:9" x14ac:dyDescent="0.2">
      <c r="A3245" s="319" t="s">
        <v>30</v>
      </c>
      <c r="B3245" s="313">
        <v>3953770545369</v>
      </c>
      <c r="C3245" s="313">
        <v>3951755631803.1299</v>
      </c>
      <c r="D3245" s="313">
        <v>3951755631803.1299</v>
      </c>
      <c r="E3245" s="313">
        <v>3951755631803.1299</v>
      </c>
      <c r="F3245" s="158">
        <f t="shared" si="201"/>
        <v>2014913565.8701172</v>
      </c>
      <c r="G3245" s="385">
        <f t="shared" si="202"/>
        <v>99.949038176526699</v>
      </c>
      <c r="H3245" s="385">
        <f t="shared" si="203"/>
        <v>99.949038176526699</v>
      </c>
      <c r="I3245" s="385">
        <f t="shared" si="200"/>
        <v>99.949038176526699</v>
      </c>
    </row>
    <row r="3246" spans="1:9" x14ac:dyDescent="0.2">
      <c r="A3246" s="391" t="s">
        <v>896</v>
      </c>
      <c r="B3246" s="392">
        <v>11327300000</v>
      </c>
      <c r="C3246" s="392">
        <v>11327300000</v>
      </c>
      <c r="D3246" s="392">
        <v>11327300000</v>
      </c>
      <c r="E3246" s="392">
        <v>11327300000</v>
      </c>
      <c r="F3246" s="393">
        <f t="shared" si="201"/>
        <v>0</v>
      </c>
      <c r="G3246" s="394">
        <f t="shared" si="202"/>
        <v>100</v>
      </c>
      <c r="H3246" s="394">
        <f t="shared" si="203"/>
        <v>100</v>
      </c>
      <c r="I3246" s="394">
        <f t="shared" si="200"/>
        <v>100</v>
      </c>
    </row>
    <row r="3247" spans="1:9" x14ac:dyDescent="0.2">
      <c r="A3247" s="391" t="s">
        <v>969</v>
      </c>
      <c r="B3247" s="392">
        <v>3940340245369</v>
      </c>
      <c r="C3247" s="392">
        <v>3940340245369</v>
      </c>
      <c r="D3247" s="392">
        <v>3940340245369</v>
      </c>
      <c r="E3247" s="392">
        <v>3940340245369</v>
      </c>
      <c r="F3247" s="393">
        <f t="shared" si="201"/>
        <v>0</v>
      </c>
      <c r="G3247" s="394">
        <f t="shared" si="202"/>
        <v>100</v>
      </c>
      <c r="H3247" s="394">
        <f t="shared" si="203"/>
        <v>100</v>
      </c>
      <c r="I3247" s="394">
        <f t="shared" si="200"/>
        <v>100</v>
      </c>
    </row>
    <row r="3248" spans="1:9" x14ac:dyDescent="0.2">
      <c r="A3248" s="391" t="s">
        <v>118</v>
      </c>
      <c r="B3248" s="392">
        <v>103000000</v>
      </c>
      <c r="C3248" s="392">
        <v>87802055.129999995</v>
      </c>
      <c r="D3248" s="392">
        <v>87802055.129999995</v>
      </c>
      <c r="E3248" s="392">
        <v>87802055.129999995</v>
      </c>
      <c r="F3248" s="393">
        <f t="shared" si="201"/>
        <v>15197944.870000005</v>
      </c>
      <c r="G3248" s="394">
        <f t="shared" si="202"/>
        <v>85.24471371844659</v>
      </c>
      <c r="H3248" s="394">
        <f t="shared" si="203"/>
        <v>85.24471371844659</v>
      </c>
      <c r="I3248" s="394">
        <f t="shared" si="200"/>
        <v>85.24471371844659</v>
      </c>
    </row>
    <row r="3249" spans="1:9" x14ac:dyDescent="0.2">
      <c r="A3249" s="391" t="s">
        <v>124</v>
      </c>
      <c r="B3249" s="392">
        <v>2000000000</v>
      </c>
      <c r="C3249" s="392">
        <v>284379</v>
      </c>
      <c r="D3249" s="392">
        <v>284379</v>
      </c>
      <c r="E3249" s="392">
        <v>284379</v>
      </c>
      <c r="F3249" s="396">
        <f t="shared" si="201"/>
        <v>1999715621</v>
      </c>
      <c r="G3249" s="397">
        <f t="shared" si="202"/>
        <v>1.4218950000000001E-2</v>
      </c>
      <c r="H3249" s="397">
        <f t="shared" si="203"/>
        <v>1.4218950000000001E-2</v>
      </c>
      <c r="I3249" s="397">
        <f t="shared" si="200"/>
        <v>1.4218950000000001E-2</v>
      </c>
    </row>
    <row r="3250" spans="1:9" x14ac:dyDescent="0.2">
      <c r="A3250" s="319" t="s">
        <v>31</v>
      </c>
      <c r="B3250" s="313">
        <v>47106000000</v>
      </c>
      <c r="C3250" s="313">
        <v>32382565292.84</v>
      </c>
      <c r="D3250" s="313">
        <v>19413131342.32</v>
      </c>
      <c r="E3250" s="313">
        <v>19282174675.32</v>
      </c>
      <c r="F3250" s="194">
        <f t="shared" si="201"/>
        <v>14723434707.16</v>
      </c>
      <c r="G3250" s="388">
        <f t="shared" si="202"/>
        <v>68.744035351844772</v>
      </c>
      <c r="H3250" s="388">
        <f t="shared" si="203"/>
        <v>41.211589483972318</v>
      </c>
      <c r="I3250" s="388">
        <f t="shared" si="200"/>
        <v>40.933585265826011</v>
      </c>
    </row>
    <row r="3251" spans="1:9" x14ac:dyDescent="0.2">
      <c r="A3251" s="391" t="s">
        <v>427</v>
      </c>
      <c r="B3251" s="392">
        <v>47106000000</v>
      </c>
      <c r="C3251" s="392">
        <v>32382565292.84</v>
      </c>
      <c r="D3251" s="392">
        <v>19413131342.32</v>
      </c>
      <c r="E3251" s="392">
        <v>19282174675.32</v>
      </c>
      <c r="F3251" s="396">
        <f t="shared" si="201"/>
        <v>14723434707.16</v>
      </c>
      <c r="G3251" s="397">
        <f t="shared" si="202"/>
        <v>68.744035351844772</v>
      </c>
      <c r="H3251" s="397">
        <f t="shared" si="203"/>
        <v>41.211589483972318</v>
      </c>
      <c r="I3251" s="397">
        <f t="shared" si="200"/>
        <v>40.933585265826011</v>
      </c>
    </row>
    <row r="3252" spans="1:9" x14ac:dyDescent="0.2">
      <c r="A3252" s="319" t="s">
        <v>127</v>
      </c>
      <c r="B3252" s="313">
        <v>8400000000</v>
      </c>
      <c r="C3252" s="313">
        <v>307862320</v>
      </c>
      <c r="D3252" s="313">
        <v>307862320</v>
      </c>
      <c r="E3252" s="313">
        <v>303666320</v>
      </c>
      <c r="F3252" s="194">
        <f t="shared" si="201"/>
        <v>8092137680</v>
      </c>
      <c r="G3252" s="388">
        <f t="shared" si="202"/>
        <v>3.6650276190476192</v>
      </c>
      <c r="H3252" s="388">
        <f t="shared" si="203"/>
        <v>3.6650276190476192</v>
      </c>
      <c r="I3252" s="388">
        <f t="shared" si="200"/>
        <v>3.6150752380952382</v>
      </c>
    </row>
    <row r="3253" spans="1:9" x14ac:dyDescent="0.2">
      <c r="A3253" s="391" t="s">
        <v>128</v>
      </c>
      <c r="B3253" s="392">
        <v>400000000</v>
      </c>
      <c r="C3253" s="392">
        <v>307862320</v>
      </c>
      <c r="D3253" s="392">
        <v>307862320</v>
      </c>
      <c r="E3253" s="392">
        <v>303666320</v>
      </c>
      <c r="F3253" s="393">
        <f t="shared" si="201"/>
        <v>92137680</v>
      </c>
      <c r="G3253" s="394">
        <f t="shared" si="202"/>
        <v>76.965580000000003</v>
      </c>
      <c r="H3253" s="394">
        <f t="shared" si="203"/>
        <v>76.965580000000003</v>
      </c>
      <c r="I3253" s="394">
        <f t="shared" si="200"/>
        <v>75.916579999999996</v>
      </c>
    </row>
    <row r="3254" spans="1:9" x14ac:dyDescent="0.2">
      <c r="A3254" s="391" t="s">
        <v>130</v>
      </c>
      <c r="B3254" s="392">
        <v>8000000000</v>
      </c>
      <c r="C3254" s="392">
        <v>0</v>
      </c>
      <c r="D3254" s="392">
        <v>0</v>
      </c>
      <c r="E3254" s="392">
        <v>0</v>
      </c>
      <c r="F3254" s="393">
        <f t="shared" si="201"/>
        <v>8000000000</v>
      </c>
      <c r="G3254" s="394">
        <f t="shared" si="202"/>
        <v>0</v>
      </c>
      <c r="H3254" s="394">
        <f t="shared" si="203"/>
        <v>0</v>
      </c>
      <c r="I3254" s="394">
        <f t="shared" si="200"/>
        <v>0</v>
      </c>
    </row>
    <row r="3255" spans="1:9" x14ac:dyDescent="0.2">
      <c r="A3255" s="319" t="s">
        <v>131</v>
      </c>
      <c r="B3255" s="313">
        <v>382524997557</v>
      </c>
      <c r="C3255" s="313">
        <v>211392909643</v>
      </c>
      <c r="D3255" s="313">
        <v>10864950328.01</v>
      </c>
      <c r="E3255" s="313">
        <v>10855950328.01</v>
      </c>
      <c r="F3255" s="194">
        <f t="shared" si="201"/>
        <v>171132087914</v>
      </c>
      <c r="G3255" s="388">
        <f t="shared" si="202"/>
        <v>55.262508592396074</v>
      </c>
      <c r="H3255" s="388">
        <f t="shared" si="203"/>
        <v>2.8403242657078942</v>
      </c>
      <c r="I3255" s="388">
        <f t="shared" si="200"/>
        <v>2.8379714782933516</v>
      </c>
    </row>
    <row r="3256" spans="1:9" x14ac:dyDescent="0.2">
      <c r="A3256" s="319" t="s">
        <v>1651</v>
      </c>
      <c r="B3256" s="313">
        <v>382524997557</v>
      </c>
      <c r="C3256" s="313">
        <v>211392909643</v>
      </c>
      <c r="D3256" s="313">
        <v>10864950328.01</v>
      </c>
      <c r="E3256" s="313">
        <v>10855950328.01</v>
      </c>
      <c r="F3256" s="194">
        <f t="shared" si="201"/>
        <v>171132087914</v>
      </c>
      <c r="G3256" s="388">
        <f t="shared" si="202"/>
        <v>55.262508592396074</v>
      </c>
      <c r="H3256" s="388">
        <f t="shared" si="203"/>
        <v>2.8403242657078942</v>
      </c>
      <c r="I3256" s="388">
        <f t="shared" si="200"/>
        <v>2.8379714782933516</v>
      </c>
    </row>
    <row r="3257" spans="1:9" x14ac:dyDescent="0.2">
      <c r="A3257" s="391" t="s">
        <v>970</v>
      </c>
      <c r="B3257" s="392">
        <v>41464000000</v>
      </c>
      <c r="C3257" s="392">
        <v>41460718000</v>
      </c>
      <c r="D3257" s="392">
        <v>8810443600</v>
      </c>
      <c r="E3257" s="392">
        <v>8810443600</v>
      </c>
      <c r="F3257" s="393">
        <f t="shared" si="201"/>
        <v>3282000</v>
      </c>
      <c r="G3257" s="394">
        <f t="shared" si="202"/>
        <v>99.992084699980708</v>
      </c>
      <c r="H3257" s="394">
        <f t="shared" si="203"/>
        <v>21.248416939996144</v>
      </c>
      <c r="I3257" s="394">
        <f t="shared" si="200"/>
        <v>21.248416939996144</v>
      </c>
    </row>
    <row r="3258" spans="1:9" x14ac:dyDescent="0.2">
      <c r="A3258" s="391" t="s">
        <v>971</v>
      </c>
      <c r="B3258" s="392">
        <v>11100000000</v>
      </c>
      <c r="C3258" s="392">
        <v>2088779668</v>
      </c>
      <c r="D3258" s="392">
        <v>860883668</v>
      </c>
      <c r="E3258" s="392">
        <v>860883668</v>
      </c>
      <c r="F3258" s="396">
        <f t="shared" si="201"/>
        <v>9011220332</v>
      </c>
      <c r="G3258" s="397">
        <f t="shared" si="202"/>
        <v>18.81783484684685</v>
      </c>
      <c r="H3258" s="397">
        <f t="shared" si="203"/>
        <v>7.7557087207207207</v>
      </c>
      <c r="I3258" s="397">
        <f t="shared" si="200"/>
        <v>7.7557087207207207</v>
      </c>
    </row>
    <row r="3259" spans="1:9" x14ac:dyDescent="0.2">
      <c r="A3259" s="391" t="s">
        <v>972</v>
      </c>
      <c r="B3259" s="392">
        <v>184049047597</v>
      </c>
      <c r="C3259" s="392">
        <v>100734965320</v>
      </c>
      <c r="D3259" s="392">
        <v>880203905</v>
      </c>
      <c r="E3259" s="392">
        <v>880203905</v>
      </c>
      <c r="F3259" s="396">
        <f t="shared" si="201"/>
        <v>83314082277</v>
      </c>
      <c r="G3259" s="397">
        <f t="shared" si="202"/>
        <v>54.732674053588518</v>
      </c>
      <c r="H3259" s="397">
        <f t="shared" si="203"/>
        <v>0.47824420527691297</v>
      </c>
      <c r="I3259" s="397">
        <f t="shared" si="200"/>
        <v>0.47824420527691297</v>
      </c>
    </row>
    <row r="3260" spans="1:9" x14ac:dyDescent="0.2">
      <c r="A3260" s="391" t="s">
        <v>973</v>
      </c>
      <c r="B3260" s="392">
        <v>129899832004</v>
      </c>
      <c r="C3260" s="392">
        <v>66391177500</v>
      </c>
      <c r="D3260" s="392">
        <v>86850000</v>
      </c>
      <c r="E3260" s="392">
        <v>86850000</v>
      </c>
      <c r="F3260" s="393">
        <f t="shared" si="201"/>
        <v>63508654504</v>
      </c>
      <c r="G3260" s="394">
        <f t="shared" si="202"/>
        <v>51.109517599649877</v>
      </c>
      <c r="H3260" s="394">
        <f t="shared" si="203"/>
        <v>6.6859208868973466E-2</v>
      </c>
      <c r="I3260" s="394">
        <f t="shared" si="200"/>
        <v>6.6859208868973466E-2</v>
      </c>
    </row>
    <row r="3261" spans="1:9" x14ac:dyDescent="0.2">
      <c r="A3261" s="391" t="s">
        <v>974</v>
      </c>
      <c r="B3261" s="392">
        <v>16012117956</v>
      </c>
      <c r="C3261" s="392">
        <v>717269155</v>
      </c>
      <c r="D3261" s="392">
        <v>226569155.00999999</v>
      </c>
      <c r="E3261" s="392">
        <v>217569155.00999999</v>
      </c>
      <c r="F3261" s="396">
        <f t="shared" si="201"/>
        <v>15294848801</v>
      </c>
      <c r="G3261" s="397">
        <f t="shared" si="202"/>
        <v>4.4795395398097702</v>
      </c>
      <c r="H3261" s="397">
        <f t="shared" si="203"/>
        <v>1.4149855480242752</v>
      </c>
      <c r="I3261" s="397">
        <f t="shared" si="200"/>
        <v>1.3587781179720406</v>
      </c>
    </row>
    <row r="3262" spans="1:9" x14ac:dyDescent="0.2">
      <c r="A3262" s="319" t="s">
        <v>975</v>
      </c>
      <c r="B3262" s="313">
        <v>260228800000</v>
      </c>
      <c r="C3262" s="313">
        <v>191600607837.06</v>
      </c>
      <c r="D3262" s="313">
        <v>141727486667.84</v>
      </c>
      <c r="E3262" s="313">
        <v>137701589690.17999</v>
      </c>
      <c r="F3262" s="158">
        <f t="shared" si="201"/>
        <v>68628192162.940002</v>
      </c>
      <c r="G3262" s="385">
        <f t="shared" si="202"/>
        <v>73.627749056622477</v>
      </c>
      <c r="H3262" s="385">
        <f t="shared" si="203"/>
        <v>54.462644668015223</v>
      </c>
      <c r="I3262" s="385">
        <f t="shared" si="200"/>
        <v>52.915584166771701</v>
      </c>
    </row>
    <row r="3263" spans="1:9" x14ac:dyDescent="0.2">
      <c r="A3263" s="319" t="s">
        <v>109</v>
      </c>
      <c r="B3263" s="313">
        <v>103279100000</v>
      </c>
      <c r="C3263" s="313">
        <v>74967047321.369995</v>
      </c>
      <c r="D3263" s="313">
        <v>65125427273.889999</v>
      </c>
      <c r="E3263" s="313">
        <v>64305651381.229996</v>
      </c>
      <c r="F3263" s="194">
        <f t="shared" si="201"/>
        <v>28312052678.630005</v>
      </c>
      <c r="G3263" s="388">
        <f t="shared" si="202"/>
        <v>72.58685186196432</v>
      </c>
      <c r="H3263" s="388">
        <f t="shared" si="203"/>
        <v>63.057702162286468</v>
      </c>
      <c r="I3263" s="388">
        <f t="shared" si="200"/>
        <v>62.263954063532701</v>
      </c>
    </row>
    <row r="3264" spans="1:9" x14ac:dyDescent="0.2">
      <c r="A3264" s="319" t="s">
        <v>28</v>
      </c>
      <c r="B3264" s="313">
        <v>57985000000</v>
      </c>
      <c r="C3264" s="313">
        <v>37047424575</v>
      </c>
      <c r="D3264" s="313">
        <v>37047424575</v>
      </c>
      <c r="E3264" s="313">
        <v>37047424575</v>
      </c>
      <c r="F3264" s="194">
        <f t="shared" si="201"/>
        <v>20937575425</v>
      </c>
      <c r="G3264" s="388">
        <f t="shared" si="202"/>
        <v>63.89139359317064</v>
      </c>
      <c r="H3264" s="388">
        <f t="shared" si="203"/>
        <v>63.89139359317064</v>
      </c>
      <c r="I3264" s="388">
        <f t="shared" si="200"/>
        <v>63.89139359317064</v>
      </c>
    </row>
    <row r="3265" spans="1:9" x14ac:dyDescent="0.2">
      <c r="A3265" s="391" t="s">
        <v>110</v>
      </c>
      <c r="B3265" s="392">
        <v>37293200000</v>
      </c>
      <c r="C3265" s="392">
        <v>25044885106</v>
      </c>
      <c r="D3265" s="392">
        <v>25044885106</v>
      </c>
      <c r="E3265" s="392">
        <v>25044885106</v>
      </c>
      <c r="F3265" s="393">
        <f t="shared" si="201"/>
        <v>12248314894</v>
      </c>
      <c r="G3265" s="394">
        <f t="shared" si="202"/>
        <v>67.156707136957948</v>
      </c>
      <c r="H3265" s="394">
        <f t="shared" si="203"/>
        <v>67.156707136957948</v>
      </c>
      <c r="I3265" s="394">
        <f t="shared" si="200"/>
        <v>67.156707136957948</v>
      </c>
    </row>
    <row r="3266" spans="1:9" x14ac:dyDescent="0.2">
      <c r="A3266" s="391" t="s">
        <v>111</v>
      </c>
      <c r="B3266" s="392">
        <v>13584200000</v>
      </c>
      <c r="C3266" s="392">
        <v>9279874815</v>
      </c>
      <c r="D3266" s="392">
        <v>9279874815</v>
      </c>
      <c r="E3266" s="392">
        <v>9279874815</v>
      </c>
      <c r="F3266" s="393">
        <f t="shared" si="201"/>
        <v>4304325185</v>
      </c>
      <c r="G3266" s="394">
        <f t="shared" si="202"/>
        <v>68.313738129591727</v>
      </c>
      <c r="H3266" s="394">
        <f t="shared" si="203"/>
        <v>68.313738129591727</v>
      </c>
      <c r="I3266" s="394">
        <f t="shared" si="200"/>
        <v>68.313738129591727</v>
      </c>
    </row>
    <row r="3267" spans="1:9" x14ac:dyDescent="0.2">
      <c r="A3267" s="391" t="s">
        <v>112</v>
      </c>
      <c r="B3267" s="392">
        <v>3431700000</v>
      </c>
      <c r="C3267" s="392">
        <v>2722664654</v>
      </c>
      <c r="D3267" s="392">
        <v>2722664654</v>
      </c>
      <c r="E3267" s="392">
        <v>2722664654</v>
      </c>
      <c r="F3267" s="393">
        <f t="shared" si="201"/>
        <v>709035346</v>
      </c>
      <c r="G3267" s="394">
        <f t="shared" si="202"/>
        <v>79.338655884838417</v>
      </c>
      <c r="H3267" s="394">
        <f t="shared" si="203"/>
        <v>79.338655884838417</v>
      </c>
      <c r="I3267" s="394">
        <f t="shared" si="200"/>
        <v>79.338655884838417</v>
      </c>
    </row>
    <row r="3268" spans="1:9" x14ac:dyDescent="0.2">
      <c r="A3268" s="391" t="s">
        <v>216</v>
      </c>
      <c r="B3268" s="392">
        <v>3675900000</v>
      </c>
      <c r="C3268" s="392">
        <v>0</v>
      </c>
      <c r="D3268" s="392">
        <v>0</v>
      </c>
      <c r="E3268" s="392">
        <v>0</v>
      </c>
      <c r="F3268" s="393">
        <f t="shared" si="201"/>
        <v>3675900000</v>
      </c>
      <c r="G3268" s="394">
        <f t="shared" si="202"/>
        <v>0</v>
      </c>
      <c r="H3268" s="394">
        <f t="shared" si="203"/>
        <v>0</v>
      </c>
      <c r="I3268" s="394">
        <f t="shared" si="200"/>
        <v>0</v>
      </c>
    </row>
    <row r="3269" spans="1:9" x14ac:dyDescent="0.2">
      <c r="A3269" s="319" t="s">
        <v>29</v>
      </c>
      <c r="B3269" s="313">
        <v>30615000000</v>
      </c>
      <c r="C3269" s="313">
        <v>25067084183.310001</v>
      </c>
      <c r="D3269" s="313">
        <v>15225464135.83</v>
      </c>
      <c r="E3269" s="313">
        <v>14405688243.17</v>
      </c>
      <c r="F3269" s="194">
        <f t="shared" si="201"/>
        <v>5547915816.6899986</v>
      </c>
      <c r="G3269" s="388">
        <f t="shared" si="202"/>
        <v>81.878439272611473</v>
      </c>
      <c r="H3269" s="388">
        <f t="shared" si="203"/>
        <v>49.732040293418258</v>
      </c>
      <c r="I3269" s="388">
        <f t="shared" si="200"/>
        <v>47.054346703152049</v>
      </c>
    </row>
    <row r="3270" spans="1:9" x14ac:dyDescent="0.2">
      <c r="A3270" s="391" t="s">
        <v>113</v>
      </c>
      <c r="B3270" s="392">
        <v>30615000000</v>
      </c>
      <c r="C3270" s="392">
        <v>25067084183.310001</v>
      </c>
      <c r="D3270" s="392">
        <v>15225464135.83</v>
      </c>
      <c r="E3270" s="392">
        <v>14405688243.17</v>
      </c>
      <c r="F3270" s="396">
        <f t="shared" si="201"/>
        <v>5547915816.6899986</v>
      </c>
      <c r="G3270" s="397">
        <f t="shared" si="202"/>
        <v>81.878439272611473</v>
      </c>
      <c r="H3270" s="397">
        <f t="shared" si="203"/>
        <v>49.732040293418258</v>
      </c>
      <c r="I3270" s="397">
        <f t="shared" si="200"/>
        <v>47.054346703152049</v>
      </c>
    </row>
    <row r="3271" spans="1:9" x14ac:dyDescent="0.2">
      <c r="A3271" s="319" t="s">
        <v>30</v>
      </c>
      <c r="B3271" s="313">
        <v>14063800000</v>
      </c>
      <c r="C3271" s="313">
        <v>12800867997.059999</v>
      </c>
      <c r="D3271" s="313">
        <v>12800867997.059999</v>
      </c>
      <c r="E3271" s="313">
        <v>12800867997.059999</v>
      </c>
      <c r="F3271" s="158">
        <f t="shared" si="201"/>
        <v>1262932002.9400005</v>
      </c>
      <c r="G3271" s="385">
        <f t="shared" si="202"/>
        <v>91.019980354242804</v>
      </c>
      <c r="H3271" s="385">
        <f t="shared" si="203"/>
        <v>91.019980354242804</v>
      </c>
      <c r="I3271" s="385">
        <f t="shared" ref="I3271:I3334" si="204">IFERROR(IF(E3271&gt;0,+E3271/B3271*100,0),0)</f>
        <v>91.019980354242804</v>
      </c>
    </row>
    <row r="3272" spans="1:9" x14ac:dyDescent="0.2">
      <c r="A3272" s="391" t="s">
        <v>896</v>
      </c>
      <c r="B3272" s="392">
        <v>11327300000</v>
      </c>
      <c r="C3272" s="392">
        <v>11327300000</v>
      </c>
      <c r="D3272" s="392">
        <v>11327300000</v>
      </c>
      <c r="E3272" s="392">
        <v>11327300000</v>
      </c>
      <c r="F3272" s="396">
        <f t="shared" si="201"/>
        <v>0</v>
      </c>
      <c r="G3272" s="397">
        <f t="shared" si="202"/>
        <v>100</v>
      </c>
      <c r="H3272" s="397">
        <f t="shared" si="203"/>
        <v>100</v>
      </c>
      <c r="I3272" s="397">
        <f t="shared" si="204"/>
        <v>100</v>
      </c>
    </row>
    <row r="3273" spans="1:9" x14ac:dyDescent="0.2">
      <c r="A3273" s="391" t="s">
        <v>118</v>
      </c>
      <c r="B3273" s="392">
        <v>76500000</v>
      </c>
      <c r="C3273" s="392">
        <v>76401000</v>
      </c>
      <c r="D3273" s="392">
        <v>76401000</v>
      </c>
      <c r="E3273" s="392">
        <v>76401000</v>
      </c>
      <c r="F3273" s="393">
        <f t="shared" ref="F3273:F3336" si="205">+B3273-C3273</f>
        <v>99000</v>
      </c>
      <c r="G3273" s="394">
        <f t="shared" ref="G3273:G3336" si="206">IFERROR(IF(C3273&gt;0,+C3273/B3273*100,0),0)</f>
        <v>99.870588235294122</v>
      </c>
      <c r="H3273" s="394">
        <f t="shared" ref="H3273:H3336" si="207">IFERROR(IF(D3273&gt;0,+D3273/B3273*100,0),0)</f>
        <v>99.870588235294122</v>
      </c>
      <c r="I3273" s="394">
        <f t="shared" si="204"/>
        <v>99.870588235294122</v>
      </c>
    </row>
    <row r="3274" spans="1:9" x14ac:dyDescent="0.2">
      <c r="A3274" s="391" t="s">
        <v>124</v>
      </c>
      <c r="B3274" s="392">
        <v>2660000000</v>
      </c>
      <c r="C3274" s="392">
        <v>1397166997.0599999</v>
      </c>
      <c r="D3274" s="392">
        <v>1397166997.0599999</v>
      </c>
      <c r="E3274" s="392">
        <v>1397166997.0599999</v>
      </c>
      <c r="F3274" s="393">
        <f t="shared" si="205"/>
        <v>1262833002.9400001</v>
      </c>
      <c r="G3274" s="394">
        <f t="shared" si="206"/>
        <v>52.525075077443603</v>
      </c>
      <c r="H3274" s="394">
        <f t="shared" si="207"/>
        <v>52.525075077443603</v>
      </c>
      <c r="I3274" s="394">
        <f t="shared" si="204"/>
        <v>52.525075077443603</v>
      </c>
    </row>
    <row r="3275" spans="1:9" x14ac:dyDescent="0.2">
      <c r="A3275" s="319" t="s">
        <v>127</v>
      </c>
      <c r="B3275" s="313">
        <v>615300000</v>
      </c>
      <c r="C3275" s="313">
        <v>51670566</v>
      </c>
      <c r="D3275" s="313">
        <v>51670566</v>
      </c>
      <c r="E3275" s="313">
        <v>51670566</v>
      </c>
      <c r="F3275" s="194">
        <f t="shared" si="205"/>
        <v>563629434</v>
      </c>
      <c r="G3275" s="388">
        <f t="shared" si="206"/>
        <v>8.3976216479765977</v>
      </c>
      <c r="H3275" s="388">
        <f t="shared" si="207"/>
        <v>8.3976216479765977</v>
      </c>
      <c r="I3275" s="388">
        <f t="shared" si="204"/>
        <v>8.3976216479765977</v>
      </c>
    </row>
    <row r="3276" spans="1:9" x14ac:dyDescent="0.2">
      <c r="A3276" s="391" t="s">
        <v>128</v>
      </c>
      <c r="B3276" s="392">
        <v>105700000</v>
      </c>
      <c r="C3276" s="392">
        <v>51670566</v>
      </c>
      <c r="D3276" s="392">
        <v>51670566</v>
      </c>
      <c r="E3276" s="392">
        <v>51670566</v>
      </c>
      <c r="F3276" s="155">
        <f t="shared" si="205"/>
        <v>54029434</v>
      </c>
      <c r="G3276" s="394">
        <f t="shared" si="206"/>
        <v>48.884168401135284</v>
      </c>
      <c r="H3276" s="394">
        <f t="shared" si="207"/>
        <v>48.884168401135284</v>
      </c>
      <c r="I3276" s="394">
        <f t="shared" si="204"/>
        <v>48.884168401135284</v>
      </c>
    </row>
    <row r="3277" spans="1:9" x14ac:dyDescent="0.2">
      <c r="A3277" s="391" t="s">
        <v>129</v>
      </c>
      <c r="B3277" s="392">
        <v>2100000</v>
      </c>
      <c r="C3277" s="392">
        <v>0</v>
      </c>
      <c r="D3277" s="392">
        <v>0</v>
      </c>
      <c r="E3277" s="392">
        <v>0</v>
      </c>
      <c r="F3277" s="396">
        <f t="shared" si="205"/>
        <v>2100000</v>
      </c>
      <c r="G3277" s="397">
        <f t="shared" si="206"/>
        <v>0</v>
      </c>
      <c r="H3277" s="397">
        <f t="shared" si="207"/>
        <v>0</v>
      </c>
      <c r="I3277" s="397">
        <f t="shared" si="204"/>
        <v>0</v>
      </c>
    </row>
    <row r="3278" spans="1:9" x14ac:dyDescent="0.2">
      <c r="A3278" s="391" t="s">
        <v>130</v>
      </c>
      <c r="B3278" s="392">
        <v>507500000</v>
      </c>
      <c r="C3278" s="392">
        <v>0</v>
      </c>
      <c r="D3278" s="392">
        <v>0</v>
      </c>
      <c r="E3278" s="392">
        <v>0</v>
      </c>
      <c r="F3278" s="393">
        <f t="shared" si="205"/>
        <v>507500000</v>
      </c>
      <c r="G3278" s="394">
        <f t="shared" si="206"/>
        <v>0</v>
      </c>
      <c r="H3278" s="394">
        <f t="shared" si="207"/>
        <v>0</v>
      </c>
      <c r="I3278" s="394">
        <f t="shared" si="204"/>
        <v>0</v>
      </c>
    </row>
    <row r="3279" spans="1:9" x14ac:dyDescent="0.2">
      <c r="A3279" s="319" t="s">
        <v>131</v>
      </c>
      <c r="B3279" s="313">
        <v>156949700000</v>
      </c>
      <c r="C3279" s="313">
        <v>116633560515.69</v>
      </c>
      <c r="D3279" s="313">
        <v>76602059393.949997</v>
      </c>
      <c r="E3279" s="313">
        <v>73395938308.949997</v>
      </c>
      <c r="F3279" s="158">
        <f t="shared" si="205"/>
        <v>40316139484.309998</v>
      </c>
      <c r="G3279" s="385">
        <f t="shared" si="206"/>
        <v>74.312700512132238</v>
      </c>
      <c r="H3279" s="385">
        <f t="shared" si="207"/>
        <v>48.806757447736437</v>
      </c>
      <c r="I3279" s="385">
        <f t="shared" si="204"/>
        <v>46.763987639957264</v>
      </c>
    </row>
    <row r="3280" spans="1:9" x14ac:dyDescent="0.2">
      <c r="A3280" s="319" t="s">
        <v>1651</v>
      </c>
      <c r="B3280" s="313">
        <v>156949700000</v>
      </c>
      <c r="C3280" s="313">
        <v>116633560515.69</v>
      </c>
      <c r="D3280" s="313">
        <v>76602059393.949997</v>
      </c>
      <c r="E3280" s="313">
        <v>73395938308.949997</v>
      </c>
      <c r="F3280" s="194">
        <f t="shared" si="205"/>
        <v>40316139484.309998</v>
      </c>
      <c r="G3280" s="388">
        <f t="shared" si="206"/>
        <v>74.312700512132238</v>
      </c>
      <c r="H3280" s="388">
        <f t="shared" si="207"/>
        <v>48.806757447736437</v>
      </c>
      <c r="I3280" s="388">
        <f t="shared" si="204"/>
        <v>46.763987639957264</v>
      </c>
    </row>
    <row r="3281" spans="1:9" x14ac:dyDescent="0.2">
      <c r="A3281" s="391" t="s">
        <v>944</v>
      </c>
      <c r="B3281" s="392">
        <v>9237135238</v>
      </c>
      <c r="C3281" s="392">
        <v>8130968563.1999998</v>
      </c>
      <c r="D3281" s="392">
        <v>4309536569.2700005</v>
      </c>
      <c r="E3281" s="392">
        <v>3899354866.27</v>
      </c>
      <c r="F3281" s="393">
        <f t="shared" si="205"/>
        <v>1106166674.8000002</v>
      </c>
      <c r="G3281" s="394">
        <f t="shared" si="206"/>
        <v>88.024786405102972</v>
      </c>
      <c r="H3281" s="394">
        <f t="shared" si="207"/>
        <v>46.654470874706924</v>
      </c>
      <c r="I3281" s="394">
        <f t="shared" si="204"/>
        <v>42.213898203294875</v>
      </c>
    </row>
    <row r="3282" spans="1:9" x14ac:dyDescent="0.2">
      <c r="A3282" s="391" t="s">
        <v>954</v>
      </c>
      <c r="B3282" s="392">
        <v>18912861157</v>
      </c>
      <c r="C3282" s="392">
        <v>7843877979.8199997</v>
      </c>
      <c r="D3282" s="392">
        <v>3142939773.4099998</v>
      </c>
      <c r="E3282" s="392">
        <v>2874404924.4099998</v>
      </c>
      <c r="F3282" s="393">
        <f t="shared" si="205"/>
        <v>11068983177.18</v>
      </c>
      <c r="G3282" s="394">
        <f t="shared" si="206"/>
        <v>41.473777630503228</v>
      </c>
      <c r="H3282" s="394">
        <f t="shared" si="207"/>
        <v>16.618002677224432</v>
      </c>
      <c r="I3282" s="394">
        <f t="shared" si="204"/>
        <v>15.198149558382019</v>
      </c>
    </row>
    <row r="3283" spans="1:9" x14ac:dyDescent="0.2">
      <c r="A3283" s="391" t="s">
        <v>976</v>
      </c>
      <c r="B3283" s="392">
        <v>12443543986</v>
      </c>
      <c r="C3283" s="392">
        <v>11155175636</v>
      </c>
      <c r="D3283" s="392">
        <v>7627570850</v>
      </c>
      <c r="E3283" s="392">
        <v>6843214378</v>
      </c>
      <c r="F3283" s="393">
        <f t="shared" si="205"/>
        <v>1288368350</v>
      </c>
      <c r="G3283" s="394">
        <f t="shared" si="206"/>
        <v>89.646290868184181</v>
      </c>
      <c r="H3283" s="394">
        <f t="shared" si="207"/>
        <v>61.297415419446736</v>
      </c>
      <c r="I3283" s="394">
        <f t="shared" si="204"/>
        <v>54.994094814943182</v>
      </c>
    </row>
    <row r="3284" spans="1:9" x14ac:dyDescent="0.2">
      <c r="A3284" s="391" t="s">
        <v>977</v>
      </c>
      <c r="B3284" s="392">
        <v>16632032000</v>
      </c>
      <c r="C3284" s="392">
        <v>13298465804</v>
      </c>
      <c r="D3284" s="392">
        <v>1906460483</v>
      </c>
      <c r="E3284" s="392">
        <v>1539123011</v>
      </c>
      <c r="F3284" s="396">
        <f t="shared" si="205"/>
        <v>3333566196</v>
      </c>
      <c r="G3284" s="397">
        <f t="shared" si="206"/>
        <v>79.956951766326569</v>
      </c>
      <c r="H3284" s="397">
        <f t="shared" si="207"/>
        <v>11.462583062610749</v>
      </c>
      <c r="I3284" s="397">
        <f t="shared" si="204"/>
        <v>9.2539685529705569</v>
      </c>
    </row>
    <row r="3285" spans="1:9" x14ac:dyDescent="0.2">
      <c r="A3285" s="391" t="s">
        <v>978</v>
      </c>
      <c r="B3285" s="392">
        <v>5976156725</v>
      </c>
      <c r="C3285" s="392">
        <v>5311998140</v>
      </c>
      <c r="D3285" s="392">
        <v>3257890103.9000001</v>
      </c>
      <c r="E3285" s="392">
        <v>3133430538.9000001</v>
      </c>
      <c r="F3285" s="393">
        <f t="shared" si="205"/>
        <v>664158585</v>
      </c>
      <c r="G3285" s="394">
        <f t="shared" si="206"/>
        <v>88.886526649784273</v>
      </c>
      <c r="H3285" s="394">
        <f t="shared" si="207"/>
        <v>54.514803640796416</v>
      </c>
      <c r="I3285" s="394">
        <f t="shared" si="204"/>
        <v>52.432201548395639</v>
      </c>
    </row>
    <row r="3286" spans="1:9" x14ac:dyDescent="0.2">
      <c r="A3286" s="391" t="s">
        <v>979</v>
      </c>
      <c r="B3286" s="392">
        <v>13247880694</v>
      </c>
      <c r="C3286" s="392">
        <v>7760881624.6700001</v>
      </c>
      <c r="D3286" s="392">
        <v>4288866883.3699999</v>
      </c>
      <c r="E3286" s="392">
        <v>3850598359.3699999</v>
      </c>
      <c r="F3286" s="393">
        <f t="shared" si="205"/>
        <v>5486999069.3299999</v>
      </c>
      <c r="G3286" s="394">
        <f t="shared" si="206"/>
        <v>58.582061568420706</v>
      </c>
      <c r="H3286" s="394">
        <f t="shared" si="207"/>
        <v>32.373984808849002</v>
      </c>
      <c r="I3286" s="394">
        <f t="shared" si="204"/>
        <v>29.065768693961335</v>
      </c>
    </row>
    <row r="3287" spans="1:9" x14ac:dyDescent="0.2">
      <c r="A3287" s="391" t="s">
        <v>980</v>
      </c>
      <c r="B3287" s="392">
        <v>6143278200</v>
      </c>
      <c r="C3287" s="392">
        <v>5175519828</v>
      </c>
      <c r="D3287" s="392">
        <v>3345581994</v>
      </c>
      <c r="E3287" s="392">
        <v>3100686804</v>
      </c>
      <c r="F3287" s="393">
        <f t="shared" si="205"/>
        <v>967758372</v>
      </c>
      <c r="G3287" s="394">
        <f t="shared" si="206"/>
        <v>84.246873729403944</v>
      </c>
      <c r="H3287" s="394">
        <f t="shared" si="207"/>
        <v>54.459229829441881</v>
      </c>
      <c r="I3287" s="394">
        <f t="shared" si="204"/>
        <v>50.472837189759701</v>
      </c>
    </row>
    <row r="3288" spans="1:9" x14ac:dyDescent="0.2">
      <c r="A3288" s="391" t="s">
        <v>981</v>
      </c>
      <c r="B3288" s="392">
        <v>13654968000</v>
      </c>
      <c r="C3288" s="392">
        <v>6160228508</v>
      </c>
      <c r="D3288" s="392">
        <v>3759624629</v>
      </c>
      <c r="E3288" s="392">
        <v>3272598319</v>
      </c>
      <c r="F3288" s="396">
        <f t="shared" si="205"/>
        <v>7494739492</v>
      </c>
      <c r="G3288" s="397">
        <f t="shared" si="206"/>
        <v>45.113459863106229</v>
      </c>
      <c r="H3288" s="397">
        <f t="shared" si="207"/>
        <v>27.533016767230801</v>
      </c>
      <c r="I3288" s="397">
        <f t="shared" si="204"/>
        <v>23.966356559751734</v>
      </c>
    </row>
    <row r="3289" spans="1:9" x14ac:dyDescent="0.2">
      <c r="A3289" s="391" t="s">
        <v>982</v>
      </c>
      <c r="B3289" s="392">
        <v>60701844000</v>
      </c>
      <c r="C3289" s="392">
        <v>51796444432</v>
      </c>
      <c r="D3289" s="392">
        <v>44963588108</v>
      </c>
      <c r="E3289" s="392">
        <v>44882527108</v>
      </c>
      <c r="F3289" s="396">
        <f t="shared" si="205"/>
        <v>8905399568</v>
      </c>
      <c r="G3289" s="397">
        <f t="shared" si="206"/>
        <v>85.329276705333697</v>
      </c>
      <c r="H3289" s="397">
        <f t="shared" si="207"/>
        <v>74.072853714295732</v>
      </c>
      <c r="I3289" s="397">
        <f t="shared" si="204"/>
        <v>73.939314113752459</v>
      </c>
    </row>
    <row r="3290" spans="1:9" x14ac:dyDescent="0.2">
      <c r="A3290" s="319" t="s">
        <v>75</v>
      </c>
      <c r="B3290" s="379">
        <v>4295635660645</v>
      </c>
      <c r="C3290" s="379">
        <v>2886590096812.9199</v>
      </c>
      <c r="D3290" s="379">
        <v>2509930826134.46</v>
      </c>
      <c r="E3290" s="379">
        <v>2500852767375.8101</v>
      </c>
      <c r="F3290" s="194">
        <f t="shared" si="205"/>
        <v>1409045563832.0801</v>
      </c>
      <c r="G3290" s="388">
        <f t="shared" si="206"/>
        <v>67.198205919993953</v>
      </c>
      <c r="H3290" s="388">
        <f t="shared" si="207"/>
        <v>58.42978838101898</v>
      </c>
      <c r="I3290" s="388">
        <f t="shared" si="204"/>
        <v>58.218456241242322</v>
      </c>
    </row>
    <row r="3291" spans="1:9" x14ac:dyDescent="0.2">
      <c r="A3291" s="319" t="s">
        <v>983</v>
      </c>
      <c r="B3291" s="313">
        <v>1371918716530</v>
      </c>
      <c r="C3291" s="313">
        <v>862102192868.33008</v>
      </c>
      <c r="D3291" s="313">
        <v>792095346541.15991</v>
      </c>
      <c r="E3291" s="313">
        <v>786866368993.84998</v>
      </c>
      <c r="F3291" s="194">
        <f t="shared" si="205"/>
        <v>509816523661.66992</v>
      </c>
      <c r="G3291" s="388">
        <f t="shared" si="206"/>
        <v>62.839159673311329</v>
      </c>
      <c r="H3291" s="388">
        <f t="shared" si="207"/>
        <v>57.736317538156356</v>
      </c>
      <c r="I3291" s="388">
        <f t="shared" si="204"/>
        <v>57.355174145016008</v>
      </c>
    </row>
    <row r="3292" spans="1:9" x14ac:dyDescent="0.2">
      <c r="A3292" s="319" t="s">
        <v>109</v>
      </c>
      <c r="B3292" s="313">
        <v>1235106000000</v>
      </c>
      <c r="C3292" s="313">
        <v>802149167495.22998</v>
      </c>
      <c r="D3292" s="313">
        <v>780676211607.63989</v>
      </c>
      <c r="E3292" s="313">
        <v>776487191021.79993</v>
      </c>
      <c r="F3292" s="194">
        <f t="shared" si="205"/>
        <v>432956832504.77002</v>
      </c>
      <c r="G3292" s="388">
        <f t="shared" si="206"/>
        <v>64.945775301490713</v>
      </c>
      <c r="H3292" s="388">
        <f t="shared" si="207"/>
        <v>63.207223639723217</v>
      </c>
      <c r="I3292" s="388">
        <f t="shared" si="204"/>
        <v>62.868060799785596</v>
      </c>
    </row>
    <row r="3293" spans="1:9" x14ac:dyDescent="0.2">
      <c r="A3293" s="319" t="s">
        <v>28</v>
      </c>
      <c r="B3293" s="313">
        <v>1110548000000</v>
      </c>
      <c r="C3293" s="313">
        <v>724463214720</v>
      </c>
      <c r="D3293" s="313">
        <v>724180309132</v>
      </c>
      <c r="E3293" s="313">
        <v>721541574632</v>
      </c>
      <c r="F3293" s="194">
        <f t="shared" si="205"/>
        <v>386084785280</v>
      </c>
      <c r="G3293" s="388">
        <f t="shared" si="206"/>
        <v>65.234750296250141</v>
      </c>
      <c r="H3293" s="388">
        <f t="shared" si="207"/>
        <v>65.209275882897458</v>
      </c>
      <c r="I3293" s="388">
        <f t="shared" si="204"/>
        <v>64.9716693589111</v>
      </c>
    </row>
    <row r="3294" spans="1:9" x14ac:dyDescent="0.2">
      <c r="A3294" s="391" t="s">
        <v>110</v>
      </c>
      <c r="B3294" s="392">
        <v>626610000000</v>
      </c>
      <c r="C3294" s="392">
        <v>375489247488</v>
      </c>
      <c r="D3294" s="392">
        <v>375244854087</v>
      </c>
      <c r="E3294" s="392">
        <v>375244854087</v>
      </c>
      <c r="F3294" s="393">
        <f t="shared" si="205"/>
        <v>251120752512</v>
      </c>
      <c r="G3294" s="394">
        <f t="shared" si="206"/>
        <v>59.923915591516256</v>
      </c>
      <c r="H3294" s="394">
        <f t="shared" si="207"/>
        <v>59.884913117728736</v>
      </c>
      <c r="I3294" s="394">
        <f t="shared" si="204"/>
        <v>59.884913117728736</v>
      </c>
    </row>
    <row r="3295" spans="1:9" x14ac:dyDescent="0.2">
      <c r="A3295" s="391" t="s">
        <v>111</v>
      </c>
      <c r="B3295" s="392">
        <v>265433000000</v>
      </c>
      <c r="C3295" s="392">
        <v>186212644089</v>
      </c>
      <c r="D3295" s="392">
        <v>186209900738</v>
      </c>
      <c r="E3295" s="392">
        <v>183571166238</v>
      </c>
      <c r="F3295" s="393">
        <f t="shared" si="205"/>
        <v>79220355911</v>
      </c>
      <c r="G3295" s="394">
        <f t="shared" si="206"/>
        <v>70.154292830582492</v>
      </c>
      <c r="H3295" s="394">
        <f t="shared" si="207"/>
        <v>70.153259292552178</v>
      </c>
      <c r="I3295" s="394">
        <f t="shared" si="204"/>
        <v>69.159134786556308</v>
      </c>
    </row>
    <row r="3296" spans="1:9" x14ac:dyDescent="0.2">
      <c r="A3296" s="391" t="s">
        <v>112</v>
      </c>
      <c r="B3296" s="392">
        <v>218505000000</v>
      </c>
      <c r="C3296" s="392">
        <v>162761323143</v>
      </c>
      <c r="D3296" s="392">
        <v>162725554307</v>
      </c>
      <c r="E3296" s="392">
        <v>162725554307</v>
      </c>
      <c r="F3296" s="393">
        <f t="shared" si="205"/>
        <v>55743676857</v>
      </c>
      <c r="G3296" s="394">
        <f t="shared" si="206"/>
        <v>74.488603529896338</v>
      </c>
      <c r="H3296" s="394">
        <f t="shared" si="207"/>
        <v>74.472233727832318</v>
      </c>
      <c r="I3296" s="394">
        <f t="shared" si="204"/>
        <v>74.472233727832318</v>
      </c>
    </row>
    <row r="3297" spans="1:9" x14ac:dyDescent="0.2">
      <c r="A3297" s="319" t="s">
        <v>29</v>
      </c>
      <c r="B3297" s="313">
        <v>75840000000</v>
      </c>
      <c r="C3297" s="313">
        <v>66423047960.290001</v>
      </c>
      <c r="D3297" s="313">
        <v>45744706944.699997</v>
      </c>
      <c r="E3297" s="313">
        <v>44196044442.860001</v>
      </c>
      <c r="F3297" s="194">
        <f t="shared" si="205"/>
        <v>9416952039.7099991</v>
      </c>
      <c r="G3297" s="388">
        <f t="shared" si="206"/>
        <v>87.583132859032176</v>
      </c>
      <c r="H3297" s="388">
        <f t="shared" si="207"/>
        <v>60.317387849024264</v>
      </c>
      <c r="I3297" s="388">
        <f t="shared" si="204"/>
        <v>58.27537505651371</v>
      </c>
    </row>
    <row r="3298" spans="1:9" x14ac:dyDescent="0.2">
      <c r="A3298" s="391" t="s">
        <v>113</v>
      </c>
      <c r="B3298" s="392">
        <v>75840000000</v>
      </c>
      <c r="C3298" s="392">
        <v>66423047960.290001</v>
      </c>
      <c r="D3298" s="392">
        <v>45744706944.699997</v>
      </c>
      <c r="E3298" s="392">
        <v>44196044442.860001</v>
      </c>
      <c r="F3298" s="393">
        <f t="shared" si="205"/>
        <v>9416952039.7099991</v>
      </c>
      <c r="G3298" s="394">
        <f t="shared" si="206"/>
        <v>87.583132859032176</v>
      </c>
      <c r="H3298" s="394">
        <f t="shared" si="207"/>
        <v>60.317387849024264</v>
      </c>
      <c r="I3298" s="394">
        <f t="shared" si="204"/>
        <v>58.27537505651371</v>
      </c>
    </row>
    <row r="3299" spans="1:9" s="390" customFormat="1" x14ac:dyDescent="0.2">
      <c r="A3299" s="319" t="s">
        <v>30</v>
      </c>
      <c r="B3299" s="313">
        <v>39583000000</v>
      </c>
      <c r="C3299" s="313">
        <v>7351919282</v>
      </c>
      <c r="D3299" s="313">
        <v>6844416187</v>
      </c>
      <c r="E3299" s="313">
        <v>6844416187</v>
      </c>
      <c r="F3299" s="194">
        <f t="shared" si="205"/>
        <v>32231080718</v>
      </c>
      <c r="G3299" s="388">
        <f t="shared" si="206"/>
        <v>18.573426172851981</v>
      </c>
      <c r="H3299" s="388">
        <f t="shared" si="207"/>
        <v>17.291302293914054</v>
      </c>
      <c r="I3299" s="388">
        <f t="shared" si="204"/>
        <v>17.291302293914054</v>
      </c>
    </row>
    <row r="3300" spans="1:9" x14ac:dyDescent="0.2">
      <c r="A3300" s="391" t="s">
        <v>603</v>
      </c>
      <c r="B3300" s="392">
        <v>340000000</v>
      </c>
      <c r="C3300" s="392">
        <v>340000000</v>
      </c>
      <c r="D3300" s="392">
        <v>0</v>
      </c>
      <c r="E3300" s="392">
        <v>0</v>
      </c>
      <c r="F3300" s="396">
        <f t="shared" si="205"/>
        <v>0</v>
      </c>
      <c r="G3300" s="397">
        <f t="shared" si="206"/>
        <v>100</v>
      </c>
      <c r="H3300" s="397">
        <f t="shared" si="207"/>
        <v>0</v>
      </c>
      <c r="I3300" s="397">
        <f t="shared" si="204"/>
        <v>0</v>
      </c>
    </row>
    <row r="3301" spans="1:9" x14ac:dyDescent="0.2">
      <c r="A3301" s="391" t="s">
        <v>115</v>
      </c>
      <c r="B3301" s="392">
        <v>15061000000</v>
      </c>
      <c r="C3301" s="392">
        <v>0</v>
      </c>
      <c r="D3301" s="392">
        <v>0</v>
      </c>
      <c r="E3301" s="392">
        <v>0</v>
      </c>
      <c r="F3301" s="396">
        <f t="shared" si="205"/>
        <v>15061000000</v>
      </c>
      <c r="G3301" s="397">
        <f t="shared" si="206"/>
        <v>0</v>
      </c>
      <c r="H3301" s="397">
        <f t="shared" si="207"/>
        <v>0</v>
      </c>
      <c r="I3301" s="397">
        <f t="shared" si="204"/>
        <v>0</v>
      </c>
    </row>
    <row r="3302" spans="1:9" x14ac:dyDescent="0.2">
      <c r="A3302" s="391" t="s">
        <v>118</v>
      </c>
      <c r="B3302" s="392">
        <v>4138000000</v>
      </c>
      <c r="C3302" s="392">
        <v>1831575767</v>
      </c>
      <c r="D3302" s="392">
        <v>1783983686</v>
      </c>
      <c r="E3302" s="392">
        <v>1783983686</v>
      </c>
      <c r="F3302" s="396">
        <f t="shared" si="205"/>
        <v>2306424233</v>
      </c>
      <c r="G3302" s="397">
        <f t="shared" si="206"/>
        <v>44.262343330111165</v>
      </c>
      <c r="H3302" s="397">
        <f t="shared" si="207"/>
        <v>43.112220541324305</v>
      </c>
      <c r="I3302" s="397">
        <f t="shared" si="204"/>
        <v>43.112220541324305</v>
      </c>
    </row>
    <row r="3303" spans="1:9" x14ac:dyDescent="0.2">
      <c r="A3303" s="391" t="s">
        <v>124</v>
      </c>
      <c r="B3303" s="392">
        <v>20000000000</v>
      </c>
      <c r="C3303" s="392">
        <v>5180343515</v>
      </c>
      <c r="D3303" s="392">
        <v>5060432501</v>
      </c>
      <c r="E3303" s="392">
        <v>5060432501</v>
      </c>
      <c r="F3303" s="393">
        <f t="shared" si="205"/>
        <v>14819656485</v>
      </c>
      <c r="G3303" s="394">
        <f t="shared" si="206"/>
        <v>25.901717574999999</v>
      </c>
      <c r="H3303" s="394">
        <f t="shared" si="207"/>
        <v>25.302162504999998</v>
      </c>
      <c r="I3303" s="394">
        <f t="shared" si="204"/>
        <v>25.302162504999998</v>
      </c>
    </row>
    <row r="3304" spans="1:9" x14ac:dyDescent="0.2">
      <c r="A3304" s="391" t="s">
        <v>304</v>
      </c>
      <c r="B3304" s="392">
        <v>44000000</v>
      </c>
      <c r="C3304" s="392">
        <v>0</v>
      </c>
      <c r="D3304" s="392">
        <v>0</v>
      </c>
      <c r="E3304" s="392">
        <v>0</v>
      </c>
      <c r="F3304" s="393">
        <f t="shared" si="205"/>
        <v>44000000</v>
      </c>
      <c r="G3304" s="394">
        <f t="shared" si="206"/>
        <v>0</v>
      </c>
      <c r="H3304" s="394">
        <f t="shared" si="207"/>
        <v>0</v>
      </c>
      <c r="I3304" s="394">
        <f t="shared" si="204"/>
        <v>0</v>
      </c>
    </row>
    <row r="3305" spans="1:9" x14ac:dyDescent="0.2">
      <c r="A3305" s="319" t="s">
        <v>33</v>
      </c>
      <c r="B3305" s="313">
        <v>2798000000</v>
      </c>
      <c r="C3305" s="313">
        <v>1731459073</v>
      </c>
      <c r="D3305" s="313">
        <v>1731459073</v>
      </c>
      <c r="E3305" s="313">
        <v>1731459073</v>
      </c>
      <c r="F3305" s="194">
        <f t="shared" si="205"/>
        <v>1066540927</v>
      </c>
      <c r="G3305" s="388">
        <f t="shared" si="206"/>
        <v>61.882025482487492</v>
      </c>
      <c r="H3305" s="388">
        <f t="shared" si="207"/>
        <v>61.882025482487492</v>
      </c>
      <c r="I3305" s="388">
        <f t="shared" si="204"/>
        <v>61.882025482487492</v>
      </c>
    </row>
    <row r="3306" spans="1:9" x14ac:dyDescent="0.2">
      <c r="A3306" s="391" t="s">
        <v>378</v>
      </c>
      <c r="B3306" s="392">
        <v>2798000000</v>
      </c>
      <c r="C3306" s="392">
        <v>1731459073</v>
      </c>
      <c r="D3306" s="392">
        <v>1731459073</v>
      </c>
      <c r="E3306" s="392">
        <v>1731459073</v>
      </c>
      <c r="F3306" s="396">
        <f t="shared" si="205"/>
        <v>1066540927</v>
      </c>
      <c r="G3306" s="397">
        <f t="shared" si="206"/>
        <v>61.882025482487492</v>
      </c>
      <c r="H3306" s="397">
        <f t="shared" si="207"/>
        <v>61.882025482487492</v>
      </c>
      <c r="I3306" s="397">
        <f t="shared" si="204"/>
        <v>61.882025482487492</v>
      </c>
    </row>
    <row r="3307" spans="1:9" x14ac:dyDescent="0.2">
      <c r="A3307" s="319" t="s">
        <v>127</v>
      </c>
      <c r="B3307" s="313">
        <v>6337000000</v>
      </c>
      <c r="C3307" s="313">
        <v>2179526459.9400001</v>
      </c>
      <c r="D3307" s="313">
        <v>2175320270.9400001</v>
      </c>
      <c r="E3307" s="313">
        <v>2173696686.9400001</v>
      </c>
      <c r="F3307" s="194">
        <f t="shared" si="205"/>
        <v>4157473540.0599999</v>
      </c>
      <c r="G3307" s="388">
        <f t="shared" si="206"/>
        <v>34.393663562253437</v>
      </c>
      <c r="H3307" s="388">
        <f t="shared" si="207"/>
        <v>34.327288479406661</v>
      </c>
      <c r="I3307" s="388">
        <f t="shared" si="204"/>
        <v>34.301667775603597</v>
      </c>
    </row>
    <row r="3308" spans="1:9" x14ac:dyDescent="0.2">
      <c r="A3308" s="391" t="s">
        <v>128</v>
      </c>
      <c r="B3308" s="392">
        <v>1387000000</v>
      </c>
      <c r="C3308" s="392">
        <v>1263023048.47</v>
      </c>
      <c r="D3308" s="392">
        <v>1261784248.47</v>
      </c>
      <c r="E3308" s="392">
        <v>1260160664.47</v>
      </c>
      <c r="F3308" s="396">
        <f t="shared" si="205"/>
        <v>123976951.52999997</v>
      </c>
      <c r="G3308" s="397">
        <f t="shared" si="206"/>
        <v>91.061503134102381</v>
      </c>
      <c r="H3308" s="397">
        <f t="shared" si="207"/>
        <v>90.972188065609231</v>
      </c>
      <c r="I3308" s="397">
        <f t="shared" si="204"/>
        <v>90.855130819754876</v>
      </c>
    </row>
    <row r="3309" spans="1:9" x14ac:dyDescent="0.2">
      <c r="A3309" s="391" t="s">
        <v>129</v>
      </c>
      <c r="B3309" s="392">
        <v>10000000</v>
      </c>
      <c r="C3309" s="392">
        <v>4746936.47</v>
      </c>
      <c r="D3309" s="392">
        <v>4746936.47</v>
      </c>
      <c r="E3309" s="392">
        <v>4746936.47</v>
      </c>
      <c r="F3309" s="393">
        <f t="shared" si="205"/>
        <v>5253063.53</v>
      </c>
      <c r="G3309" s="394">
        <f t="shared" si="206"/>
        <v>47.4693647</v>
      </c>
      <c r="H3309" s="394">
        <f t="shared" si="207"/>
        <v>47.4693647</v>
      </c>
      <c r="I3309" s="394">
        <f t="shared" si="204"/>
        <v>47.4693647</v>
      </c>
    </row>
    <row r="3310" spans="1:9" x14ac:dyDescent="0.2">
      <c r="A3310" s="391" t="s">
        <v>130</v>
      </c>
      <c r="B3310" s="392">
        <v>2722000000</v>
      </c>
      <c r="C3310" s="392">
        <v>0</v>
      </c>
      <c r="D3310" s="392">
        <v>0</v>
      </c>
      <c r="E3310" s="392">
        <v>0</v>
      </c>
      <c r="F3310" s="393">
        <f t="shared" si="205"/>
        <v>2722000000</v>
      </c>
      <c r="G3310" s="394">
        <f t="shared" si="206"/>
        <v>0</v>
      </c>
      <c r="H3310" s="394">
        <f t="shared" si="207"/>
        <v>0</v>
      </c>
      <c r="I3310" s="394">
        <f t="shared" si="204"/>
        <v>0</v>
      </c>
    </row>
    <row r="3311" spans="1:9" x14ac:dyDescent="0.2">
      <c r="A3311" s="391" t="s">
        <v>393</v>
      </c>
      <c r="B3311" s="392">
        <v>33000000</v>
      </c>
      <c r="C3311" s="392">
        <v>0</v>
      </c>
      <c r="D3311" s="392">
        <v>0</v>
      </c>
      <c r="E3311" s="392">
        <v>0</v>
      </c>
      <c r="F3311" s="393">
        <f t="shared" si="205"/>
        <v>33000000</v>
      </c>
      <c r="G3311" s="394">
        <f t="shared" si="206"/>
        <v>0</v>
      </c>
      <c r="H3311" s="394">
        <f t="shared" si="207"/>
        <v>0</v>
      </c>
      <c r="I3311" s="394">
        <f t="shared" si="204"/>
        <v>0</v>
      </c>
    </row>
    <row r="3312" spans="1:9" x14ac:dyDescent="0.2">
      <c r="A3312" s="391" t="s">
        <v>188</v>
      </c>
      <c r="B3312" s="392">
        <v>2185000000</v>
      </c>
      <c r="C3312" s="392">
        <v>911756475</v>
      </c>
      <c r="D3312" s="392">
        <v>908789086</v>
      </c>
      <c r="E3312" s="392">
        <v>908789086</v>
      </c>
      <c r="F3312" s="396">
        <f t="shared" si="205"/>
        <v>1273243525</v>
      </c>
      <c r="G3312" s="397">
        <f t="shared" si="206"/>
        <v>41.727985125858126</v>
      </c>
      <c r="H3312" s="397">
        <f t="shared" si="207"/>
        <v>41.592177848970252</v>
      </c>
      <c r="I3312" s="397">
        <f t="shared" si="204"/>
        <v>41.592177848970252</v>
      </c>
    </row>
    <row r="3313" spans="1:9" x14ac:dyDescent="0.2">
      <c r="A3313" s="319" t="s">
        <v>131</v>
      </c>
      <c r="B3313" s="313">
        <v>136812716530</v>
      </c>
      <c r="C3313" s="313">
        <v>59953025373.100006</v>
      </c>
      <c r="D3313" s="313">
        <v>11419134933.52</v>
      </c>
      <c r="E3313" s="313">
        <v>10379177972.049999</v>
      </c>
      <c r="F3313" s="194">
        <f t="shared" si="205"/>
        <v>76859691156.899994</v>
      </c>
      <c r="G3313" s="388">
        <f t="shared" si="206"/>
        <v>43.821237450506757</v>
      </c>
      <c r="H3313" s="388">
        <f t="shared" si="207"/>
        <v>8.3465449872973156</v>
      </c>
      <c r="I3313" s="388">
        <f t="shared" si="204"/>
        <v>7.5864131897228102</v>
      </c>
    </row>
    <row r="3314" spans="1:9" x14ac:dyDescent="0.2">
      <c r="A3314" s="319" t="s">
        <v>1651</v>
      </c>
      <c r="B3314" s="313">
        <v>136812716530</v>
      </c>
      <c r="C3314" s="313">
        <v>59953025373.100006</v>
      </c>
      <c r="D3314" s="313">
        <v>11419134933.52</v>
      </c>
      <c r="E3314" s="313">
        <v>10379177972.049999</v>
      </c>
      <c r="F3314" s="158">
        <f t="shared" si="205"/>
        <v>76859691156.899994</v>
      </c>
      <c r="G3314" s="385">
        <f t="shared" si="206"/>
        <v>43.821237450506757</v>
      </c>
      <c r="H3314" s="385">
        <f t="shared" si="207"/>
        <v>8.3465449872973156</v>
      </c>
      <c r="I3314" s="385">
        <f t="shared" si="204"/>
        <v>7.5864131897228102</v>
      </c>
    </row>
    <row r="3315" spans="1:9" x14ac:dyDescent="0.2">
      <c r="A3315" s="391" t="s">
        <v>984</v>
      </c>
      <c r="B3315" s="392">
        <v>40620927668</v>
      </c>
      <c r="C3315" s="392">
        <v>14176385372.040001</v>
      </c>
      <c r="D3315" s="392">
        <v>6141740077.1400003</v>
      </c>
      <c r="E3315" s="392">
        <v>5101783115.6700001</v>
      </c>
      <c r="F3315" s="393">
        <f t="shared" si="205"/>
        <v>26444542295.959999</v>
      </c>
      <c r="G3315" s="394">
        <f t="shared" si="206"/>
        <v>34.899216206742985</v>
      </c>
      <c r="H3315" s="394">
        <f t="shared" si="207"/>
        <v>15.119645044389978</v>
      </c>
      <c r="I3315" s="394">
        <f t="shared" si="204"/>
        <v>12.559494350713804</v>
      </c>
    </row>
    <row r="3316" spans="1:9" x14ac:dyDescent="0.2">
      <c r="A3316" s="391" t="s">
        <v>985</v>
      </c>
      <c r="B3316" s="392">
        <v>37525447500</v>
      </c>
      <c r="C3316" s="392">
        <v>27523587921.060001</v>
      </c>
      <c r="D3316" s="392">
        <v>4537448188.3800001</v>
      </c>
      <c r="E3316" s="392">
        <v>4537448188.3800001</v>
      </c>
      <c r="F3316" s="396">
        <f t="shared" si="205"/>
        <v>10001859578.939999</v>
      </c>
      <c r="G3316" s="397">
        <f t="shared" si="206"/>
        <v>73.346461547353968</v>
      </c>
      <c r="H3316" s="397">
        <f t="shared" si="207"/>
        <v>12.091656437621429</v>
      </c>
      <c r="I3316" s="397">
        <f t="shared" si="204"/>
        <v>12.091656437621429</v>
      </c>
    </row>
    <row r="3317" spans="1:9" x14ac:dyDescent="0.2">
      <c r="A3317" s="391" t="s">
        <v>986</v>
      </c>
      <c r="B3317" s="392">
        <v>58666341362</v>
      </c>
      <c r="C3317" s="392">
        <v>18253052080</v>
      </c>
      <c r="D3317" s="392">
        <v>739946668</v>
      </c>
      <c r="E3317" s="392">
        <v>739946668</v>
      </c>
      <c r="F3317" s="393">
        <f t="shared" si="205"/>
        <v>40413289282</v>
      </c>
      <c r="G3317" s="394">
        <f t="shared" si="206"/>
        <v>31.113329476896723</v>
      </c>
      <c r="H3317" s="394">
        <f t="shared" si="207"/>
        <v>1.261279723298522</v>
      </c>
      <c r="I3317" s="394">
        <f t="shared" si="204"/>
        <v>1.261279723298522</v>
      </c>
    </row>
    <row r="3318" spans="1:9" x14ac:dyDescent="0.2">
      <c r="A3318" s="319" t="s">
        <v>987</v>
      </c>
      <c r="B3318" s="313">
        <v>624000000</v>
      </c>
      <c r="C3318" s="313">
        <v>464920363</v>
      </c>
      <c r="D3318" s="313">
        <v>158453070</v>
      </c>
      <c r="E3318" s="313">
        <v>158453070</v>
      </c>
      <c r="F3318" s="158">
        <f t="shared" si="205"/>
        <v>159079637</v>
      </c>
      <c r="G3318" s="385">
        <f t="shared" si="206"/>
        <v>74.506468429487185</v>
      </c>
      <c r="H3318" s="385">
        <f t="shared" si="207"/>
        <v>25.393120192307695</v>
      </c>
      <c r="I3318" s="385">
        <f t="shared" si="204"/>
        <v>25.393120192307695</v>
      </c>
    </row>
    <row r="3319" spans="1:9" x14ac:dyDescent="0.2">
      <c r="A3319" s="319" t="s">
        <v>109</v>
      </c>
      <c r="B3319" s="313">
        <v>122000000</v>
      </c>
      <c r="C3319" s="313">
        <v>83185700</v>
      </c>
      <c r="D3319" s="313">
        <v>92300</v>
      </c>
      <c r="E3319" s="313">
        <v>92300</v>
      </c>
      <c r="F3319" s="158">
        <f t="shared" si="205"/>
        <v>38814300</v>
      </c>
      <c r="G3319" s="385">
        <f t="shared" si="206"/>
        <v>68.185000000000002</v>
      </c>
      <c r="H3319" s="385">
        <f t="shared" si="207"/>
        <v>7.5655737704918027E-2</v>
      </c>
      <c r="I3319" s="385">
        <f t="shared" si="204"/>
        <v>7.5655737704918027E-2</v>
      </c>
    </row>
    <row r="3320" spans="1:9" x14ac:dyDescent="0.2">
      <c r="A3320" s="319" t="s">
        <v>29</v>
      </c>
      <c r="B3320" s="313">
        <v>114000000</v>
      </c>
      <c r="C3320" s="313">
        <v>83185700</v>
      </c>
      <c r="D3320" s="313">
        <v>92300</v>
      </c>
      <c r="E3320" s="313">
        <v>92300</v>
      </c>
      <c r="F3320" s="158">
        <f t="shared" si="205"/>
        <v>30814300</v>
      </c>
      <c r="G3320" s="385">
        <f t="shared" si="206"/>
        <v>72.969912280701749</v>
      </c>
      <c r="H3320" s="385">
        <f t="shared" si="207"/>
        <v>8.0964912280701753E-2</v>
      </c>
      <c r="I3320" s="385">
        <f t="shared" si="204"/>
        <v>8.0964912280701753E-2</v>
      </c>
    </row>
    <row r="3321" spans="1:9" x14ac:dyDescent="0.2">
      <c r="A3321" s="391" t="s">
        <v>113</v>
      </c>
      <c r="B3321" s="392">
        <v>114000000</v>
      </c>
      <c r="C3321" s="392">
        <v>83185700</v>
      </c>
      <c r="D3321" s="392">
        <v>92300</v>
      </c>
      <c r="E3321" s="392">
        <v>92300</v>
      </c>
      <c r="F3321" s="393">
        <f t="shared" si="205"/>
        <v>30814300</v>
      </c>
      <c r="G3321" s="394">
        <f t="shared" si="206"/>
        <v>72.969912280701749</v>
      </c>
      <c r="H3321" s="394">
        <f t="shared" si="207"/>
        <v>8.0964912280701753E-2</v>
      </c>
      <c r="I3321" s="394">
        <f t="shared" si="204"/>
        <v>8.0964912280701753E-2</v>
      </c>
    </row>
    <row r="3322" spans="1:9" x14ac:dyDescent="0.2">
      <c r="A3322" s="319" t="s">
        <v>127</v>
      </c>
      <c r="B3322" s="313">
        <v>8000000</v>
      </c>
      <c r="C3322" s="313">
        <v>0</v>
      </c>
      <c r="D3322" s="313">
        <v>0</v>
      </c>
      <c r="E3322" s="313">
        <v>0</v>
      </c>
      <c r="F3322" s="194">
        <f t="shared" si="205"/>
        <v>8000000</v>
      </c>
      <c r="G3322" s="388">
        <f t="shared" si="206"/>
        <v>0</v>
      </c>
      <c r="H3322" s="388">
        <f t="shared" si="207"/>
        <v>0</v>
      </c>
      <c r="I3322" s="388">
        <f t="shared" si="204"/>
        <v>0</v>
      </c>
    </row>
    <row r="3323" spans="1:9" x14ac:dyDescent="0.2">
      <c r="A3323" s="391" t="s">
        <v>130</v>
      </c>
      <c r="B3323" s="392">
        <v>8000000</v>
      </c>
      <c r="C3323" s="392">
        <v>0</v>
      </c>
      <c r="D3323" s="392">
        <v>0</v>
      </c>
      <c r="E3323" s="392">
        <v>0</v>
      </c>
      <c r="F3323" s="393">
        <f t="shared" si="205"/>
        <v>8000000</v>
      </c>
      <c r="G3323" s="394">
        <f t="shared" si="206"/>
        <v>0</v>
      </c>
      <c r="H3323" s="394">
        <f t="shared" si="207"/>
        <v>0</v>
      </c>
      <c r="I3323" s="394">
        <f t="shared" si="204"/>
        <v>0</v>
      </c>
    </row>
    <row r="3324" spans="1:9" x14ac:dyDescent="0.2">
      <c r="A3324" s="319" t="s">
        <v>131</v>
      </c>
      <c r="B3324" s="313">
        <v>502000000</v>
      </c>
      <c r="C3324" s="313">
        <v>381734663</v>
      </c>
      <c r="D3324" s="313">
        <v>158360770</v>
      </c>
      <c r="E3324" s="313">
        <v>158360770</v>
      </c>
      <c r="F3324" s="158">
        <f t="shared" si="205"/>
        <v>120265337</v>
      </c>
      <c r="G3324" s="385">
        <f t="shared" si="206"/>
        <v>76.042761553784871</v>
      </c>
      <c r="H3324" s="385">
        <f t="shared" si="207"/>
        <v>31.545970119521911</v>
      </c>
      <c r="I3324" s="385">
        <f t="shared" si="204"/>
        <v>31.545970119521911</v>
      </c>
    </row>
    <row r="3325" spans="1:9" x14ac:dyDescent="0.2">
      <c r="A3325" s="319" t="s">
        <v>1651</v>
      </c>
      <c r="B3325" s="313">
        <v>502000000</v>
      </c>
      <c r="C3325" s="313">
        <v>381734663</v>
      </c>
      <c r="D3325" s="313">
        <v>158360770</v>
      </c>
      <c r="E3325" s="313">
        <v>158360770</v>
      </c>
      <c r="F3325" s="194">
        <f t="shared" si="205"/>
        <v>120265337</v>
      </c>
      <c r="G3325" s="388">
        <f t="shared" si="206"/>
        <v>76.042761553784871</v>
      </c>
      <c r="H3325" s="388">
        <f t="shared" si="207"/>
        <v>31.545970119521911</v>
      </c>
      <c r="I3325" s="388">
        <f t="shared" si="204"/>
        <v>31.545970119521911</v>
      </c>
    </row>
    <row r="3326" spans="1:9" x14ac:dyDescent="0.2">
      <c r="A3326" s="391" t="s">
        <v>988</v>
      </c>
      <c r="B3326" s="392">
        <v>200000000</v>
      </c>
      <c r="C3326" s="392">
        <v>105298000</v>
      </c>
      <c r="D3326" s="392">
        <v>23552000</v>
      </c>
      <c r="E3326" s="392">
        <v>23552000</v>
      </c>
      <c r="F3326" s="396">
        <f t="shared" si="205"/>
        <v>94702000</v>
      </c>
      <c r="G3326" s="397">
        <f t="shared" si="206"/>
        <v>52.649000000000001</v>
      </c>
      <c r="H3326" s="397">
        <f t="shared" si="207"/>
        <v>11.776</v>
      </c>
      <c r="I3326" s="397">
        <f t="shared" si="204"/>
        <v>11.776</v>
      </c>
    </row>
    <row r="3327" spans="1:9" x14ac:dyDescent="0.2">
      <c r="A3327" s="391" t="s">
        <v>989</v>
      </c>
      <c r="B3327" s="392">
        <v>143000000</v>
      </c>
      <c r="C3327" s="392">
        <v>117436663</v>
      </c>
      <c r="D3327" s="392">
        <v>61808770</v>
      </c>
      <c r="E3327" s="392">
        <v>61808770</v>
      </c>
      <c r="F3327" s="393">
        <f t="shared" si="205"/>
        <v>25563337</v>
      </c>
      <c r="G3327" s="394">
        <f t="shared" si="206"/>
        <v>82.123540559440556</v>
      </c>
      <c r="H3327" s="394">
        <f t="shared" si="207"/>
        <v>43.222916083916083</v>
      </c>
      <c r="I3327" s="394">
        <f t="shared" si="204"/>
        <v>43.222916083916083</v>
      </c>
    </row>
    <row r="3328" spans="1:9" x14ac:dyDescent="0.2">
      <c r="A3328" s="391" t="s">
        <v>990</v>
      </c>
      <c r="B3328" s="392">
        <v>159000000</v>
      </c>
      <c r="C3328" s="392">
        <v>159000000</v>
      </c>
      <c r="D3328" s="392">
        <v>73000000</v>
      </c>
      <c r="E3328" s="392">
        <v>73000000</v>
      </c>
      <c r="F3328" s="393">
        <f t="shared" si="205"/>
        <v>0</v>
      </c>
      <c r="G3328" s="394">
        <f t="shared" si="206"/>
        <v>100</v>
      </c>
      <c r="H3328" s="394">
        <f t="shared" si="207"/>
        <v>45.911949685534594</v>
      </c>
      <c r="I3328" s="394">
        <f t="shared" si="204"/>
        <v>45.911949685534594</v>
      </c>
    </row>
    <row r="3329" spans="1:9" x14ac:dyDescent="0.2">
      <c r="A3329" s="319" t="s">
        <v>991</v>
      </c>
      <c r="B3329" s="313">
        <v>1273790505415</v>
      </c>
      <c r="C3329" s="313">
        <v>902814751980.36011</v>
      </c>
      <c r="D3329" s="313">
        <v>699759859048.10999</v>
      </c>
      <c r="E3329" s="313">
        <v>696406853664.44995</v>
      </c>
      <c r="F3329" s="194">
        <f t="shared" si="205"/>
        <v>370975753434.63989</v>
      </c>
      <c r="G3329" s="388">
        <f t="shared" si="206"/>
        <v>70.876234996446584</v>
      </c>
      <c r="H3329" s="388">
        <f t="shared" si="207"/>
        <v>54.935239042320283</v>
      </c>
      <c r="I3329" s="388">
        <f t="shared" si="204"/>
        <v>54.672008521335393</v>
      </c>
    </row>
    <row r="3330" spans="1:9" x14ac:dyDescent="0.2">
      <c r="A3330" s="319" t="s">
        <v>109</v>
      </c>
      <c r="B3330" s="313">
        <v>1110889000000</v>
      </c>
      <c r="C3330" s="313">
        <v>755626597415.63</v>
      </c>
      <c r="D3330" s="313">
        <v>606184259540.91992</v>
      </c>
      <c r="E3330" s="313">
        <v>603297308477.91992</v>
      </c>
      <c r="F3330" s="194">
        <f t="shared" si="205"/>
        <v>355262402584.37</v>
      </c>
      <c r="G3330" s="388">
        <f t="shared" si="206"/>
        <v>68.019990963600321</v>
      </c>
      <c r="H3330" s="388">
        <f t="shared" si="207"/>
        <v>54.567491400213697</v>
      </c>
      <c r="I3330" s="388">
        <f t="shared" si="204"/>
        <v>54.30761385502241</v>
      </c>
    </row>
    <row r="3331" spans="1:9" x14ac:dyDescent="0.2">
      <c r="A3331" s="319" t="s">
        <v>28</v>
      </c>
      <c r="B3331" s="313">
        <v>368782000000</v>
      </c>
      <c r="C3331" s="313">
        <v>260958160935</v>
      </c>
      <c r="D3331" s="313">
        <v>260783159858</v>
      </c>
      <c r="E3331" s="313">
        <v>260783024558</v>
      </c>
      <c r="F3331" s="158">
        <f t="shared" si="205"/>
        <v>107823839065</v>
      </c>
      <c r="G3331" s="385">
        <f t="shared" si="206"/>
        <v>70.76217411234822</v>
      </c>
      <c r="H3331" s="385">
        <f t="shared" si="207"/>
        <v>70.714720311186554</v>
      </c>
      <c r="I3331" s="385">
        <f t="shared" si="204"/>
        <v>70.71468362284493</v>
      </c>
    </row>
    <row r="3332" spans="1:9" x14ac:dyDescent="0.2">
      <c r="A3332" s="391" t="s">
        <v>110</v>
      </c>
      <c r="B3332" s="392">
        <v>253491000000</v>
      </c>
      <c r="C3332" s="392">
        <v>181903087737</v>
      </c>
      <c r="D3332" s="392">
        <v>181800758906</v>
      </c>
      <c r="E3332" s="392">
        <v>181800758906</v>
      </c>
      <c r="F3332" s="393">
        <f t="shared" si="205"/>
        <v>71587912263</v>
      </c>
      <c r="G3332" s="394">
        <f t="shared" si="206"/>
        <v>71.759189768867543</v>
      </c>
      <c r="H3332" s="394">
        <f t="shared" si="207"/>
        <v>71.718821932928591</v>
      </c>
      <c r="I3332" s="394">
        <f t="shared" si="204"/>
        <v>71.718821932928591</v>
      </c>
    </row>
    <row r="3333" spans="1:9" x14ac:dyDescent="0.2">
      <c r="A3333" s="391" t="s">
        <v>111</v>
      </c>
      <c r="B3333" s="392">
        <v>93740000000</v>
      </c>
      <c r="C3333" s="392">
        <v>64350339911</v>
      </c>
      <c r="D3333" s="392">
        <v>64277667665</v>
      </c>
      <c r="E3333" s="392">
        <v>64277532365</v>
      </c>
      <c r="F3333" s="393">
        <f t="shared" si="205"/>
        <v>29389660089</v>
      </c>
      <c r="G3333" s="394">
        <f t="shared" si="206"/>
        <v>68.647684991465752</v>
      </c>
      <c r="H3333" s="394">
        <f t="shared" si="207"/>
        <v>68.57015965969704</v>
      </c>
      <c r="I3333" s="394">
        <f t="shared" si="204"/>
        <v>68.570015324301252</v>
      </c>
    </row>
    <row r="3334" spans="1:9" x14ac:dyDescent="0.2">
      <c r="A3334" s="391" t="s">
        <v>112</v>
      </c>
      <c r="B3334" s="392">
        <v>21551000000</v>
      </c>
      <c r="C3334" s="392">
        <v>14704733287</v>
      </c>
      <c r="D3334" s="392">
        <v>14704733287</v>
      </c>
      <c r="E3334" s="392">
        <v>14704733287</v>
      </c>
      <c r="F3334" s="396">
        <f t="shared" si="205"/>
        <v>6846266713</v>
      </c>
      <c r="G3334" s="397">
        <f t="shared" si="206"/>
        <v>68.232255055449869</v>
      </c>
      <c r="H3334" s="397">
        <f t="shared" si="207"/>
        <v>68.232255055449869</v>
      </c>
      <c r="I3334" s="397">
        <f t="shared" si="204"/>
        <v>68.232255055449869</v>
      </c>
    </row>
    <row r="3335" spans="1:9" x14ac:dyDescent="0.2">
      <c r="A3335" s="319" t="s">
        <v>29</v>
      </c>
      <c r="B3335" s="313">
        <v>32456699402</v>
      </c>
      <c r="C3335" s="313">
        <v>28498184242.630001</v>
      </c>
      <c r="D3335" s="313">
        <v>21915964399.119999</v>
      </c>
      <c r="E3335" s="313">
        <v>21781287250.119999</v>
      </c>
      <c r="F3335" s="158">
        <f t="shared" si="205"/>
        <v>3958515159.3699989</v>
      </c>
      <c r="G3335" s="385">
        <f t="shared" si="206"/>
        <v>87.803703912277427</v>
      </c>
      <c r="H3335" s="385">
        <f t="shared" si="207"/>
        <v>67.523700200302954</v>
      </c>
      <c r="I3335" s="385">
        <f t="shared" ref="I3335:I3398" si="208">IFERROR(IF(E3335&gt;0,+E3335/B3335*100,0),0)</f>
        <v>67.108756131801329</v>
      </c>
    </row>
    <row r="3336" spans="1:9" x14ac:dyDescent="0.2">
      <c r="A3336" s="391" t="s">
        <v>113</v>
      </c>
      <c r="B3336" s="392">
        <v>32456699402</v>
      </c>
      <c r="C3336" s="392">
        <v>28498184242.630001</v>
      </c>
      <c r="D3336" s="392">
        <v>21915964399.119999</v>
      </c>
      <c r="E3336" s="392">
        <v>21781287250.119999</v>
      </c>
      <c r="F3336" s="393">
        <f t="shared" si="205"/>
        <v>3958515159.3699989</v>
      </c>
      <c r="G3336" s="394">
        <f t="shared" si="206"/>
        <v>87.803703912277427</v>
      </c>
      <c r="H3336" s="394">
        <f t="shared" si="207"/>
        <v>67.523700200302954</v>
      </c>
      <c r="I3336" s="394">
        <f t="shared" si="208"/>
        <v>67.108756131801329</v>
      </c>
    </row>
    <row r="3337" spans="1:9" x14ac:dyDescent="0.2">
      <c r="A3337" s="319" t="s">
        <v>30</v>
      </c>
      <c r="B3337" s="313">
        <v>706590288325</v>
      </c>
      <c r="C3337" s="313">
        <v>465290347740</v>
      </c>
      <c r="D3337" s="313">
        <v>322605401762.79999</v>
      </c>
      <c r="E3337" s="313">
        <v>319853263148.79999</v>
      </c>
      <c r="F3337" s="194">
        <f t="shared" ref="F3337:F3400" si="209">+B3337-C3337</f>
        <v>241299940585</v>
      </c>
      <c r="G3337" s="388">
        <f t="shared" ref="G3337:G3400" si="210">IFERROR(IF(C3337&gt;0,+C3337/B3337*100,0),0)</f>
        <v>65.850090983133811</v>
      </c>
      <c r="H3337" s="388">
        <f t="shared" ref="H3337:H3400" si="211">IFERROR(IF(D3337&gt;0,+D3337/B3337*100,0),0)</f>
        <v>45.656642483375869</v>
      </c>
      <c r="I3337" s="388">
        <f t="shared" si="208"/>
        <v>45.267146808233768</v>
      </c>
    </row>
    <row r="3338" spans="1:9" x14ac:dyDescent="0.2">
      <c r="A3338" s="391" t="s">
        <v>992</v>
      </c>
      <c r="B3338" s="392">
        <v>296936000000</v>
      </c>
      <c r="C3338" s="392">
        <v>293228780659</v>
      </c>
      <c r="D3338" s="392">
        <v>185077009529.60001</v>
      </c>
      <c r="E3338" s="392">
        <v>184688544123.60001</v>
      </c>
      <c r="F3338" s="393">
        <f t="shared" si="209"/>
        <v>3707219341</v>
      </c>
      <c r="G3338" s="394">
        <f t="shared" si="210"/>
        <v>98.751508964558028</v>
      </c>
      <c r="H3338" s="394">
        <f t="shared" si="211"/>
        <v>62.328922572406178</v>
      </c>
      <c r="I3338" s="394">
        <f t="shared" si="208"/>
        <v>62.198097948244744</v>
      </c>
    </row>
    <row r="3339" spans="1:9" x14ac:dyDescent="0.2">
      <c r="A3339" s="391" t="s">
        <v>993</v>
      </c>
      <c r="B3339" s="392">
        <v>402172000000</v>
      </c>
      <c r="C3339" s="392">
        <v>170506428227</v>
      </c>
      <c r="D3339" s="392">
        <v>136777290022.2</v>
      </c>
      <c r="E3339" s="392">
        <v>134413616814.2</v>
      </c>
      <c r="F3339" s="393">
        <f t="shared" si="209"/>
        <v>231665571773</v>
      </c>
      <c r="G3339" s="394">
        <f t="shared" si="210"/>
        <v>42.396394633887994</v>
      </c>
      <c r="H3339" s="394">
        <f t="shared" si="211"/>
        <v>34.009650105477256</v>
      </c>
      <c r="I3339" s="394">
        <f t="shared" si="208"/>
        <v>33.421923160786925</v>
      </c>
    </row>
    <row r="3340" spans="1:9" x14ac:dyDescent="0.2">
      <c r="A3340" s="391" t="s">
        <v>994</v>
      </c>
      <c r="B3340" s="392">
        <v>622000000</v>
      </c>
      <c r="C3340" s="392">
        <v>0</v>
      </c>
      <c r="D3340" s="392">
        <v>0</v>
      </c>
      <c r="E3340" s="392">
        <v>0</v>
      </c>
      <c r="F3340" s="396">
        <f t="shared" si="209"/>
        <v>622000000</v>
      </c>
      <c r="G3340" s="397">
        <f t="shared" si="210"/>
        <v>0</v>
      </c>
      <c r="H3340" s="397">
        <f t="shared" si="211"/>
        <v>0</v>
      </c>
      <c r="I3340" s="397">
        <f t="shared" si="208"/>
        <v>0</v>
      </c>
    </row>
    <row r="3341" spans="1:9" x14ac:dyDescent="0.2">
      <c r="A3341" s="391" t="s">
        <v>995</v>
      </c>
      <c r="B3341" s="392">
        <v>357000000</v>
      </c>
      <c r="C3341" s="392">
        <v>199641224</v>
      </c>
      <c r="D3341" s="392">
        <v>129358198</v>
      </c>
      <c r="E3341" s="392">
        <v>129358198</v>
      </c>
      <c r="F3341" s="396">
        <f t="shared" si="209"/>
        <v>157358776</v>
      </c>
      <c r="G3341" s="397">
        <f t="shared" si="210"/>
        <v>55.921911484593835</v>
      </c>
      <c r="H3341" s="397">
        <f t="shared" si="211"/>
        <v>36.234789355742301</v>
      </c>
      <c r="I3341" s="397">
        <f t="shared" si="208"/>
        <v>36.234789355742301</v>
      </c>
    </row>
    <row r="3342" spans="1:9" x14ac:dyDescent="0.2">
      <c r="A3342" s="391" t="s">
        <v>115</v>
      </c>
      <c r="B3342" s="392">
        <v>4501000000</v>
      </c>
      <c r="C3342" s="392">
        <v>0</v>
      </c>
      <c r="D3342" s="392">
        <v>0</v>
      </c>
      <c r="E3342" s="392">
        <v>0</v>
      </c>
      <c r="F3342" s="396">
        <f t="shared" si="209"/>
        <v>4501000000</v>
      </c>
      <c r="G3342" s="397">
        <f t="shared" si="210"/>
        <v>0</v>
      </c>
      <c r="H3342" s="397">
        <f t="shared" si="211"/>
        <v>0</v>
      </c>
      <c r="I3342" s="397">
        <f t="shared" si="208"/>
        <v>0</v>
      </c>
    </row>
    <row r="3343" spans="1:9" x14ac:dyDescent="0.2">
      <c r="A3343" s="391" t="s">
        <v>118</v>
      </c>
      <c r="B3343" s="392">
        <v>1855000000</v>
      </c>
      <c r="C3343" s="392">
        <v>1212657976</v>
      </c>
      <c r="D3343" s="392">
        <v>478904359</v>
      </c>
      <c r="E3343" s="392">
        <v>478904359</v>
      </c>
      <c r="F3343" s="396">
        <f t="shared" si="209"/>
        <v>642342024</v>
      </c>
      <c r="G3343" s="397">
        <f t="shared" si="210"/>
        <v>65.372397628032346</v>
      </c>
      <c r="H3343" s="397">
        <f t="shared" si="211"/>
        <v>25.816946576819404</v>
      </c>
      <c r="I3343" s="397">
        <f t="shared" si="208"/>
        <v>25.816946576819404</v>
      </c>
    </row>
    <row r="3344" spans="1:9" x14ac:dyDescent="0.2">
      <c r="A3344" s="391" t="s">
        <v>124</v>
      </c>
      <c r="B3344" s="392">
        <v>147288325</v>
      </c>
      <c r="C3344" s="392">
        <v>142839654</v>
      </c>
      <c r="D3344" s="392">
        <v>142839654</v>
      </c>
      <c r="E3344" s="392">
        <v>142839654</v>
      </c>
      <c r="F3344" s="393">
        <f t="shared" si="209"/>
        <v>4448671</v>
      </c>
      <c r="G3344" s="394">
        <f t="shared" si="210"/>
        <v>96.979617359352815</v>
      </c>
      <c r="H3344" s="394">
        <f t="shared" si="211"/>
        <v>96.979617359352815</v>
      </c>
      <c r="I3344" s="394">
        <f t="shared" si="208"/>
        <v>96.979617359352815</v>
      </c>
    </row>
    <row r="3345" spans="1:9" x14ac:dyDescent="0.2">
      <c r="A3345" s="319" t="s">
        <v>127</v>
      </c>
      <c r="B3345" s="313">
        <v>3060012273</v>
      </c>
      <c r="C3345" s="313">
        <v>879904498</v>
      </c>
      <c r="D3345" s="313">
        <v>879733521</v>
      </c>
      <c r="E3345" s="313">
        <v>879733521</v>
      </c>
      <c r="F3345" s="194">
        <f t="shared" si="209"/>
        <v>2180107775</v>
      </c>
      <c r="G3345" s="388">
        <f t="shared" si="210"/>
        <v>28.754933624411645</v>
      </c>
      <c r="H3345" s="388">
        <f t="shared" si="211"/>
        <v>28.749346163161615</v>
      </c>
      <c r="I3345" s="388">
        <f t="shared" si="208"/>
        <v>28.749346163161615</v>
      </c>
    </row>
    <row r="3346" spans="1:9" x14ac:dyDescent="0.2">
      <c r="A3346" s="391" t="s">
        <v>128</v>
      </c>
      <c r="B3346" s="392">
        <v>839793413</v>
      </c>
      <c r="C3346" s="392">
        <v>833558440</v>
      </c>
      <c r="D3346" s="392">
        <v>833387463</v>
      </c>
      <c r="E3346" s="392">
        <v>833387463</v>
      </c>
      <c r="F3346" s="393">
        <f t="shared" si="209"/>
        <v>6234973</v>
      </c>
      <c r="G3346" s="394">
        <f t="shared" si="210"/>
        <v>99.257558715812408</v>
      </c>
      <c r="H3346" s="394">
        <f t="shared" si="211"/>
        <v>99.237199303919766</v>
      </c>
      <c r="I3346" s="394">
        <f t="shared" si="208"/>
        <v>99.237199303919766</v>
      </c>
    </row>
    <row r="3347" spans="1:9" x14ac:dyDescent="0.2">
      <c r="A3347" s="391" t="s">
        <v>130</v>
      </c>
      <c r="B3347" s="392">
        <v>2170000000</v>
      </c>
      <c r="C3347" s="392">
        <v>0</v>
      </c>
      <c r="D3347" s="392">
        <v>0</v>
      </c>
      <c r="E3347" s="392">
        <v>0</v>
      </c>
      <c r="F3347" s="396">
        <f t="shared" si="209"/>
        <v>2170000000</v>
      </c>
      <c r="G3347" s="397">
        <f t="shared" si="210"/>
        <v>0</v>
      </c>
      <c r="H3347" s="397">
        <f t="shared" si="211"/>
        <v>0</v>
      </c>
      <c r="I3347" s="397">
        <f t="shared" si="208"/>
        <v>0</v>
      </c>
    </row>
    <row r="3348" spans="1:9" x14ac:dyDescent="0.2">
      <c r="A3348" s="391" t="s">
        <v>188</v>
      </c>
      <c r="B3348" s="392">
        <v>50218860</v>
      </c>
      <c r="C3348" s="392">
        <v>46346058</v>
      </c>
      <c r="D3348" s="392">
        <v>46346058</v>
      </c>
      <c r="E3348" s="392">
        <v>46346058</v>
      </c>
      <c r="F3348" s="393">
        <f t="shared" si="209"/>
        <v>3872802</v>
      </c>
      <c r="G3348" s="394">
        <f t="shared" si="210"/>
        <v>92.28815229975352</v>
      </c>
      <c r="H3348" s="394">
        <f t="shared" si="211"/>
        <v>92.28815229975352</v>
      </c>
      <c r="I3348" s="394">
        <f t="shared" si="208"/>
        <v>92.28815229975352</v>
      </c>
    </row>
    <row r="3349" spans="1:9" x14ac:dyDescent="0.2">
      <c r="A3349" s="319" t="s">
        <v>131</v>
      </c>
      <c r="B3349" s="313">
        <v>162901505415</v>
      </c>
      <c r="C3349" s="313">
        <v>147188154564.73001</v>
      </c>
      <c r="D3349" s="313">
        <v>93575599507.189987</v>
      </c>
      <c r="E3349" s="313">
        <v>93109545186.529984</v>
      </c>
      <c r="F3349" s="158">
        <f t="shared" si="209"/>
        <v>15713350850.269989</v>
      </c>
      <c r="G3349" s="385">
        <f t="shared" si="210"/>
        <v>90.354078797344812</v>
      </c>
      <c r="H3349" s="385">
        <f t="shared" si="211"/>
        <v>57.443053867919339</v>
      </c>
      <c r="I3349" s="385">
        <f t="shared" si="208"/>
        <v>57.156958095217483</v>
      </c>
    </row>
    <row r="3350" spans="1:9" x14ac:dyDescent="0.2">
      <c r="A3350" s="319" t="s">
        <v>1651</v>
      </c>
      <c r="B3350" s="313">
        <v>162901505415</v>
      </c>
      <c r="C3350" s="313">
        <v>147188154564.73001</v>
      </c>
      <c r="D3350" s="313">
        <v>93575599507.189987</v>
      </c>
      <c r="E3350" s="313">
        <v>93109545186.529984</v>
      </c>
      <c r="F3350" s="194">
        <f t="shared" si="209"/>
        <v>15713350850.269989</v>
      </c>
      <c r="G3350" s="388">
        <f t="shared" si="210"/>
        <v>90.354078797344812</v>
      </c>
      <c r="H3350" s="388">
        <f t="shared" si="211"/>
        <v>57.443053867919339</v>
      </c>
      <c r="I3350" s="388">
        <f t="shared" si="208"/>
        <v>57.156958095217483</v>
      </c>
    </row>
    <row r="3351" spans="1:9" x14ac:dyDescent="0.2">
      <c r="A3351" s="391" t="s">
        <v>984</v>
      </c>
      <c r="B3351" s="392">
        <v>34650000000</v>
      </c>
      <c r="C3351" s="392">
        <v>26278416313.060001</v>
      </c>
      <c r="D3351" s="392">
        <v>25066520893.060001</v>
      </c>
      <c r="E3351" s="392">
        <v>25027920893.060001</v>
      </c>
      <c r="F3351" s="393">
        <f t="shared" si="209"/>
        <v>8371583686.9399986</v>
      </c>
      <c r="G3351" s="394">
        <f t="shared" si="210"/>
        <v>75.839585319076491</v>
      </c>
      <c r="H3351" s="394">
        <f t="shared" si="211"/>
        <v>72.342051639422806</v>
      </c>
      <c r="I3351" s="394">
        <f t="shared" si="208"/>
        <v>72.230651928023093</v>
      </c>
    </row>
    <row r="3352" spans="1:9" x14ac:dyDescent="0.2">
      <c r="A3352" s="391" t="s">
        <v>996</v>
      </c>
      <c r="B3352" s="392">
        <v>25817639567</v>
      </c>
      <c r="C3352" s="392">
        <v>24681553530.66</v>
      </c>
      <c r="D3352" s="392">
        <v>20421729971.130001</v>
      </c>
      <c r="E3352" s="392">
        <v>20317422173.130001</v>
      </c>
      <c r="F3352" s="393">
        <f t="shared" si="209"/>
        <v>1136086036.3400002</v>
      </c>
      <c r="G3352" s="394">
        <f t="shared" si="210"/>
        <v>95.599574339893806</v>
      </c>
      <c r="H3352" s="394">
        <f t="shared" si="211"/>
        <v>79.099911198826135</v>
      </c>
      <c r="I3352" s="394">
        <f t="shared" si="208"/>
        <v>78.695893636611331</v>
      </c>
    </row>
    <row r="3353" spans="1:9" x14ac:dyDescent="0.2">
      <c r="A3353" s="391" t="s">
        <v>997</v>
      </c>
      <c r="B3353" s="392">
        <v>49000000000</v>
      </c>
      <c r="C3353" s="392">
        <v>48409965895</v>
      </c>
      <c r="D3353" s="392">
        <v>35347886865.489998</v>
      </c>
      <c r="E3353" s="392">
        <v>35179150333.489998</v>
      </c>
      <c r="F3353" s="393">
        <f t="shared" si="209"/>
        <v>590034105</v>
      </c>
      <c r="G3353" s="394">
        <f t="shared" si="210"/>
        <v>98.795848765306133</v>
      </c>
      <c r="H3353" s="394">
        <f t="shared" si="211"/>
        <v>72.138544623448979</v>
      </c>
      <c r="I3353" s="394">
        <f t="shared" si="208"/>
        <v>71.794184354061215</v>
      </c>
    </row>
    <row r="3354" spans="1:9" x14ac:dyDescent="0.2">
      <c r="A3354" s="391" t="s">
        <v>998</v>
      </c>
      <c r="B3354" s="392">
        <v>9366503482</v>
      </c>
      <c r="C3354" s="392">
        <v>8991377178.3500004</v>
      </c>
      <c r="D3354" s="392">
        <v>7085858316.3999996</v>
      </c>
      <c r="E3354" s="392">
        <v>7085858316.3999996</v>
      </c>
      <c r="F3354" s="393">
        <f t="shared" si="209"/>
        <v>375126303.64999962</v>
      </c>
      <c r="G3354" s="394">
        <f t="shared" si="210"/>
        <v>95.99502306948483</v>
      </c>
      <c r="H3354" s="394">
        <f t="shared" si="211"/>
        <v>75.651050896603934</v>
      </c>
      <c r="I3354" s="394">
        <f t="shared" si="208"/>
        <v>75.651050896603934</v>
      </c>
    </row>
    <row r="3355" spans="1:9" x14ac:dyDescent="0.2">
      <c r="A3355" s="391" t="s">
        <v>999</v>
      </c>
      <c r="B3355" s="392">
        <v>13924057231</v>
      </c>
      <c r="C3355" s="392">
        <v>13923835965</v>
      </c>
      <c r="D3355" s="392">
        <v>0</v>
      </c>
      <c r="E3355" s="392">
        <v>0</v>
      </c>
      <c r="F3355" s="393">
        <f t="shared" si="209"/>
        <v>221266</v>
      </c>
      <c r="G3355" s="394">
        <f t="shared" si="210"/>
        <v>99.998410908571188</v>
      </c>
      <c r="H3355" s="394">
        <f t="shared" si="211"/>
        <v>0</v>
      </c>
      <c r="I3355" s="394">
        <f t="shared" si="208"/>
        <v>0</v>
      </c>
    </row>
    <row r="3356" spans="1:9" x14ac:dyDescent="0.2">
      <c r="A3356" s="391" t="s">
        <v>1000</v>
      </c>
      <c r="B3356" s="392">
        <v>4000000000</v>
      </c>
      <c r="C3356" s="392">
        <v>3385852736</v>
      </c>
      <c r="D3356" s="392">
        <v>2301573571</v>
      </c>
      <c r="E3356" s="392">
        <v>2280843571</v>
      </c>
      <c r="F3356" s="396">
        <f t="shared" si="209"/>
        <v>614147264</v>
      </c>
      <c r="G3356" s="397">
        <f t="shared" si="210"/>
        <v>84.646318399999998</v>
      </c>
      <c r="H3356" s="397">
        <f t="shared" si="211"/>
        <v>57.539339275000003</v>
      </c>
      <c r="I3356" s="397">
        <f t="shared" si="208"/>
        <v>57.021089275000001</v>
      </c>
    </row>
    <row r="3357" spans="1:9" x14ac:dyDescent="0.2">
      <c r="A3357" s="391" t="s">
        <v>1001</v>
      </c>
      <c r="B3357" s="392">
        <v>26143305135</v>
      </c>
      <c r="C3357" s="392">
        <v>21517152946.66</v>
      </c>
      <c r="D3357" s="392">
        <v>3352029890.1100001</v>
      </c>
      <c r="E3357" s="392">
        <v>3218349899.4499998</v>
      </c>
      <c r="F3357" s="393">
        <f t="shared" si="209"/>
        <v>4626152188.3400002</v>
      </c>
      <c r="G3357" s="394">
        <f t="shared" si="210"/>
        <v>82.304639124811246</v>
      </c>
      <c r="H3357" s="394">
        <f t="shared" si="211"/>
        <v>12.821752539706186</v>
      </c>
      <c r="I3357" s="394">
        <f t="shared" si="208"/>
        <v>12.310417075541661</v>
      </c>
    </row>
    <row r="3358" spans="1:9" x14ac:dyDescent="0.2">
      <c r="A3358" s="319" t="s">
        <v>1002</v>
      </c>
      <c r="B3358" s="313">
        <v>1463771438700</v>
      </c>
      <c r="C3358" s="313">
        <v>975694918912.79004</v>
      </c>
      <c r="D3358" s="313">
        <v>881824596288.63</v>
      </c>
      <c r="E3358" s="313">
        <v>881546368815.15002</v>
      </c>
      <c r="F3358" s="194">
        <f t="shared" si="209"/>
        <v>488076519787.20996</v>
      </c>
      <c r="G3358" s="388">
        <f t="shared" si="210"/>
        <v>66.656234239637925</v>
      </c>
      <c r="H3358" s="388">
        <f t="shared" si="211"/>
        <v>60.24332576619976</v>
      </c>
      <c r="I3358" s="388">
        <f t="shared" si="208"/>
        <v>60.224318189871653</v>
      </c>
    </row>
    <row r="3359" spans="1:9" x14ac:dyDescent="0.2">
      <c r="A3359" s="319" t="s">
        <v>109</v>
      </c>
      <c r="B3359" s="313">
        <v>1224929000000</v>
      </c>
      <c r="C3359" s="313">
        <v>801191379548.84998</v>
      </c>
      <c r="D3359" s="313">
        <v>773622955875.71997</v>
      </c>
      <c r="E3359" s="313">
        <v>773359228402.23999</v>
      </c>
      <c r="F3359" s="158">
        <f t="shared" si="209"/>
        <v>423737620451.15002</v>
      </c>
      <c r="G3359" s="385">
        <f t="shared" si="210"/>
        <v>65.407168868469114</v>
      </c>
      <c r="H3359" s="385">
        <f t="shared" si="211"/>
        <v>63.15655485956492</v>
      </c>
      <c r="I3359" s="385">
        <f t="shared" si="208"/>
        <v>63.135024838357154</v>
      </c>
    </row>
    <row r="3360" spans="1:9" x14ac:dyDescent="0.2">
      <c r="A3360" s="319" t="s">
        <v>28</v>
      </c>
      <c r="B3360" s="313">
        <v>1097984000000</v>
      </c>
      <c r="C3360" s="313">
        <v>717756641830</v>
      </c>
      <c r="D3360" s="313">
        <v>717756641830</v>
      </c>
      <c r="E3360" s="313">
        <v>717756634230</v>
      </c>
      <c r="F3360" s="158">
        <f t="shared" si="209"/>
        <v>380227358170</v>
      </c>
      <c r="G3360" s="385">
        <f t="shared" si="210"/>
        <v>65.37040993584607</v>
      </c>
      <c r="H3360" s="385">
        <f t="shared" si="211"/>
        <v>65.37040993584607</v>
      </c>
      <c r="I3360" s="385">
        <f t="shared" si="208"/>
        <v>65.370409243668391</v>
      </c>
    </row>
    <row r="3361" spans="1:9" x14ac:dyDescent="0.2">
      <c r="A3361" s="391" t="s">
        <v>110</v>
      </c>
      <c r="B3361" s="392">
        <v>748981738404</v>
      </c>
      <c r="C3361" s="392">
        <v>533363457434</v>
      </c>
      <c r="D3361" s="392">
        <v>533363457434</v>
      </c>
      <c r="E3361" s="392">
        <v>533363457434</v>
      </c>
      <c r="F3361" s="393">
        <f t="shared" si="209"/>
        <v>215618280970</v>
      </c>
      <c r="G3361" s="394">
        <f t="shared" si="210"/>
        <v>71.211810660502948</v>
      </c>
      <c r="H3361" s="394">
        <f t="shared" si="211"/>
        <v>71.211810660502948</v>
      </c>
      <c r="I3361" s="394">
        <f t="shared" si="208"/>
        <v>71.211810660502948</v>
      </c>
    </row>
    <row r="3362" spans="1:9" x14ac:dyDescent="0.2">
      <c r="A3362" s="391" t="s">
        <v>111</v>
      </c>
      <c r="B3362" s="392">
        <v>191012000000</v>
      </c>
      <c r="C3362" s="392">
        <v>135024116663</v>
      </c>
      <c r="D3362" s="392">
        <v>135024116663</v>
      </c>
      <c r="E3362" s="392">
        <v>135024109063</v>
      </c>
      <c r="F3362" s="393">
        <f t="shared" si="209"/>
        <v>55987883337</v>
      </c>
      <c r="G3362" s="394">
        <f t="shared" si="210"/>
        <v>70.68881361537494</v>
      </c>
      <c r="H3362" s="394">
        <f t="shared" si="211"/>
        <v>70.68881361537494</v>
      </c>
      <c r="I3362" s="394">
        <f t="shared" si="208"/>
        <v>70.688809636567342</v>
      </c>
    </row>
    <row r="3363" spans="1:9" x14ac:dyDescent="0.2">
      <c r="A3363" s="391" t="s">
        <v>112</v>
      </c>
      <c r="B3363" s="392">
        <v>53657261596</v>
      </c>
      <c r="C3363" s="392">
        <v>49369067733</v>
      </c>
      <c r="D3363" s="392">
        <v>49369067733</v>
      </c>
      <c r="E3363" s="392">
        <v>49369067733</v>
      </c>
      <c r="F3363" s="393">
        <f t="shared" si="209"/>
        <v>4288193863</v>
      </c>
      <c r="G3363" s="394">
        <f t="shared" si="210"/>
        <v>92.008176087540633</v>
      </c>
      <c r="H3363" s="394">
        <f t="shared" si="211"/>
        <v>92.008176087540633</v>
      </c>
      <c r="I3363" s="394">
        <f t="shared" si="208"/>
        <v>92.008176087540633</v>
      </c>
    </row>
    <row r="3364" spans="1:9" x14ac:dyDescent="0.2">
      <c r="A3364" s="391" t="s">
        <v>216</v>
      </c>
      <c r="B3364" s="392">
        <v>104333000000</v>
      </c>
      <c r="C3364" s="392">
        <v>0</v>
      </c>
      <c r="D3364" s="392">
        <v>0</v>
      </c>
      <c r="E3364" s="392">
        <v>0</v>
      </c>
      <c r="F3364" s="393">
        <f t="shared" si="209"/>
        <v>104333000000</v>
      </c>
      <c r="G3364" s="394">
        <f t="shared" si="210"/>
        <v>0</v>
      </c>
      <c r="H3364" s="394">
        <f t="shared" si="211"/>
        <v>0</v>
      </c>
      <c r="I3364" s="394">
        <f t="shared" si="208"/>
        <v>0</v>
      </c>
    </row>
    <row r="3365" spans="1:9" x14ac:dyDescent="0.2">
      <c r="A3365" s="319" t="s">
        <v>29</v>
      </c>
      <c r="B3365" s="313">
        <v>117517000000</v>
      </c>
      <c r="C3365" s="313">
        <v>80739262895.490005</v>
      </c>
      <c r="D3365" s="313">
        <v>53468100844.120003</v>
      </c>
      <c r="E3365" s="313">
        <v>53204380970.639999</v>
      </c>
      <c r="F3365" s="194">
        <f t="shared" si="209"/>
        <v>36777737104.509995</v>
      </c>
      <c r="G3365" s="388">
        <f t="shared" si="210"/>
        <v>68.704326093663042</v>
      </c>
      <c r="H3365" s="388">
        <f t="shared" si="211"/>
        <v>45.498183959869635</v>
      </c>
      <c r="I3365" s="388">
        <f t="shared" si="208"/>
        <v>45.273773982181304</v>
      </c>
    </row>
    <row r="3366" spans="1:9" x14ac:dyDescent="0.2">
      <c r="A3366" s="391" t="s">
        <v>113</v>
      </c>
      <c r="B3366" s="392">
        <v>117517000000</v>
      </c>
      <c r="C3366" s="392">
        <v>80739262895.490005</v>
      </c>
      <c r="D3366" s="392">
        <v>53468100844.120003</v>
      </c>
      <c r="E3366" s="392">
        <v>53204380970.639999</v>
      </c>
      <c r="F3366" s="393">
        <f t="shared" si="209"/>
        <v>36777737104.509995</v>
      </c>
      <c r="G3366" s="394">
        <f t="shared" si="210"/>
        <v>68.704326093663042</v>
      </c>
      <c r="H3366" s="394">
        <f t="shared" si="211"/>
        <v>45.498183959869635</v>
      </c>
      <c r="I3366" s="394">
        <f t="shared" si="208"/>
        <v>45.273773982181304</v>
      </c>
    </row>
    <row r="3367" spans="1:9" x14ac:dyDescent="0.2">
      <c r="A3367" s="319" t="s">
        <v>30</v>
      </c>
      <c r="B3367" s="313">
        <v>7899000000</v>
      </c>
      <c r="C3367" s="313">
        <v>1440974097.3600001</v>
      </c>
      <c r="D3367" s="313">
        <v>1143712475.5999999</v>
      </c>
      <c r="E3367" s="313">
        <v>1143712475.5999999</v>
      </c>
      <c r="F3367" s="194">
        <f t="shared" si="209"/>
        <v>6458025902.6399994</v>
      </c>
      <c r="G3367" s="388">
        <f t="shared" si="210"/>
        <v>18.242487623243449</v>
      </c>
      <c r="H3367" s="388">
        <f t="shared" si="211"/>
        <v>14.479205919736673</v>
      </c>
      <c r="I3367" s="388">
        <f t="shared" si="208"/>
        <v>14.479205919736673</v>
      </c>
    </row>
    <row r="3368" spans="1:9" x14ac:dyDescent="0.2">
      <c r="A3368" s="391" t="s">
        <v>1003</v>
      </c>
      <c r="B3368" s="392">
        <v>244000000</v>
      </c>
      <c r="C3368" s="392">
        <v>0</v>
      </c>
      <c r="D3368" s="392">
        <v>0</v>
      </c>
      <c r="E3368" s="392">
        <v>0</v>
      </c>
      <c r="F3368" s="393">
        <f t="shared" si="209"/>
        <v>244000000</v>
      </c>
      <c r="G3368" s="394">
        <f t="shared" si="210"/>
        <v>0</v>
      </c>
      <c r="H3368" s="394">
        <f t="shared" si="211"/>
        <v>0</v>
      </c>
      <c r="I3368" s="394">
        <f t="shared" si="208"/>
        <v>0</v>
      </c>
    </row>
    <row r="3369" spans="1:9" x14ac:dyDescent="0.2">
      <c r="A3369" s="391" t="s">
        <v>118</v>
      </c>
      <c r="B3369" s="392">
        <v>3489000000</v>
      </c>
      <c r="C3369" s="392">
        <v>562341940</v>
      </c>
      <c r="D3369" s="392">
        <v>269286063</v>
      </c>
      <c r="E3369" s="392">
        <v>269286063</v>
      </c>
      <c r="F3369" s="393">
        <f t="shared" si="209"/>
        <v>2926658060</v>
      </c>
      <c r="G3369" s="394">
        <f t="shared" si="210"/>
        <v>16.117567784465464</v>
      </c>
      <c r="H3369" s="394">
        <f t="shared" si="211"/>
        <v>7.718144539982803</v>
      </c>
      <c r="I3369" s="394">
        <f t="shared" si="208"/>
        <v>7.718144539982803</v>
      </c>
    </row>
    <row r="3370" spans="1:9" x14ac:dyDescent="0.2">
      <c r="A3370" s="391" t="s">
        <v>123</v>
      </c>
      <c r="B3370" s="392">
        <v>51000000</v>
      </c>
      <c r="C3370" s="392">
        <v>49000000</v>
      </c>
      <c r="D3370" s="392">
        <v>44794255.240000002</v>
      </c>
      <c r="E3370" s="392">
        <v>44794255.240000002</v>
      </c>
      <c r="F3370" s="393">
        <f t="shared" si="209"/>
        <v>2000000</v>
      </c>
      <c r="G3370" s="394">
        <f t="shared" si="210"/>
        <v>96.078431372549019</v>
      </c>
      <c r="H3370" s="394">
        <f t="shared" si="211"/>
        <v>87.831873019607841</v>
      </c>
      <c r="I3370" s="394">
        <f t="shared" si="208"/>
        <v>87.831873019607841</v>
      </c>
    </row>
    <row r="3371" spans="1:9" x14ac:dyDescent="0.2">
      <c r="A3371" s="391" t="s">
        <v>124</v>
      </c>
      <c r="B3371" s="392">
        <v>4115000000</v>
      </c>
      <c r="C3371" s="392">
        <v>829632157.36000001</v>
      </c>
      <c r="D3371" s="392">
        <v>829632157.36000001</v>
      </c>
      <c r="E3371" s="392">
        <v>829632157.36000001</v>
      </c>
      <c r="F3371" s="393">
        <f t="shared" si="209"/>
        <v>3285367842.6399999</v>
      </c>
      <c r="G3371" s="394">
        <f t="shared" si="210"/>
        <v>20.161170288213853</v>
      </c>
      <c r="H3371" s="394">
        <f t="shared" si="211"/>
        <v>20.161170288213853</v>
      </c>
      <c r="I3371" s="394">
        <f t="shared" si="208"/>
        <v>20.161170288213853</v>
      </c>
    </row>
    <row r="3372" spans="1:9" x14ac:dyDescent="0.2">
      <c r="A3372" s="319" t="s">
        <v>127</v>
      </c>
      <c r="B3372" s="313">
        <v>1529000000</v>
      </c>
      <c r="C3372" s="313">
        <v>1254500726</v>
      </c>
      <c r="D3372" s="313">
        <v>1254500726</v>
      </c>
      <c r="E3372" s="313">
        <v>1254500726</v>
      </c>
      <c r="F3372" s="194">
        <f t="shared" si="209"/>
        <v>274499274</v>
      </c>
      <c r="G3372" s="388">
        <f t="shared" si="210"/>
        <v>82.047137083060832</v>
      </c>
      <c r="H3372" s="388">
        <f t="shared" si="211"/>
        <v>82.047137083060832</v>
      </c>
      <c r="I3372" s="388">
        <f t="shared" si="208"/>
        <v>82.047137083060832</v>
      </c>
    </row>
    <row r="3373" spans="1:9" x14ac:dyDescent="0.2">
      <c r="A3373" s="391" t="s">
        <v>128</v>
      </c>
      <c r="B3373" s="392">
        <v>1422000000</v>
      </c>
      <c r="C3373" s="392">
        <v>1254500726</v>
      </c>
      <c r="D3373" s="392">
        <v>1254500726</v>
      </c>
      <c r="E3373" s="392">
        <v>1254500726</v>
      </c>
      <c r="F3373" s="395">
        <f t="shared" si="209"/>
        <v>167499274</v>
      </c>
      <c r="G3373" s="394">
        <f t="shared" si="210"/>
        <v>88.220866807313641</v>
      </c>
      <c r="H3373" s="394">
        <f t="shared" si="211"/>
        <v>88.220866807313641</v>
      </c>
      <c r="I3373" s="394">
        <f t="shared" si="208"/>
        <v>88.220866807313641</v>
      </c>
    </row>
    <row r="3374" spans="1:9" x14ac:dyDescent="0.2">
      <c r="A3374" s="391" t="s">
        <v>129</v>
      </c>
      <c r="B3374" s="392">
        <v>67000000</v>
      </c>
      <c r="C3374" s="392">
        <v>0</v>
      </c>
      <c r="D3374" s="392">
        <v>0</v>
      </c>
      <c r="E3374" s="392">
        <v>0</v>
      </c>
      <c r="F3374" s="393">
        <f t="shared" si="209"/>
        <v>67000000</v>
      </c>
      <c r="G3374" s="394">
        <f t="shared" si="210"/>
        <v>0</v>
      </c>
      <c r="H3374" s="394">
        <f t="shared" si="211"/>
        <v>0</v>
      </c>
      <c r="I3374" s="394">
        <f t="shared" si="208"/>
        <v>0</v>
      </c>
    </row>
    <row r="3375" spans="1:9" x14ac:dyDescent="0.2">
      <c r="A3375" s="391" t="s">
        <v>348</v>
      </c>
      <c r="B3375" s="392">
        <v>40000000</v>
      </c>
      <c r="C3375" s="392">
        <v>0</v>
      </c>
      <c r="D3375" s="392">
        <v>0</v>
      </c>
      <c r="E3375" s="392">
        <v>0</v>
      </c>
      <c r="F3375" s="393">
        <f t="shared" si="209"/>
        <v>40000000</v>
      </c>
      <c r="G3375" s="394">
        <f t="shared" si="210"/>
        <v>0</v>
      </c>
      <c r="H3375" s="394">
        <f t="shared" si="211"/>
        <v>0</v>
      </c>
      <c r="I3375" s="394">
        <f t="shared" si="208"/>
        <v>0</v>
      </c>
    </row>
    <row r="3376" spans="1:9" x14ac:dyDescent="0.2">
      <c r="A3376" s="319" t="s">
        <v>131</v>
      </c>
      <c r="B3376" s="313">
        <v>238842438700</v>
      </c>
      <c r="C3376" s="313">
        <v>174503539363.94</v>
      </c>
      <c r="D3376" s="313">
        <v>108201640412.91</v>
      </c>
      <c r="E3376" s="313">
        <v>108187140412.91</v>
      </c>
      <c r="F3376" s="158">
        <f t="shared" si="209"/>
        <v>64338899336.059998</v>
      </c>
      <c r="G3376" s="385">
        <f t="shared" si="210"/>
        <v>73.062199629910239</v>
      </c>
      <c r="H3376" s="385">
        <f t="shared" si="211"/>
        <v>45.302518682124813</v>
      </c>
      <c r="I3376" s="385">
        <f t="shared" si="208"/>
        <v>45.296447734231748</v>
      </c>
    </row>
    <row r="3377" spans="1:9" x14ac:dyDescent="0.2">
      <c r="A3377" s="319" t="s">
        <v>1651</v>
      </c>
      <c r="B3377" s="313">
        <v>238842438700</v>
      </c>
      <c r="C3377" s="313">
        <v>174503539363.94</v>
      </c>
      <c r="D3377" s="313">
        <v>108201640412.91</v>
      </c>
      <c r="E3377" s="313">
        <v>108187140412.91</v>
      </c>
      <c r="F3377" s="158">
        <f t="shared" si="209"/>
        <v>64338899336.059998</v>
      </c>
      <c r="G3377" s="385">
        <f t="shared" si="210"/>
        <v>73.062199629910239</v>
      </c>
      <c r="H3377" s="385">
        <f t="shared" si="211"/>
        <v>45.302518682124813</v>
      </c>
      <c r="I3377" s="385">
        <f t="shared" si="208"/>
        <v>45.296447734231748</v>
      </c>
    </row>
    <row r="3378" spans="1:9" x14ac:dyDescent="0.2">
      <c r="A3378" s="391" t="s">
        <v>998</v>
      </c>
      <c r="B3378" s="392">
        <v>32445000000</v>
      </c>
      <c r="C3378" s="392">
        <v>2000000000</v>
      </c>
      <c r="D3378" s="392">
        <v>0</v>
      </c>
      <c r="E3378" s="392">
        <v>0</v>
      </c>
      <c r="F3378" s="396">
        <f t="shared" si="209"/>
        <v>30445000000</v>
      </c>
      <c r="G3378" s="397">
        <f t="shared" si="210"/>
        <v>6.1642780089382034</v>
      </c>
      <c r="H3378" s="397">
        <f t="shared" si="211"/>
        <v>0</v>
      </c>
      <c r="I3378" s="397">
        <f t="shared" si="208"/>
        <v>0</v>
      </c>
    </row>
    <row r="3379" spans="1:9" x14ac:dyDescent="0.2">
      <c r="A3379" s="391" t="s">
        <v>999</v>
      </c>
      <c r="B3379" s="392">
        <v>66781783486</v>
      </c>
      <c r="C3379" s="392">
        <v>60867369534.270004</v>
      </c>
      <c r="D3379" s="392">
        <v>33005303239.599998</v>
      </c>
      <c r="E3379" s="392">
        <v>33005303239.599998</v>
      </c>
      <c r="F3379" s="393">
        <f t="shared" si="209"/>
        <v>5914413951.7299957</v>
      </c>
      <c r="G3379" s="394">
        <f t="shared" si="210"/>
        <v>91.143671757478771</v>
      </c>
      <c r="H3379" s="394">
        <f t="shared" si="211"/>
        <v>49.422614247071081</v>
      </c>
      <c r="I3379" s="394">
        <f t="shared" si="208"/>
        <v>49.422614247071081</v>
      </c>
    </row>
    <row r="3380" spans="1:9" x14ac:dyDescent="0.2">
      <c r="A3380" s="391" t="s">
        <v>1004</v>
      </c>
      <c r="B3380" s="392">
        <v>43690583700</v>
      </c>
      <c r="C3380" s="392">
        <v>30442773626</v>
      </c>
      <c r="D3380" s="392">
        <v>7846704254.5299997</v>
      </c>
      <c r="E3380" s="392">
        <v>7846704254.5299997</v>
      </c>
      <c r="F3380" s="393">
        <f t="shared" si="209"/>
        <v>13247810074</v>
      </c>
      <c r="G3380" s="394">
        <f t="shared" si="210"/>
        <v>69.67811150117457</v>
      </c>
      <c r="H3380" s="394">
        <f t="shared" si="211"/>
        <v>17.959714863067852</v>
      </c>
      <c r="I3380" s="394">
        <f t="shared" si="208"/>
        <v>17.959714863067852</v>
      </c>
    </row>
    <row r="3381" spans="1:9" x14ac:dyDescent="0.2">
      <c r="A3381" s="391" t="s">
        <v>1005</v>
      </c>
      <c r="B3381" s="392">
        <v>7835234616</v>
      </c>
      <c r="C3381" s="392">
        <v>6634616196</v>
      </c>
      <c r="D3381" s="392">
        <v>3570910104</v>
      </c>
      <c r="E3381" s="392">
        <v>3570910104</v>
      </c>
      <c r="F3381" s="393">
        <f t="shared" si="209"/>
        <v>1200618420</v>
      </c>
      <c r="G3381" s="394">
        <f t="shared" si="210"/>
        <v>84.676675570782933</v>
      </c>
      <c r="H3381" s="394">
        <f t="shared" si="211"/>
        <v>45.575024603704861</v>
      </c>
      <c r="I3381" s="394">
        <f t="shared" si="208"/>
        <v>45.575024603704861</v>
      </c>
    </row>
    <row r="3382" spans="1:9" x14ac:dyDescent="0.2">
      <c r="A3382" s="391" t="s">
        <v>1006</v>
      </c>
      <c r="B3382" s="392">
        <v>3100000000</v>
      </c>
      <c r="C3382" s="392">
        <v>1600000000</v>
      </c>
      <c r="D3382" s="392">
        <v>336923367.51999998</v>
      </c>
      <c r="E3382" s="392">
        <v>336923367.51999998</v>
      </c>
      <c r="F3382" s="396">
        <f t="shared" si="209"/>
        <v>1500000000</v>
      </c>
      <c r="G3382" s="397">
        <f t="shared" si="210"/>
        <v>51.612903225806448</v>
      </c>
      <c r="H3382" s="397">
        <f t="shared" si="211"/>
        <v>10.868495726451611</v>
      </c>
      <c r="I3382" s="397">
        <f t="shared" si="208"/>
        <v>10.868495726451611</v>
      </c>
    </row>
    <row r="3383" spans="1:9" x14ac:dyDescent="0.2">
      <c r="A3383" s="391" t="s">
        <v>1007</v>
      </c>
      <c r="B3383" s="392">
        <v>1261515819</v>
      </c>
      <c r="C3383" s="392">
        <v>0</v>
      </c>
      <c r="D3383" s="392">
        <v>0</v>
      </c>
      <c r="E3383" s="392">
        <v>0</v>
      </c>
      <c r="F3383" s="393">
        <f t="shared" si="209"/>
        <v>1261515819</v>
      </c>
      <c r="G3383" s="394">
        <f t="shared" si="210"/>
        <v>0</v>
      </c>
      <c r="H3383" s="394">
        <f t="shared" si="211"/>
        <v>0</v>
      </c>
      <c r="I3383" s="394">
        <f t="shared" si="208"/>
        <v>0</v>
      </c>
    </row>
    <row r="3384" spans="1:9" x14ac:dyDescent="0.2">
      <c r="A3384" s="391" t="s">
        <v>1008</v>
      </c>
      <c r="B3384" s="392">
        <v>5356000000</v>
      </c>
      <c r="C3384" s="392">
        <v>3431070000</v>
      </c>
      <c r="D3384" s="392">
        <v>3428550000</v>
      </c>
      <c r="E3384" s="392">
        <v>3428550000</v>
      </c>
      <c r="F3384" s="396">
        <f t="shared" si="209"/>
        <v>1924930000</v>
      </c>
      <c r="G3384" s="397">
        <f t="shared" si="210"/>
        <v>64.060306198655709</v>
      </c>
      <c r="H3384" s="397">
        <f t="shared" si="211"/>
        <v>64.013256161314416</v>
      </c>
      <c r="I3384" s="397">
        <f t="shared" si="208"/>
        <v>64.013256161314416</v>
      </c>
    </row>
    <row r="3385" spans="1:9" x14ac:dyDescent="0.2">
      <c r="A3385" s="391" t="s">
        <v>1009</v>
      </c>
      <c r="B3385" s="392">
        <v>8392321079</v>
      </c>
      <c r="C3385" s="392">
        <v>8372094382</v>
      </c>
      <c r="D3385" s="392">
        <v>6808313429.6199999</v>
      </c>
      <c r="E3385" s="392">
        <v>6808313429.6199999</v>
      </c>
      <c r="F3385" s="393">
        <f t="shared" si="209"/>
        <v>20226697</v>
      </c>
      <c r="G3385" s="394">
        <f t="shared" si="210"/>
        <v>99.758985663088922</v>
      </c>
      <c r="H3385" s="394">
        <f t="shared" si="211"/>
        <v>81.125511828382699</v>
      </c>
      <c r="I3385" s="394">
        <f t="shared" si="208"/>
        <v>81.125511828382699</v>
      </c>
    </row>
    <row r="3386" spans="1:9" x14ac:dyDescent="0.2">
      <c r="A3386" s="391" t="s">
        <v>1010</v>
      </c>
      <c r="B3386" s="392">
        <v>49380000000</v>
      </c>
      <c r="C3386" s="392">
        <v>41432766142.669998</v>
      </c>
      <c r="D3386" s="392">
        <v>34024263535.639999</v>
      </c>
      <c r="E3386" s="392">
        <v>34009763535.639999</v>
      </c>
      <c r="F3386" s="393">
        <f t="shared" si="209"/>
        <v>7947233857.3300018</v>
      </c>
      <c r="G3386" s="394">
        <f t="shared" si="210"/>
        <v>83.90596626705144</v>
      </c>
      <c r="H3386" s="394">
        <f t="shared" si="211"/>
        <v>68.902923320453624</v>
      </c>
      <c r="I3386" s="394">
        <f t="shared" si="208"/>
        <v>68.873559205427298</v>
      </c>
    </row>
    <row r="3387" spans="1:9" x14ac:dyDescent="0.2">
      <c r="A3387" s="391" t="s">
        <v>1011</v>
      </c>
      <c r="B3387" s="392">
        <v>20600000000</v>
      </c>
      <c r="C3387" s="392">
        <v>19722849483</v>
      </c>
      <c r="D3387" s="392">
        <v>19180672482</v>
      </c>
      <c r="E3387" s="392">
        <v>19180672482</v>
      </c>
      <c r="F3387" s="396">
        <f t="shared" si="209"/>
        <v>877150517</v>
      </c>
      <c r="G3387" s="397">
        <f t="shared" si="210"/>
        <v>95.741987781553391</v>
      </c>
      <c r="H3387" s="397">
        <f t="shared" si="211"/>
        <v>93.110060592233012</v>
      </c>
      <c r="I3387" s="397">
        <f t="shared" si="208"/>
        <v>93.110060592233012</v>
      </c>
    </row>
    <row r="3388" spans="1:9" x14ac:dyDescent="0.2">
      <c r="A3388" s="319" t="s">
        <v>1012</v>
      </c>
      <c r="B3388" s="313">
        <v>126176000000</v>
      </c>
      <c r="C3388" s="313">
        <v>100552000286.45</v>
      </c>
      <c r="D3388" s="313">
        <v>96490386041.880005</v>
      </c>
      <c r="E3388" s="313">
        <v>96463893897.679993</v>
      </c>
      <c r="F3388" s="194">
        <f t="shared" si="209"/>
        <v>25623999713.550003</v>
      </c>
      <c r="G3388" s="388">
        <f t="shared" si="210"/>
        <v>79.691859217640442</v>
      </c>
      <c r="H3388" s="388">
        <f t="shared" si="211"/>
        <v>76.472852239633525</v>
      </c>
      <c r="I3388" s="388">
        <f t="shared" si="208"/>
        <v>76.451856056365713</v>
      </c>
    </row>
    <row r="3389" spans="1:9" x14ac:dyDescent="0.2">
      <c r="A3389" s="319" t="s">
        <v>109</v>
      </c>
      <c r="B3389" s="313">
        <v>126176000000</v>
      </c>
      <c r="C3389" s="313">
        <v>100552000286.45</v>
      </c>
      <c r="D3389" s="313">
        <v>96490386041.880005</v>
      </c>
      <c r="E3389" s="313">
        <v>96463893897.679993</v>
      </c>
      <c r="F3389" s="158">
        <f t="shared" si="209"/>
        <v>25623999713.550003</v>
      </c>
      <c r="G3389" s="385">
        <f t="shared" si="210"/>
        <v>79.691859217640442</v>
      </c>
      <c r="H3389" s="385">
        <f t="shared" si="211"/>
        <v>76.472852239633525</v>
      </c>
      <c r="I3389" s="385">
        <f t="shared" si="208"/>
        <v>76.451856056365713</v>
      </c>
    </row>
    <row r="3390" spans="1:9" x14ac:dyDescent="0.2">
      <c r="A3390" s="319" t="s">
        <v>28</v>
      </c>
      <c r="B3390" s="313">
        <v>16062000000</v>
      </c>
      <c r="C3390" s="313">
        <v>13105705342</v>
      </c>
      <c r="D3390" s="313">
        <v>13103362604</v>
      </c>
      <c r="E3390" s="313">
        <v>13103362604</v>
      </c>
      <c r="F3390" s="158">
        <f t="shared" si="209"/>
        <v>2956294658</v>
      </c>
      <c r="G3390" s="385">
        <f t="shared" si="210"/>
        <v>81.59447977835886</v>
      </c>
      <c r="H3390" s="385">
        <f t="shared" si="211"/>
        <v>81.579894185032998</v>
      </c>
      <c r="I3390" s="385">
        <f t="shared" si="208"/>
        <v>81.579894185032998</v>
      </c>
    </row>
    <row r="3391" spans="1:9" x14ac:dyDescent="0.2">
      <c r="A3391" s="391" t="s">
        <v>110</v>
      </c>
      <c r="B3391" s="392">
        <v>11448000000</v>
      </c>
      <c r="C3391" s="392">
        <v>9713605864</v>
      </c>
      <c r="D3391" s="392">
        <v>9711263126</v>
      </c>
      <c r="E3391" s="392">
        <v>9711263126</v>
      </c>
      <c r="F3391" s="393">
        <f t="shared" si="209"/>
        <v>1734394136</v>
      </c>
      <c r="G3391" s="394">
        <f t="shared" si="210"/>
        <v>84.849806638714185</v>
      </c>
      <c r="H3391" s="394">
        <f t="shared" si="211"/>
        <v>84.829342470300489</v>
      </c>
      <c r="I3391" s="394">
        <f t="shared" si="208"/>
        <v>84.829342470300489</v>
      </c>
    </row>
    <row r="3392" spans="1:9" x14ac:dyDescent="0.2">
      <c r="A3392" s="391" t="s">
        <v>111</v>
      </c>
      <c r="B3392" s="392">
        <v>3067000000</v>
      </c>
      <c r="C3392" s="392">
        <v>2486772900</v>
      </c>
      <c r="D3392" s="392">
        <v>2486772900</v>
      </c>
      <c r="E3392" s="392">
        <v>2486772900</v>
      </c>
      <c r="F3392" s="393">
        <f t="shared" si="209"/>
        <v>580227100</v>
      </c>
      <c r="G3392" s="394">
        <f t="shared" si="210"/>
        <v>81.081607433974568</v>
      </c>
      <c r="H3392" s="394">
        <f t="shared" si="211"/>
        <v>81.081607433974568</v>
      </c>
      <c r="I3392" s="394">
        <f t="shared" si="208"/>
        <v>81.081607433974568</v>
      </c>
    </row>
    <row r="3393" spans="1:9" x14ac:dyDescent="0.2">
      <c r="A3393" s="391" t="s">
        <v>112</v>
      </c>
      <c r="B3393" s="392">
        <v>1547000000</v>
      </c>
      <c r="C3393" s="392">
        <v>905326578</v>
      </c>
      <c r="D3393" s="392">
        <v>905326578</v>
      </c>
      <c r="E3393" s="392">
        <v>905326578</v>
      </c>
      <c r="F3393" s="396">
        <f t="shared" si="209"/>
        <v>641673422</v>
      </c>
      <c r="G3393" s="397">
        <f t="shared" si="210"/>
        <v>58.521433613445375</v>
      </c>
      <c r="H3393" s="397">
        <f t="shared" si="211"/>
        <v>58.521433613445375</v>
      </c>
      <c r="I3393" s="397">
        <f t="shared" si="208"/>
        <v>58.521433613445375</v>
      </c>
    </row>
    <row r="3394" spans="1:9" x14ac:dyDescent="0.2">
      <c r="A3394" s="319" t="s">
        <v>29</v>
      </c>
      <c r="B3394" s="313">
        <v>6322000000</v>
      </c>
      <c r="C3394" s="313">
        <v>4469464902.6199999</v>
      </c>
      <c r="D3394" s="313">
        <v>3516416635.46</v>
      </c>
      <c r="E3394" s="313">
        <v>3492017647.2600002</v>
      </c>
      <c r="F3394" s="158">
        <f t="shared" si="209"/>
        <v>1852535097.3800001</v>
      </c>
      <c r="G3394" s="385">
        <f t="shared" si="210"/>
        <v>70.697008899398924</v>
      </c>
      <c r="H3394" s="385">
        <f t="shared" si="211"/>
        <v>55.621901857956345</v>
      </c>
      <c r="I3394" s="385">
        <f t="shared" si="208"/>
        <v>55.235964050300545</v>
      </c>
    </row>
    <row r="3395" spans="1:9" x14ac:dyDescent="0.2">
      <c r="A3395" s="391" t="s">
        <v>113</v>
      </c>
      <c r="B3395" s="392">
        <v>6322000000</v>
      </c>
      <c r="C3395" s="392">
        <v>4469464902.6199999</v>
      </c>
      <c r="D3395" s="392">
        <v>3516416635.46</v>
      </c>
      <c r="E3395" s="392">
        <v>3492017647.2600002</v>
      </c>
      <c r="F3395" s="396">
        <f t="shared" si="209"/>
        <v>1852535097.3800001</v>
      </c>
      <c r="G3395" s="397">
        <f t="shared" si="210"/>
        <v>70.697008899398924</v>
      </c>
      <c r="H3395" s="397">
        <f t="shared" si="211"/>
        <v>55.621901857956345</v>
      </c>
      <c r="I3395" s="397">
        <f t="shared" si="208"/>
        <v>55.235964050300545</v>
      </c>
    </row>
    <row r="3396" spans="1:9" x14ac:dyDescent="0.2">
      <c r="A3396" s="319" t="s">
        <v>30</v>
      </c>
      <c r="B3396" s="313">
        <v>6802000000</v>
      </c>
      <c r="C3396" s="313">
        <v>5654141866.9099998</v>
      </c>
      <c r="D3396" s="313">
        <v>2629003683.9200001</v>
      </c>
      <c r="E3396" s="313">
        <v>2626910527.9200001</v>
      </c>
      <c r="F3396" s="194">
        <f t="shared" si="209"/>
        <v>1147858133.0900002</v>
      </c>
      <c r="G3396" s="388">
        <f t="shared" si="210"/>
        <v>83.124696661423101</v>
      </c>
      <c r="H3396" s="388">
        <f t="shared" si="211"/>
        <v>38.650451101440751</v>
      </c>
      <c r="I3396" s="388">
        <f t="shared" si="208"/>
        <v>38.619678446339314</v>
      </c>
    </row>
    <row r="3397" spans="1:9" x14ac:dyDescent="0.2">
      <c r="A3397" s="391" t="s">
        <v>118</v>
      </c>
      <c r="B3397" s="392">
        <v>64000000</v>
      </c>
      <c r="C3397" s="392">
        <v>16698725</v>
      </c>
      <c r="D3397" s="392">
        <v>16698725</v>
      </c>
      <c r="E3397" s="392">
        <v>16698725</v>
      </c>
      <c r="F3397" s="396">
        <f t="shared" si="209"/>
        <v>47301275</v>
      </c>
      <c r="G3397" s="397">
        <f t="shared" si="210"/>
        <v>26.091757812499999</v>
      </c>
      <c r="H3397" s="397">
        <f t="shared" si="211"/>
        <v>26.091757812499999</v>
      </c>
      <c r="I3397" s="397">
        <f t="shared" si="208"/>
        <v>26.091757812499999</v>
      </c>
    </row>
    <row r="3398" spans="1:9" x14ac:dyDescent="0.2">
      <c r="A3398" s="391" t="s">
        <v>1013</v>
      </c>
      <c r="B3398" s="392">
        <v>6172000000</v>
      </c>
      <c r="C3398" s="392">
        <v>5637443141.9099998</v>
      </c>
      <c r="D3398" s="392">
        <v>2612304958.9200001</v>
      </c>
      <c r="E3398" s="392">
        <v>2610211802.9200001</v>
      </c>
      <c r="F3398" s="393">
        <f t="shared" si="209"/>
        <v>534556858.09000015</v>
      </c>
      <c r="G3398" s="394">
        <f t="shared" si="210"/>
        <v>91.339001003078408</v>
      </c>
      <c r="H3398" s="394">
        <f t="shared" si="211"/>
        <v>42.32509654763448</v>
      </c>
      <c r="I3398" s="394">
        <f t="shared" si="208"/>
        <v>42.291182808165914</v>
      </c>
    </row>
    <row r="3399" spans="1:9" x14ac:dyDescent="0.2">
      <c r="A3399" s="391" t="s">
        <v>124</v>
      </c>
      <c r="B3399" s="392">
        <v>566000000</v>
      </c>
      <c r="C3399" s="392">
        <v>0</v>
      </c>
      <c r="D3399" s="392">
        <v>0</v>
      </c>
      <c r="E3399" s="392">
        <v>0</v>
      </c>
      <c r="F3399" s="393">
        <f t="shared" si="209"/>
        <v>566000000</v>
      </c>
      <c r="G3399" s="394">
        <f t="shared" si="210"/>
        <v>0</v>
      </c>
      <c r="H3399" s="394">
        <f t="shared" si="211"/>
        <v>0</v>
      </c>
      <c r="I3399" s="394">
        <f t="shared" ref="I3399:I3462" si="212">IFERROR(IF(E3399&gt;0,+E3399/B3399*100,0),0)</f>
        <v>0</v>
      </c>
    </row>
    <row r="3400" spans="1:9" x14ac:dyDescent="0.2">
      <c r="A3400" s="319" t="s">
        <v>32</v>
      </c>
      <c r="B3400" s="313">
        <v>17750000000</v>
      </c>
      <c r="C3400" s="313">
        <v>9168396943.8800011</v>
      </c>
      <c r="D3400" s="313">
        <v>9087536943.4599991</v>
      </c>
      <c r="E3400" s="313">
        <v>9087536943.4599991</v>
      </c>
      <c r="F3400" s="158">
        <f t="shared" si="209"/>
        <v>8581603056.1199989</v>
      </c>
      <c r="G3400" s="385">
        <f t="shared" si="210"/>
        <v>51.652940528901411</v>
      </c>
      <c r="H3400" s="385">
        <f t="shared" si="211"/>
        <v>51.197391230760559</v>
      </c>
      <c r="I3400" s="385">
        <f t="shared" si="212"/>
        <v>51.197391230760559</v>
      </c>
    </row>
    <row r="3401" spans="1:9" x14ac:dyDescent="0.2">
      <c r="A3401" s="391" t="s">
        <v>1014</v>
      </c>
      <c r="B3401" s="392">
        <v>17750000000</v>
      </c>
      <c r="C3401" s="392">
        <v>9168396943.8800011</v>
      </c>
      <c r="D3401" s="392">
        <v>9087536943.4599991</v>
      </c>
      <c r="E3401" s="392">
        <v>9087536943.4599991</v>
      </c>
      <c r="F3401" s="393">
        <f t="shared" ref="F3401:F3464" si="213">+B3401-C3401</f>
        <v>8581603056.1199989</v>
      </c>
      <c r="G3401" s="394">
        <f t="shared" ref="G3401:G3464" si="214">IFERROR(IF(C3401&gt;0,+C3401/B3401*100,0),0)</f>
        <v>51.652940528901411</v>
      </c>
      <c r="H3401" s="394">
        <f t="shared" ref="H3401:H3464" si="215">IFERROR(IF(D3401&gt;0,+D3401/B3401*100,0),0)</f>
        <v>51.197391230760559</v>
      </c>
      <c r="I3401" s="394">
        <f t="shared" si="212"/>
        <v>51.197391230760559</v>
      </c>
    </row>
    <row r="3402" spans="1:9" x14ac:dyDescent="0.2">
      <c r="A3402" s="319" t="s">
        <v>33</v>
      </c>
      <c r="B3402" s="313">
        <v>79179000000</v>
      </c>
      <c r="C3402" s="313">
        <v>68099812289.040001</v>
      </c>
      <c r="D3402" s="313">
        <v>68099587233.040001</v>
      </c>
      <c r="E3402" s="313">
        <v>68099587233.040001</v>
      </c>
      <c r="F3402" s="158">
        <f t="shared" si="213"/>
        <v>11079187710.959999</v>
      </c>
      <c r="G3402" s="385">
        <f t="shared" si="214"/>
        <v>86.007416472852654</v>
      </c>
      <c r="H3402" s="385">
        <f t="shared" si="215"/>
        <v>86.007132235870614</v>
      </c>
      <c r="I3402" s="385">
        <f t="shared" si="212"/>
        <v>86.007132235870614</v>
      </c>
    </row>
    <row r="3403" spans="1:9" x14ac:dyDescent="0.2">
      <c r="A3403" s="391" t="s">
        <v>378</v>
      </c>
      <c r="B3403" s="392">
        <v>79179000000</v>
      </c>
      <c r="C3403" s="392">
        <v>68099812289.040001</v>
      </c>
      <c r="D3403" s="392">
        <v>68099587233.040001</v>
      </c>
      <c r="E3403" s="392">
        <v>68099587233.040001</v>
      </c>
      <c r="F3403" s="393">
        <f t="shared" si="213"/>
        <v>11079187710.959999</v>
      </c>
      <c r="G3403" s="394">
        <f t="shared" si="214"/>
        <v>86.007416472852654</v>
      </c>
      <c r="H3403" s="394">
        <f t="shared" si="215"/>
        <v>86.007132235870614</v>
      </c>
      <c r="I3403" s="394">
        <f t="shared" si="212"/>
        <v>86.007132235870614</v>
      </c>
    </row>
    <row r="3404" spans="1:9" x14ac:dyDescent="0.2">
      <c r="A3404" s="319" t="s">
        <v>127</v>
      </c>
      <c r="B3404" s="313">
        <v>61000000</v>
      </c>
      <c r="C3404" s="313">
        <v>54478942</v>
      </c>
      <c r="D3404" s="313">
        <v>54478942</v>
      </c>
      <c r="E3404" s="313">
        <v>54478942</v>
      </c>
      <c r="F3404" s="194">
        <f t="shared" si="213"/>
        <v>6521058</v>
      </c>
      <c r="G3404" s="388">
        <f t="shared" si="214"/>
        <v>89.309740983606559</v>
      </c>
      <c r="H3404" s="388">
        <f t="shared" si="215"/>
        <v>89.309740983606559</v>
      </c>
      <c r="I3404" s="388">
        <f t="shared" si="212"/>
        <v>89.309740983606559</v>
      </c>
    </row>
    <row r="3405" spans="1:9" x14ac:dyDescent="0.2">
      <c r="A3405" s="391" t="s">
        <v>128</v>
      </c>
      <c r="B3405" s="392">
        <v>61000000</v>
      </c>
      <c r="C3405" s="392">
        <v>54478942</v>
      </c>
      <c r="D3405" s="392">
        <v>54478942</v>
      </c>
      <c r="E3405" s="392">
        <v>54478942</v>
      </c>
      <c r="F3405" s="393">
        <f t="shared" si="213"/>
        <v>6521058</v>
      </c>
      <c r="G3405" s="394">
        <f t="shared" si="214"/>
        <v>89.309740983606559</v>
      </c>
      <c r="H3405" s="394">
        <f t="shared" si="215"/>
        <v>89.309740983606559</v>
      </c>
      <c r="I3405" s="394">
        <f t="shared" si="212"/>
        <v>89.309740983606559</v>
      </c>
    </row>
    <row r="3406" spans="1:9" x14ac:dyDescent="0.2">
      <c r="A3406" s="319" t="s">
        <v>1015</v>
      </c>
      <c r="B3406" s="313">
        <v>59355000000</v>
      </c>
      <c r="C3406" s="313">
        <v>44961312401.990005</v>
      </c>
      <c r="D3406" s="313">
        <v>39602185144.680008</v>
      </c>
      <c r="E3406" s="313">
        <v>39410828934.680008</v>
      </c>
      <c r="F3406" s="194">
        <f t="shared" si="213"/>
        <v>14393687598.009995</v>
      </c>
      <c r="G3406" s="388">
        <f t="shared" si="214"/>
        <v>75.749831357071855</v>
      </c>
      <c r="H3406" s="388">
        <f t="shared" si="215"/>
        <v>66.720891491331841</v>
      </c>
      <c r="I3406" s="388">
        <f t="shared" si="212"/>
        <v>66.398498752725146</v>
      </c>
    </row>
    <row r="3407" spans="1:9" x14ac:dyDescent="0.2">
      <c r="A3407" s="319" t="s">
        <v>109</v>
      </c>
      <c r="B3407" s="313">
        <v>46252000000</v>
      </c>
      <c r="C3407" s="313">
        <v>34694924628.300003</v>
      </c>
      <c r="D3407" s="313">
        <v>33316379859.080002</v>
      </c>
      <c r="E3407" s="313">
        <v>33125673391.080002</v>
      </c>
      <c r="F3407" s="194">
        <f t="shared" si="213"/>
        <v>11557075371.699997</v>
      </c>
      <c r="G3407" s="388">
        <f t="shared" si="214"/>
        <v>75.012809453212839</v>
      </c>
      <c r="H3407" s="388">
        <f t="shared" si="215"/>
        <v>72.032301001210769</v>
      </c>
      <c r="I3407" s="388">
        <f t="shared" si="212"/>
        <v>71.619980522096355</v>
      </c>
    </row>
    <row r="3408" spans="1:9" x14ac:dyDescent="0.2">
      <c r="A3408" s="319" t="s">
        <v>28</v>
      </c>
      <c r="B3408" s="313">
        <v>38788000000</v>
      </c>
      <c r="C3408" s="313">
        <v>28460358760</v>
      </c>
      <c r="D3408" s="313">
        <v>28458426172</v>
      </c>
      <c r="E3408" s="313">
        <v>28269749806</v>
      </c>
      <c r="F3408" s="158">
        <f t="shared" si="213"/>
        <v>10327641240</v>
      </c>
      <c r="G3408" s="385">
        <f t="shared" si="214"/>
        <v>73.374133133958949</v>
      </c>
      <c r="H3408" s="385">
        <f t="shared" si="215"/>
        <v>73.36915069609158</v>
      </c>
      <c r="I3408" s="385">
        <f t="shared" si="212"/>
        <v>72.882720960090751</v>
      </c>
    </row>
    <row r="3409" spans="1:9" x14ac:dyDescent="0.2">
      <c r="A3409" s="391" t="s">
        <v>110</v>
      </c>
      <c r="B3409" s="392">
        <v>24634000000</v>
      </c>
      <c r="C3409" s="392">
        <v>18179298725</v>
      </c>
      <c r="D3409" s="392">
        <v>18177475423</v>
      </c>
      <c r="E3409" s="392">
        <v>18177475423</v>
      </c>
      <c r="F3409" s="393">
        <f t="shared" si="213"/>
        <v>6454701275</v>
      </c>
      <c r="G3409" s="394">
        <f t="shared" si="214"/>
        <v>73.797591641633517</v>
      </c>
      <c r="H3409" s="394">
        <f t="shared" si="215"/>
        <v>73.790190074693513</v>
      </c>
      <c r="I3409" s="394">
        <f t="shared" si="212"/>
        <v>73.790190074693513</v>
      </c>
    </row>
    <row r="3410" spans="1:9" x14ac:dyDescent="0.2">
      <c r="A3410" s="391" t="s">
        <v>111</v>
      </c>
      <c r="B3410" s="392">
        <v>8674000000</v>
      </c>
      <c r="C3410" s="392">
        <v>6189295948</v>
      </c>
      <c r="D3410" s="392">
        <v>6189295948</v>
      </c>
      <c r="E3410" s="392">
        <v>6000619582</v>
      </c>
      <c r="F3410" s="393">
        <f t="shared" si="213"/>
        <v>2484704052</v>
      </c>
      <c r="G3410" s="394">
        <f t="shared" si="214"/>
        <v>71.354576296979474</v>
      </c>
      <c r="H3410" s="394">
        <f t="shared" si="215"/>
        <v>71.354576296979474</v>
      </c>
      <c r="I3410" s="394">
        <f t="shared" si="212"/>
        <v>69.179381853815997</v>
      </c>
    </row>
    <row r="3411" spans="1:9" x14ac:dyDescent="0.2">
      <c r="A3411" s="391" t="s">
        <v>112</v>
      </c>
      <c r="B3411" s="392">
        <v>5480000000</v>
      </c>
      <c r="C3411" s="392">
        <v>4091764087</v>
      </c>
      <c r="D3411" s="392">
        <v>4091654801</v>
      </c>
      <c r="E3411" s="392">
        <v>4091654801</v>
      </c>
      <c r="F3411" s="396">
        <f t="shared" si="213"/>
        <v>1388235913</v>
      </c>
      <c r="G3411" s="397">
        <f t="shared" si="214"/>
        <v>74.667227864963507</v>
      </c>
      <c r="H3411" s="397">
        <f t="shared" si="215"/>
        <v>74.665233594890509</v>
      </c>
      <c r="I3411" s="397">
        <f t="shared" si="212"/>
        <v>74.665233594890509</v>
      </c>
    </row>
    <row r="3412" spans="1:9" x14ac:dyDescent="0.2">
      <c r="A3412" s="319" t="s">
        <v>29</v>
      </c>
      <c r="B3412" s="313">
        <v>7042100000</v>
      </c>
      <c r="C3412" s="313">
        <v>6099877973.3000002</v>
      </c>
      <c r="D3412" s="313">
        <v>4736116248.0799999</v>
      </c>
      <c r="E3412" s="313">
        <v>4734086146.0799999</v>
      </c>
      <c r="F3412" s="158">
        <f t="shared" si="213"/>
        <v>942222026.69999981</v>
      </c>
      <c r="G3412" s="385">
        <f t="shared" si="214"/>
        <v>86.620155540250778</v>
      </c>
      <c r="H3412" s="385">
        <f t="shared" si="215"/>
        <v>67.254316866843695</v>
      </c>
      <c r="I3412" s="385">
        <f t="shared" si="212"/>
        <v>67.225488789991616</v>
      </c>
    </row>
    <row r="3413" spans="1:9" x14ac:dyDescent="0.2">
      <c r="A3413" s="391" t="s">
        <v>113</v>
      </c>
      <c r="B3413" s="392">
        <v>7042100000</v>
      </c>
      <c r="C3413" s="392">
        <v>6099877973.3000002</v>
      </c>
      <c r="D3413" s="392">
        <v>4736116248.0799999</v>
      </c>
      <c r="E3413" s="392">
        <v>4734086146.0799999</v>
      </c>
      <c r="F3413" s="393">
        <f t="shared" si="213"/>
        <v>942222026.69999981</v>
      </c>
      <c r="G3413" s="394">
        <f t="shared" si="214"/>
        <v>86.620155540250778</v>
      </c>
      <c r="H3413" s="394">
        <f t="shared" si="215"/>
        <v>67.254316866843695</v>
      </c>
      <c r="I3413" s="394">
        <f t="shared" si="212"/>
        <v>67.225488789991616</v>
      </c>
    </row>
    <row r="3414" spans="1:9" x14ac:dyDescent="0.2">
      <c r="A3414" s="319" t="s">
        <v>30</v>
      </c>
      <c r="B3414" s="313">
        <v>261500000</v>
      </c>
      <c r="C3414" s="313">
        <v>105218699</v>
      </c>
      <c r="D3414" s="313">
        <v>92368243</v>
      </c>
      <c r="E3414" s="313">
        <v>92368243</v>
      </c>
      <c r="F3414" s="195">
        <f t="shared" si="213"/>
        <v>156281301</v>
      </c>
      <c r="G3414" s="388">
        <f t="shared" si="214"/>
        <v>40.236596175908225</v>
      </c>
      <c r="H3414" s="388">
        <f t="shared" si="215"/>
        <v>35.322463862332697</v>
      </c>
      <c r="I3414" s="388">
        <f t="shared" si="212"/>
        <v>35.322463862332697</v>
      </c>
    </row>
    <row r="3415" spans="1:9" x14ac:dyDescent="0.2">
      <c r="A3415" s="391" t="s">
        <v>115</v>
      </c>
      <c r="B3415" s="392">
        <v>0</v>
      </c>
      <c r="C3415" s="392">
        <v>0</v>
      </c>
      <c r="D3415" s="392">
        <v>0</v>
      </c>
      <c r="E3415" s="392">
        <v>0</v>
      </c>
      <c r="F3415" s="393">
        <f t="shared" si="213"/>
        <v>0</v>
      </c>
      <c r="G3415" s="394">
        <f t="shared" si="214"/>
        <v>0</v>
      </c>
      <c r="H3415" s="394">
        <f t="shared" si="215"/>
        <v>0</v>
      </c>
      <c r="I3415" s="394">
        <f t="shared" si="212"/>
        <v>0</v>
      </c>
    </row>
    <row r="3416" spans="1:9" x14ac:dyDescent="0.2">
      <c r="A3416" s="391" t="s">
        <v>118</v>
      </c>
      <c r="B3416" s="392">
        <v>113000000</v>
      </c>
      <c r="C3416" s="392">
        <v>86958699</v>
      </c>
      <c r="D3416" s="392">
        <v>74767391</v>
      </c>
      <c r="E3416" s="392">
        <v>74767391</v>
      </c>
      <c r="F3416" s="393">
        <f t="shared" si="213"/>
        <v>26041301</v>
      </c>
      <c r="G3416" s="394">
        <f t="shared" si="214"/>
        <v>76.954600884955752</v>
      </c>
      <c r="H3416" s="394">
        <f t="shared" si="215"/>
        <v>66.165832743362827</v>
      </c>
      <c r="I3416" s="394">
        <f t="shared" si="212"/>
        <v>66.165832743362827</v>
      </c>
    </row>
    <row r="3417" spans="1:9" x14ac:dyDescent="0.2">
      <c r="A3417" s="391" t="s">
        <v>123</v>
      </c>
      <c r="B3417" s="392">
        <v>23500000</v>
      </c>
      <c r="C3417" s="392">
        <v>18260000</v>
      </c>
      <c r="D3417" s="392">
        <v>17600852</v>
      </c>
      <c r="E3417" s="392">
        <v>17600852</v>
      </c>
      <c r="F3417" s="393">
        <f t="shared" si="213"/>
        <v>5240000</v>
      </c>
      <c r="G3417" s="394">
        <f t="shared" si="214"/>
        <v>77.702127659574472</v>
      </c>
      <c r="H3417" s="394">
        <f t="shared" si="215"/>
        <v>74.897242553191489</v>
      </c>
      <c r="I3417" s="394">
        <f t="shared" si="212"/>
        <v>74.897242553191489</v>
      </c>
    </row>
    <row r="3418" spans="1:9" x14ac:dyDescent="0.2">
      <c r="A3418" s="391" t="s">
        <v>124</v>
      </c>
      <c r="B3418" s="392">
        <v>125000000</v>
      </c>
      <c r="C3418" s="392">
        <v>0</v>
      </c>
      <c r="D3418" s="392">
        <v>0</v>
      </c>
      <c r="E3418" s="392">
        <v>0</v>
      </c>
      <c r="F3418" s="393">
        <f t="shared" si="213"/>
        <v>125000000</v>
      </c>
      <c r="G3418" s="394">
        <f t="shared" si="214"/>
        <v>0</v>
      </c>
      <c r="H3418" s="394">
        <f t="shared" si="215"/>
        <v>0</v>
      </c>
      <c r="I3418" s="394">
        <f t="shared" si="212"/>
        <v>0</v>
      </c>
    </row>
    <row r="3419" spans="1:9" x14ac:dyDescent="0.2">
      <c r="A3419" s="319" t="s">
        <v>127</v>
      </c>
      <c r="B3419" s="313">
        <v>160400000</v>
      </c>
      <c r="C3419" s="313">
        <v>29469196</v>
      </c>
      <c r="D3419" s="313">
        <v>29469196</v>
      </c>
      <c r="E3419" s="313">
        <v>29469196</v>
      </c>
      <c r="F3419" s="194">
        <f t="shared" si="213"/>
        <v>130930804</v>
      </c>
      <c r="G3419" s="388">
        <f t="shared" si="214"/>
        <v>18.372316708229427</v>
      </c>
      <c r="H3419" s="388">
        <f t="shared" si="215"/>
        <v>18.372316708229427</v>
      </c>
      <c r="I3419" s="388">
        <f t="shared" si="212"/>
        <v>18.372316708229427</v>
      </c>
    </row>
    <row r="3420" spans="1:9" x14ac:dyDescent="0.2">
      <c r="A3420" s="391" t="s">
        <v>128</v>
      </c>
      <c r="B3420" s="392">
        <v>30400000</v>
      </c>
      <c r="C3420" s="392">
        <v>29469196</v>
      </c>
      <c r="D3420" s="392">
        <v>29469196</v>
      </c>
      <c r="E3420" s="392">
        <v>29469196</v>
      </c>
      <c r="F3420" s="393">
        <f t="shared" si="213"/>
        <v>930804</v>
      </c>
      <c r="G3420" s="394">
        <f t="shared" si="214"/>
        <v>96.938144736842105</v>
      </c>
      <c r="H3420" s="394">
        <f t="shared" si="215"/>
        <v>96.938144736842105</v>
      </c>
      <c r="I3420" s="394">
        <f t="shared" si="212"/>
        <v>96.938144736842105</v>
      </c>
    </row>
    <row r="3421" spans="1:9" x14ac:dyDescent="0.2">
      <c r="A3421" s="391" t="s">
        <v>130</v>
      </c>
      <c r="B3421" s="392">
        <v>130000000</v>
      </c>
      <c r="C3421" s="392">
        <v>0</v>
      </c>
      <c r="D3421" s="392">
        <v>0</v>
      </c>
      <c r="E3421" s="392">
        <v>0</v>
      </c>
      <c r="F3421" s="393">
        <f t="shared" si="213"/>
        <v>130000000</v>
      </c>
      <c r="G3421" s="394">
        <f t="shared" si="214"/>
        <v>0</v>
      </c>
      <c r="H3421" s="394">
        <f t="shared" si="215"/>
        <v>0</v>
      </c>
      <c r="I3421" s="394">
        <f t="shared" si="212"/>
        <v>0</v>
      </c>
    </row>
    <row r="3422" spans="1:9" x14ac:dyDescent="0.2">
      <c r="A3422" s="319" t="s">
        <v>131</v>
      </c>
      <c r="B3422" s="313">
        <v>13103000000</v>
      </c>
      <c r="C3422" s="313">
        <v>10266387773.689999</v>
      </c>
      <c r="D3422" s="313">
        <v>6285805285.5999994</v>
      </c>
      <c r="E3422" s="313">
        <v>6285155543.5999994</v>
      </c>
      <c r="F3422" s="158">
        <f t="shared" si="213"/>
        <v>2836612226.3100014</v>
      </c>
      <c r="G3422" s="385">
        <f t="shared" si="214"/>
        <v>78.351429242845143</v>
      </c>
      <c r="H3422" s="385">
        <f t="shared" si="215"/>
        <v>47.972260441120355</v>
      </c>
      <c r="I3422" s="385">
        <f t="shared" si="212"/>
        <v>47.967301714111265</v>
      </c>
    </row>
    <row r="3423" spans="1:9" x14ac:dyDescent="0.2">
      <c r="A3423" s="319" t="s">
        <v>1651</v>
      </c>
      <c r="B3423" s="313">
        <v>13103000000</v>
      </c>
      <c r="C3423" s="313">
        <v>10266387773.689999</v>
      </c>
      <c r="D3423" s="313">
        <v>6285805285.5999994</v>
      </c>
      <c r="E3423" s="313">
        <v>6285155543.5999994</v>
      </c>
      <c r="F3423" s="158">
        <f t="shared" si="213"/>
        <v>2836612226.3100014</v>
      </c>
      <c r="G3423" s="385">
        <f t="shared" si="214"/>
        <v>78.351429242845143</v>
      </c>
      <c r="H3423" s="385">
        <f t="shared" si="215"/>
        <v>47.972260441120355</v>
      </c>
      <c r="I3423" s="385">
        <f t="shared" si="212"/>
        <v>47.967301714111265</v>
      </c>
    </row>
    <row r="3424" spans="1:9" x14ac:dyDescent="0.2">
      <c r="A3424" s="391" t="s">
        <v>989</v>
      </c>
      <c r="B3424" s="392">
        <v>6811243180</v>
      </c>
      <c r="C3424" s="392">
        <v>4412351207.1899996</v>
      </c>
      <c r="D3424" s="392">
        <v>2041031693.23</v>
      </c>
      <c r="E3424" s="392">
        <v>2041031693.23</v>
      </c>
      <c r="F3424" s="396">
        <f t="shared" si="213"/>
        <v>2398891972.8100004</v>
      </c>
      <c r="G3424" s="397">
        <f t="shared" si="214"/>
        <v>64.780409252544118</v>
      </c>
      <c r="H3424" s="397">
        <f t="shared" si="215"/>
        <v>29.965626527960787</v>
      </c>
      <c r="I3424" s="397">
        <f t="shared" si="212"/>
        <v>29.965626527960787</v>
      </c>
    </row>
    <row r="3425" spans="1:9" x14ac:dyDescent="0.2">
      <c r="A3425" s="391" t="s">
        <v>1016</v>
      </c>
      <c r="B3425" s="392">
        <v>2628700744</v>
      </c>
      <c r="C3425" s="392">
        <v>2602650000</v>
      </c>
      <c r="D3425" s="392">
        <v>1677216664.5799999</v>
      </c>
      <c r="E3425" s="392">
        <v>1677216664.5799999</v>
      </c>
      <c r="F3425" s="396">
        <f t="shared" si="213"/>
        <v>26050744</v>
      </c>
      <c r="G3425" s="397">
        <f t="shared" si="214"/>
        <v>99.00898784087687</v>
      </c>
      <c r="H3425" s="397">
        <f t="shared" si="215"/>
        <v>63.804016809758238</v>
      </c>
      <c r="I3425" s="397">
        <f t="shared" si="212"/>
        <v>63.804016809758238</v>
      </c>
    </row>
    <row r="3426" spans="1:9" x14ac:dyDescent="0.2">
      <c r="A3426" s="391" t="s">
        <v>1017</v>
      </c>
      <c r="B3426" s="392">
        <v>1080755227</v>
      </c>
      <c r="C3426" s="392">
        <v>1071332960</v>
      </c>
      <c r="D3426" s="392">
        <v>887098293</v>
      </c>
      <c r="E3426" s="392">
        <v>887098293</v>
      </c>
      <c r="F3426" s="393">
        <f t="shared" si="213"/>
        <v>9422267</v>
      </c>
      <c r="G3426" s="394">
        <f t="shared" si="214"/>
        <v>99.128177522106029</v>
      </c>
      <c r="H3426" s="394">
        <f t="shared" si="215"/>
        <v>82.081332649432554</v>
      </c>
      <c r="I3426" s="394">
        <f t="shared" si="212"/>
        <v>82.081332649432554</v>
      </c>
    </row>
    <row r="3427" spans="1:9" x14ac:dyDescent="0.2">
      <c r="A3427" s="391" t="s">
        <v>1018</v>
      </c>
      <c r="B3427" s="392">
        <v>2582300849</v>
      </c>
      <c r="C3427" s="392">
        <v>2180053606.5</v>
      </c>
      <c r="D3427" s="392">
        <v>1680458634.79</v>
      </c>
      <c r="E3427" s="392">
        <v>1679808892.79</v>
      </c>
      <c r="F3427" s="393">
        <f t="shared" si="213"/>
        <v>402247242.5</v>
      </c>
      <c r="G3427" s="394">
        <f t="shared" si="214"/>
        <v>84.422913284648033</v>
      </c>
      <c r="H3427" s="394">
        <f t="shared" si="215"/>
        <v>65.076020690647269</v>
      </c>
      <c r="I3427" s="394">
        <f t="shared" si="212"/>
        <v>65.05085933114681</v>
      </c>
    </row>
    <row r="3428" spans="1:9" x14ac:dyDescent="0.2">
      <c r="A3428" s="319" t="s">
        <v>81</v>
      </c>
      <c r="B3428" s="313">
        <v>1682308484360</v>
      </c>
      <c r="C3428" s="313">
        <v>1138252048355.7798</v>
      </c>
      <c r="D3428" s="313">
        <v>606092157221.02002</v>
      </c>
      <c r="E3428" s="313">
        <v>602407172132.01001</v>
      </c>
      <c r="F3428" s="194">
        <f t="shared" si="213"/>
        <v>544056436004.22021</v>
      </c>
      <c r="G3428" s="388">
        <f t="shared" si="214"/>
        <v>67.660126483211826</v>
      </c>
      <c r="H3428" s="388">
        <f t="shared" si="215"/>
        <v>36.027408935739594</v>
      </c>
      <c r="I3428" s="388">
        <f t="shared" si="212"/>
        <v>35.808365572214512</v>
      </c>
    </row>
    <row r="3429" spans="1:9" x14ac:dyDescent="0.2">
      <c r="A3429" s="319" t="s">
        <v>1019</v>
      </c>
      <c r="B3429" s="313">
        <v>1170661617205</v>
      </c>
      <c r="C3429" s="313">
        <v>815873369420.44995</v>
      </c>
      <c r="D3429" s="313">
        <v>329147946440.07001</v>
      </c>
      <c r="E3429" s="313">
        <v>326087673626.14001</v>
      </c>
      <c r="F3429" s="158">
        <f t="shared" si="213"/>
        <v>354788247784.55005</v>
      </c>
      <c r="G3429" s="385">
        <f t="shared" si="214"/>
        <v>69.693356084261069</v>
      </c>
      <c r="H3429" s="385">
        <f t="shared" si="215"/>
        <v>28.116403715868255</v>
      </c>
      <c r="I3429" s="385">
        <f t="shared" si="212"/>
        <v>27.854989762514549</v>
      </c>
    </row>
    <row r="3430" spans="1:9" x14ac:dyDescent="0.2">
      <c r="A3430" s="319" t="s">
        <v>109</v>
      </c>
      <c r="B3430" s="313">
        <v>128808300000</v>
      </c>
      <c r="C3430" s="313">
        <v>80931519153.470001</v>
      </c>
      <c r="D3430" s="313">
        <v>67841619903.270004</v>
      </c>
      <c r="E3430" s="313">
        <v>67479741581.270004</v>
      </c>
      <c r="F3430" s="194">
        <f t="shared" si="213"/>
        <v>47876780846.529999</v>
      </c>
      <c r="G3430" s="388">
        <f t="shared" si="214"/>
        <v>62.830981507767746</v>
      </c>
      <c r="H3430" s="388">
        <f t="shared" si="215"/>
        <v>52.668671120781816</v>
      </c>
      <c r="I3430" s="388">
        <f t="shared" si="212"/>
        <v>52.387727794924707</v>
      </c>
    </row>
    <row r="3431" spans="1:9" x14ac:dyDescent="0.2">
      <c r="A3431" s="319" t="s">
        <v>28</v>
      </c>
      <c r="B3431" s="313">
        <v>75203400000</v>
      </c>
      <c r="C3431" s="313">
        <v>47185988888.639999</v>
      </c>
      <c r="D3431" s="313">
        <v>46928691579.490005</v>
      </c>
      <c r="E3431" s="313">
        <v>46928691579.490005</v>
      </c>
      <c r="F3431" s="158">
        <f t="shared" si="213"/>
        <v>28017411111.360001</v>
      </c>
      <c r="G3431" s="385">
        <f t="shared" si="214"/>
        <v>62.74448879790009</v>
      </c>
      <c r="H3431" s="385">
        <f t="shared" si="215"/>
        <v>62.402353589718032</v>
      </c>
      <c r="I3431" s="385">
        <f t="shared" si="212"/>
        <v>62.402353589718032</v>
      </c>
    </row>
    <row r="3432" spans="1:9" x14ac:dyDescent="0.2">
      <c r="A3432" s="391" t="s">
        <v>110</v>
      </c>
      <c r="B3432" s="392">
        <v>50966500000</v>
      </c>
      <c r="C3432" s="392">
        <v>30447132717.66</v>
      </c>
      <c r="D3432" s="392">
        <v>30311199920.580002</v>
      </c>
      <c r="E3432" s="392">
        <v>30311199920.580002</v>
      </c>
      <c r="F3432" s="393">
        <f t="shared" si="213"/>
        <v>20519367282.34</v>
      </c>
      <c r="G3432" s="394">
        <f t="shared" si="214"/>
        <v>59.739500883246841</v>
      </c>
      <c r="H3432" s="394">
        <f t="shared" si="215"/>
        <v>59.472790795090901</v>
      </c>
      <c r="I3432" s="394">
        <f t="shared" si="212"/>
        <v>59.472790795090901</v>
      </c>
    </row>
    <row r="3433" spans="1:9" x14ac:dyDescent="0.2">
      <c r="A3433" s="391" t="s">
        <v>111</v>
      </c>
      <c r="B3433" s="392">
        <v>17561300000</v>
      </c>
      <c r="C3433" s="392">
        <v>11779171569</v>
      </c>
      <c r="D3433" s="392">
        <v>11763312703</v>
      </c>
      <c r="E3433" s="392">
        <v>11763312703</v>
      </c>
      <c r="F3433" s="393">
        <f t="shared" si="213"/>
        <v>5782128431</v>
      </c>
      <c r="G3433" s="394">
        <f t="shared" si="214"/>
        <v>67.074599084350254</v>
      </c>
      <c r="H3433" s="394">
        <f t="shared" si="215"/>
        <v>66.98429332110949</v>
      </c>
      <c r="I3433" s="394">
        <f t="shared" si="212"/>
        <v>66.98429332110949</v>
      </c>
    </row>
    <row r="3434" spans="1:9" x14ac:dyDescent="0.2">
      <c r="A3434" s="391" t="s">
        <v>112</v>
      </c>
      <c r="B3434" s="392">
        <v>6675600000</v>
      </c>
      <c r="C3434" s="392">
        <v>4959684601.9799995</v>
      </c>
      <c r="D3434" s="392">
        <v>4854178955.9099998</v>
      </c>
      <c r="E3434" s="392">
        <v>4854178955.9099998</v>
      </c>
      <c r="F3434" s="393">
        <f t="shared" si="213"/>
        <v>1715915398.0200005</v>
      </c>
      <c r="G3434" s="394">
        <f t="shared" si="214"/>
        <v>74.295712774582057</v>
      </c>
      <c r="H3434" s="394">
        <f t="shared" si="215"/>
        <v>72.715245909131767</v>
      </c>
      <c r="I3434" s="394">
        <f t="shared" si="212"/>
        <v>72.715245909131767</v>
      </c>
    </row>
    <row r="3435" spans="1:9" x14ac:dyDescent="0.2">
      <c r="A3435" s="319" t="s">
        <v>29</v>
      </c>
      <c r="B3435" s="313">
        <v>37872200000</v>
      </c>
      <c r="C3435" s="313">
        <v>31803580063.830002</v>
      </c>
      <c r="D3435" s="313">
        <v>19204709430.779999</v>
      </c>
      <c r="E3435" s="313">
        <v>18842831108.779999</v>
      </c>
      <c r="F3435" s="194">
        <f t="shared" si="213"/>
        <v>6068619936.1699982</v>
      </c>
      <c r="G3435" s="388">
        <f t="shared" si="214"/>
        <v>83.97605648425494</v>
      </c>
      <c r="H3435" s="388">
        <f t="shared" si="215"/>
        <v>50.709252250410586</v>
      </c>
      <c r="I3435" s="388">
        <f t="shared" si="212"/>
        <v>49.753727295430416</v>
      </c>
    </row>
    <row r="3436" spans="1:9" x14ac:dyDescent="0.2">
      <c r="A3436" s="391" t="s">
        <v>113</v>
      </c>
      <c r="B3436" s="392">
        <v>37872200000</v>
      </c>
      <c r="C3436" s="392">
        <v>31803580063.830002</v>
      </c>
      <c r="D3436" s="392">
        <v>19204709430.779999</v>
      </c>
      <c r="E3436" s="392">
        <v>18842831108.779999</v>
      </c>
      <c r="F3436" s="393">
        <f t="shared" si="213"/>
        <v>6068619936.1699982</v>
      </c>
      <c r="G3436" s="394">
        <f t="shared" si="214"/>
        <v>83.97605648425494</v>
      </c>
      <c r="H3436" s="394">
        <f t="shared" si="215"/>
        <v>50.709252250410586</v>
      </c>
      <c r="I3436" s="394">
        <f t="shared" si="212"/>
        <v>49.753727295430416</v>
      </c>
    </row>
    <row r="3437" spans="1:9" x14ac:dyDescent="0.2">
      <c r="A3437" s="319" t="s">
        <v>30</v>
      </c>
      <c r="B3437" s="313">
        <v>11214700000</v>
      </c>
      <c r="C3437" s="313">
        <v>1788104601</v>
      </c>
      <c r="D3437" s="313">
        <v>1554721293</v>
      </c>
      <c r="E3437" s="313">
        <v>1554721293</v>
      </c>
      <c r="F3437" s="380">
        <f t="shared" si="213"/>
        <v>9426595399</v>
      </c>
      <c r="G3437" s="388">
        <f t="shared" si="214"/>
        <v>15.944292767528335</v>
      </c>
      <c r="H3437" s="388">
        <f t="shared" si="215"/>
        <v>13.863244607524052</v>
      </c>
      <c r="I3437" s="388">
        <f t="shared" si="212"/>
        <v>13.863244607524052</v>
      </c>
    </row>
    <row r="3438" spans="1:9" x14ac:dyDescent="0.2">
      <c r="A3438" s="391" t="s">
        <v>115</v>
      </c>
      <c r="B3438" s="392">
        <v>8484900000</v>
      </c>
      <c r="C3438" s="392">
        <v>0</v>
      </c>
      <c r="D3438" s="392">
        <v>0</v>
      </c>
      <c r="E3438" s="392">
        <v>0</v>
      </c>
      <c r="F3438" s="393">
        <f t="shared" si="213"/>
        <v>8484900000</v>
      </c>
      <c r="G3438" s="394">
        <f t="shared" si="214"/>
        <v>0</v>
      </c>
      <c r="H3438" s="394">
        <f t="shared" si="215"/>
        <v>0</v>
      </c>
      <c r="I3438" s="394">
        <f t="shared" si="212"/>
        <v>0</v>
      </c>
    </row>
    <row r="3439" spans="1:9" x14ac:dyDescent="0.2">
      <c r="A3439" s="391" t="s">
        <v>152</v>
      </c>
      <c r="B3439" s="392">
        <v>1272500000</v>
      </c>
      <c r="C3439" s="392">
        <v>956928565</v>
      </c>
      <c r="D3439" s="392">
        <v>956057935</v>
      </c>
      <c r="E3439" s="392">
        <v>956057935</v>
      </c>
      <c r="F3439" s="393">
        <f t="shared" si="213"/>
        <v>315571435</v>
      </c>
      <c r="G3439" s="394">
        <f t="shared" si="214"/>
        <v>75.200673084479376</v>
      </c>
      <c r="H3439" s="394">
        <f t="shared" si="215"/>
        <v>75.132254223968559</v>
      </c>
      <c r="I3439" s="394">
        <f t="shared" si="212"/>
        <v>75.132254223968559</v>
      </c>
    </row>
    <row r="3440" spans="1:9" x14ac:dyDescent="0.2">
      <c r="A3440" s="391" t="s">
        <v>153</v>
      </c>
      <c r="B3440" s="392">
        <v>60400000</v>
      </c>
      <c r="C3440" s="392">
        <v>56486850</v>
      </c>
      <c r="D3440" s="392">
        <v>39306172</v>
      </c>
      <c r="E3440" s="392">
        <v>39306172</v>
      </c>
      <c r="F3440" s="393">
        <f t="shared" si="213"/>
        <v>3913150</v>
      </c>
      <c r="G3440" s="394">
        <f t="shared" si="214"/>
        <v>93.521274834437079</v>
      </c>
      <c r="H3440" s="394">
        <f t="shared" si="215"/>
        <v>65.076443708609261</v>
      </c>
      <c r="I3440" s="394">
        <f t="shared" si="212"/>
        <v>65.076443708609261</v>
      </c>
    </row>
    <row r="3441" spans="1:9" x14ac:dyDescent="0.2">
      <c r="A3441" s="391" t="s">
        <v>117</v>
      </c>
      <c r="B3441" s="392">
        <v>914000000</v>
      </c>
      <c r="C3441" s="392">
        <v>540611000</v>
      </c>
      <c r="D3441" s="392">
        <v>325279000</v>
      </c>
      <c r="E3441" s="392">
        <v>325279000</v>
      </c>
      <c r="F3441" s="396">
        <f t="shared" si="213"/>
        <v>373389000</v>
      </c>
      <c r="G3441" s="397">
        <f t="shared" si="214"/>
        <v>59.147811816192565</v>
      </c>
      <c r="H3441" s="397">
        <f t="shared" si="215"/>
        <v>35.588512035010936</v>
      </c>
      <c r="I3441" s="397">
        <f t="shared" si="212"/>
        <v>35.588512035010936</v>
      </c>
    </row>
    <row r="3442" spans="1:9" x14ac:dyDescent="0.2">
      <c r="A3442" s="391" t="s">
        <v>118</v>
      </c>
      <c r="B3442" s="392">
        <v>181500000</v>
      </c>
      <c r="C3442" s="392">
        <v>66082623</v>
      </c>
      <c r="D3442" s="392">
        <v>66082623</v>
      </c>
      <c r="E3442" s="392">
        <v>66082623</v>
      </c>
      <c r="F3442" s="393">
        <f t="shared" si="213"/>
        <v>115417377</v>
      </c>
      <c r="G3442" s="394">
        <f t="shared" si="214"/>
        <v>36.409158677685951</v>
      </c>
      <c r="H3442" s="394">
        <f t="shared" si="215"/>
        <v>36.409158677685951</v>
      </c>
      <c r="I3442" s="394">
        <f t="shared" si="212"/>
        <v>36.409158677685951</v>
      </c>
    </row>
    <row r="3443" spans="1:9" x14ac:dyDescent="0.2">
      <c r="A3443" s="391" t="s">
        <v>124</v>
      </c>
      <c r="B3443" s="392">
        <v>301400000</v>
      </c>
      <c r="C3443" s="392">
        <v>167995563</v>
      </c>
      <c r="D3443" s="392">
        <v>167995563</v>
      </c>
      <c r="E3443" s="392">
        <v>167995563</v>
      </c>
      <c r="F3443" s="393">
        <f t="shared" si="213"/>
        <v>133404437</v>
      </c>
      <c r="G3443" s="394">
        <f t="shared" si="214"/>
        <v>55.738408427339081</v>
      </c>
      <c r="H3443" s="394">
        <f t="shared" si="215"/>
        <v>55.738408427339081</v>
      </c>
      <c r="I3443" s="394">
        <f t="shared" si="212"/>
        <v>55.738408427339081</v>
      </c>
    </row>
    <row r="3444" spans="1:9" x14ac:dyDescent="0.2">
      <c r="A3444" s="319" t="s">
        <v>127</v>
      </c>
      <c r="B3444" s="313">
        <v>4518000000</v>
      </c>
      <c r="C3444" s="313">
        <v>153845600</v>
      </c>
      <c r="D3444" s="313">
        <v>153497600</v>
      </c>
      <c r="E3444" s="313">
        <v>153497600</v>
      </c>
      <c r="F3444" s="194">
        <f t="shared" si="213"/>
        <v>4364154400</v>
      </c>
      <c r="G3444" s="388">
        <f t="shared" si="214"/>
        <v>3.4051704293935372</v>
      </c>
      <c r="H3444" s="388">
        <f t="shared" si="215"/>
        <v>3.3974679061531647</v>
      </c>
      <c r="I3444" s="388">
        <f t="shared" si="212"/>
        <v>3.3974679061531647</v>
      </c>
    </row>
    <row r="3445" spans="1:9" x14ac:dyDescent="0.2">
      <c r="A3445" s="391" t="s">
        <v>128</v>
      </c>
      <c r="B3445" s="392">
        <v>159000000</v>
      </c>
      <c r="C3445" s="392">
        <v>153845600</v>
      </c>
      <c r="D3445" s="392">
        <v>153497600</v>
      </c>
      <c r="E3445" s="392">
        <v>153497600</v>
      </c>
      <c r="F3445" s="393">
        <f t="shared" si="213"/>
        <v>5154400</v>
      </c>
      <c r="G3445" s="394">
        <f t="shared" si="214"/>
        <v>96.758238993710691</v>
      </c>
      <c r="H3445" s="394">
        <f t="shared" si="215"/>
        <v>96.539371069182394</v>
      </c>
      <c r="I3445" s="394">
        <f t="shared" si="212"/>
        <v>96.539371069182394</v>
      </c>
    </row>
    <row r="3446" spans="1:9" x14ac:dyDescent="0.2">
      <c r="A3446" s="391" t="s">
        <v>130</v>
      </c>
      <c r="B3446" s="392">
        <v>4359000000</v>
      </c>
      <c r="C3446" s="392">
        <v>0</v>
      </c>
      <c r="D3446" s="392">
        <v>0</v>
      </c>
      <c r="E3446" s="392">
        <v>0</v>
      </c>
      <c r="F3446" s="396">
        <f t="shared" si="213"/>
        <v>4359000000</v>
      </c>
      <c r="G3446" s="397">
        <f t="shared" si="214"/>
        <v>0</v>
      </c>
      <c r="H3446" s="397">
        <f t="shared" si="215"/>
        <v>0</v>
      </c>
      <c r="I3446" s="397">
        <f t="shared" si="212"/>
        <v>0</v>
      </c>
    </row>
    <row r="3447" spans="1:9" x14ac:dyDescent="0.2">
      <c r="A3447" s="319" t="s">
        <v>131</v>
      </c>
      <c r="B3447" s="313">
        <v>1041853317205</v>
      </c>
      <c r="C3447" s="313">
        <v>734941850266.97998</v>
      </c>
      <c r="D3447" s="313">
        <v>261306326536.80002</v>
      </c>
      <c r="E3447" s="313">
        <v>258607932044.87003</v>
      </c>
      <c r="F3447" s="158">
        <f t="shared" si="213"/>
        <v>306911466938.02002</v>
      </c>
      <c r="G3447" s="385">
        <f t="shared" si="214"/>
        <v>70.541777631290998</v>
      </c>
      <c r="H3447" s="385">
        <f t="shared" si="215"/>
        <v>25.080913236213672</v>
      </c>
      <c r="I3447" s="385">
        <f t="shared" si="212"/>
        <v>24.821913773681935</v>
      </c>
    </row>
    <row r="3448" spans="1:9" x14ac:dyDescent="0.2">
      <c r="A3448" s="319" t="s">
        <v>1651</v>
      </c>
      <c r="B3448" s="313">
        <v>1041853317205</v>
      </c>
      <c r="C3448" s="313">
        <v>734941850266.97998</v>
      </c>
      <c r="D3448" s="313">
        <v>261306326536.80002</v>
      </c>
      <c r="E3448" s="313">
        <v>258607932044.87003</v>
      </c>
      <c r="F3448" s="194">
        <f t="shared" si="213"/>
        <v>306911466938.02002</v>
      </c>
      <c r="G3448" s="388">
        <f t="shared" si="214"/>
        <v>70.541777631290998</v>
      </c>
      <c r="H3448" s="388">
        <f t="shared" si="215"/>
        <v>25.080913236213672</v>
      </c>
      <c r="I3448" s="388">
        <f t="shared" si="212"/>
        <v>24.821913773681935</v>
      </c>
    </row>
    <row r="3449" spans="1:9" x14ac:dyDescent="0.2">
      <c r="A3449" s="391" t="s">
        <v>1020</v>
      </c>
      <c r="B3449" s="392">
        <v>742390906700</v>
      </c>
      <c r="C3449" s="392">
        <v>585440956389</v>
      </c>
      <c r="D3449" s="392">
        <v>188797954332.73001</v>
      </c>
      <c r="E3449" s="392">
        <v>188797954332.73001</v>
      </c>
      <c r="F3449" s="393">
        <f t="shared" si="213"/>
        <v>156949950311</v>
      </c>
      <c r="G3449" s="394">
        <f t="shared" si="214"/>
        <v>78.858853348748852</v>
      </c>
      <c r="H3449" s="394">
        <f t="shared" si="215"/>
        <v>25.431070427836371</v>
      </c>
      <c r="I3449" s="394">
        <f t="shared" si="212"/>
        <v>25.431070427836371</v>
      </c>
    </row>
    <row r="3450" spans="1:9" x14ac:dyDescent="0.2">
      <c r="A3450" s="391" t="s">
        <v>1021</v>
      </c>
      <c r="B3450" s="392">
        <v>14028209000</v>
      </c>
      <c r="C3450" s="392">
        <v>3931528208</v>
      </c>
      <c r="D3450" s="392">
        <v>0</v>
      </c>
      <c r="E3450" s="392">
        <v>0</v>
      </c>
      <c r="F3450" s="393">
        <f t="shared" si="213"/>
        <v>10096680792</v>
      </c>
      <c r="G3450" s="394">
        <f t="shared" si="214"/>
        <v>28.025874208175829</v>
      </c>
      <c r="H3450" s="394">
        <f t="shared" si="215"/>
        <v>0</v>
      </c>
      <c r="I3450" s="394">
        <f t="shared" si="212"/>
        <v>0</v>
      </c>
    </row>
    <row r="3451" spans="1:9" x14ac:dyDescent="0.2">
      <c r="A3451" s="391" t="s">
        <v>1022</v>
      </c>
      <c r="B3451" s="392">
        <v>20500000000</v>
      </c>
      <c r="C3451" s="392">
        <v>5400657223</v>
      </c>
      <c r="D3451" s="392">
        <v>3360791590</v>
      </c>
      <c r="E3451" s="392">
        <v>3242352593</v>
      </c>
      <c r="F3451" s="393">
        <f t="shared" si="213"/>
        <v>15099342777</v>
      </c>
      <c r="G3451" s="394">
        <f t="shared" si="214"/>
        <v>26.344669380487808</v>
      </c>
      <c r="H3451" s="394">
        <f t="shared" si="215"/>
        <v>16.394105317073169</v>
      </c>
      <c r="I3451" s="394">
        <f t="shared" si="212"/>
        <v>15.816354112195121</v>
      </c>
    </row>
    <row r="3452" spans="1:9" x14ac:dyDescent="0.2">
      <c r="A3452" s="391" t="s">
        <v>1023</v>
      </c>
      <c r="B3452" s="392">
        <v>15666171505</v>
      </c>
      <c r="C3452" s="392">
        <v>10236420960</v>
      </c>
      <c r="D3452" s="392">
        <v>4230682526.5700002</v>
      </c>
      <c r="E3452" s="392">
        <v>4111485493.5700002</v>
      </c>
      <c r="F3452" s="393">
        <f t="shared" si="213"/>
        <v>5429750545</v>
      </c>
      <c r="G3452" s="394">
        <f t="shared" si="214"/>
        <v>65.34092236085219</v>
      </c>
      <c r="H3452" s="394">
        <f t="shared" si="215"/>
        <v>27.005210080968023</v>
      </c>
      <c r="I3452" s="394">
        <f t="shared" si="212"/>
        <v>26.244353907767337</v>
      </c>
    </row>
    <row r="3453" spans="1:9" x14ac:dyDescent="0.2">
      <c r="A3453" s="391" t="s">
        <v>1024</v>
      </c>
      <c r="B3453" s="392">
        <v>15603530000</v>
      </c>
      <c r="C3453" s="392">
        <v>10257138944</v>
      </c>
      <c r="D3453" s="392">
        <v>3819966209.8099999</v>
      </c>
      <c r="E3453" s="392">
        <v>3664264209.8099999</v>
      </c>
      <c r="F3453" s="393">
        <f t="shared" si="213"/>
        <v>5346391056</v>
      </c>
      <c r="G3453" s="394">
        <f t="shared" si="214"/>
        <v>65.736015786171464</v>
      </c>
      <c r="H3453" s="394">
        <f t="shared" si="215"/>
        <v>24.481423176742698</v>
      </c>
      <c r="I3453" s="394">
        <f t="shared" si="212"/>
        <v>23.483559231853306</v>
      </c>
    </row>
    <row r="3454" spans="1:9" x14ac:dyDescent="0.2">
      <c r="A3454" s="391" t="s">
        <v>1025</v>
      </c>
      <c r="B3454" s="392">
        <v>27750000000</v>
      </c>
      <c r="C3454" s="392">
        <v>0</v>
      </c>
      <c r="D3454" s="392">
        <v>0</v>
      </c>
      <c r="E3454" s="392">
        <v>0</v>
      </c>
      <c r="F3454" s="393">
        <f t="shared" si="213"/>
        <v>27750000000</v>
      </c>
      <c r="G3454" s="394">
        <f t="shared" si="214"/>
        <v>0</v>
      </c>
      <c r="H3454" s="394">
        <f t="shared" si="215"/>
        <v>0</v>
      </c>
      <c r="I3454" s="394">
        <f t="shared" si="212"/>
        <v>0</v>
      </c>
    </row>
    <row r="3455" spans="1:9" x14ac:dyDescent="0.2">
      <c r="A3455" s="391" t="s">
        <v>1026</v>
      </c>
      <c r="B3455" s="392">
        <v>53227500000</v>
      </c>
      <c r="C3455" s="392">
        <v>44142849876</v>
      </c>
      <c r="D3455" s="392">
        <v>22324947366.82</v>
      </c>
      <c r="E3455" s="392">
        <v>21348721612.82</v>
      </c>
      <c r="F3455" s="393">
        <f t="shared" si="213"/>
        <v>9084650124</v>
      </c>
      <c r="G3455" s="394">
        <f t="shared" si="214"/>
        <v>82.932412523601513</v>
      </c>
      <c r="H3455" s="394">
        <f t="shared" si="215"/>
        <v>41.942505973077829</v>
      </c>
      <c r="I3455" s="394">
        <f t="shared" si="212"/>
        <v>40.108443216044336</v>
      </c>
    </row>
    <row r="3456" spans="1:9" x14ac:dyDescent="0.2">
      <c r="A3456" s="391" t="s">
        <v>1027</v>
      </c>
      <c r="B3456" s="392">
        <v>21721000000</v>
      </c>
      <c r="C3456" s="392">
        <v>13695269424</v>
      </c>
      <c r="D3456" s="392">
        <v>7881248907</v>
      </c>
      <c r="E3456" s="392">
        <v>7623843325</v>
      </c>
      <c r="F3456" s="393">
        <f t="shared" si="213"/>
        <v>8025730576</v>
      </c>
      <c r="G3456" s="394">
        <f t="shared" si="214"/>
        <v>63.050823737396989</v>
      </c>
      <c r="H3456" s="394">
        <f t="shared" si="215"/>
        <v>36.284005833064775</v>
      </c>
      <c r="I3456" s="394">
        <f t="shared" si="212"/>
        <v>35.098951820818563</v>
      </c>
    </row>
    <row r="3457" spans="1:9" x14ac:dyDescent="0.2">
      <c r="A3457" s="391" t="s">
        <v>1028</v>
      </c>
      <c r="B3457" s="392">
        <v>4348000000</v>
      </c>
      <c r="C3457" s="392">
        <v>2651802441</v>
      </c>
      <c r="D3457" s="392">
        <v>1324660793</v>
      </c>
      <c r="E3457" s="392">
        <v>1292533793</v>
      </c>
      <c r="F3457" s="393">
        <f t="shared" si="213"/>
        <v>1696197559</v>
      </c>
      <c r="G3457" s="394">
        <f t="shared" si="214"/>
        <v>60.98901658233671</v>
      </c>
      <c r="H3457" s="394">
        <f t="shared" si="215"/>
        <v>30.465979599816006</v>
      </c>
      <c r="I3457" s="394">
        <f t="shared" si="212"/>
        <v>29.72708815547378</v>
      </c>
    </row>
    <row r="3458" spans="1:9" x14ac:dyDescent="0.2">
      <c r="A3458" s="391" t="s">
        <v>1029</v>
      </c>
      <c r="B3458" s="392">
        <v>21000000000</v>
      </c>
      <c r="C3458" s="392">
        <v>14300083477</v>
      </c>
      <c r="D3458" s="392">
        <v>4953097686</v>
      </c>
      <c r="E3458" s="392">
        <v>4455161789</v>
      </c>
      <c r="F3458" s="393">
        <f t="shared" si="213"/>
        <v>6699916523</v>
      </c>
      <c r="G3458" s="394">
        <f t="shared" si="214"/>
        <v>68.09563560476191</v>
      </c>
      <c r="H3458" s="394">
        <f t="shared" si="215"/>
        <v>23.586179457142858</v>
      </c>
      <c r="I3458" s="394">
        <f t="shared" si="212"/>
        <v>21.215056138095235</v>
      </c>
    </row>
    <row r="3459" spans="1:9" x14ac:dyDescent="0.2">
      <c r="A3459" s="391" t="s">
        <v>1030</v>
      </c>
      <c r="B3459" s="392">
        <v>7040000000</v>
      </c>
      <c r="C3459" s="392">
        <v>5898212025</v>
      </c>
      <c r="D3459" s="392">
        <v>3141183499</v>
      </c>
      <c r="E3459" s="392">
        <v>3038558302</v>
      </c>
      <c r="F3459" s="396">
        <f t="shared" si="213"/>
        <v>1141787975</v>
      </c>
      <c r="G3459" s="397">
        <f t="shared" si="214"/>
        <v>83.781420809659096</v>
      </c>
      <c r="H3459" s="397">
        <f t="shared" si="215"/>
        <v>44.619083792613637</v>
      </c>
      <c r="I3459" s="397">
        <f t="shared" si="212"/>
        <v>43.161339517045455</v>
      </c>
    </row>
    <row r="3460" spans="1:9" x14ac:dyDescent="0.2">
      <c r="A3460" s="391" t="s">
        <v>1031</v>
      </c>
      <c r="B3460" s="392">
        <v>21367000000</v>
      </c>
      <c r="C3460" s="392">
        <v>15677389907</v>
      </c>
      <c r="D3460" s="392">
        <v>9126258264</v>
      </c>
      <c r="E3460" s="392">
        <v>8963582168</v>
      </c>
      <c r="F3460" s="396">
        <f t="shared" si="213"/>
        <v>5689610093</v>
      </c>
      <c r="G3460" s="397">
        <f t="shared" si="214"/>
        <v>73.371975040951</v>
      </c>
      <c r="H3460" s="397">
        <f t="shared" si="215"/>
        <v>42.711930846632654</v>
      </c>
      <c r="I3460" s="397">
        <f t="shared" si="212"/>
        <v>41.950588140590625</v>
      </c>
    </row>
    <row r="3461" spans="1:9" x14ac:dyDescent="0.2">
      <c r="A3461" s="391" t="s">
        <v>1032</v>
      </c>
      <c r="B3461" s="392">
        <v>13511000000</v>
      </c>
      <c r="C3461" s="392">
        <v>335639093</v>
      </c>
      <c r="D3461" s="392">
        <v>170588600</v>
      </c>
      <c r="E3461" s="392">
        <v>170588600</v>
      </c>
      <c r="F3461" s="396">
        <f t="shared" si="213"/>
        <v>13175360907</v>
      </c>
      <c r="G3461" s="397">
        <f t="shared" si="214"/>
        <v>2.4841913477906892</v>
      </c>
      <c r="H3461" s="397">
        <f t="shared" si="215"/>
        <v>1.2625904818296203</v>
      </c>
      <c r="I3461" s="397">
        <f t="shared" si="212"/>
        <v>1.2625904818296203</v>
      </c>
    </row>
    <row r="3462" spans="1:9" x14ac:dyDescent="0.2">
      <c r="A3462" s="391" t="s">
        <v>1033</v>
      </c>
      <c r="B3462" s="392">
        <v>53000000000</v>
      </c>
      <c r="C3462" s="392">
        <v>15371916769.98</v>
      </c>
      <c r="D3462" s="392">
        <v>8246436461.8699999</v>
      </c>
      <c r="E3462" s="392">
        <v>8186057908.9399996</v>
      </c>
      <c r="F3462" s="393">
        <f t="shared" si="213"/>
        <v>37628083230.020004</v>
      </c>
      <c r="G3462" s="394">
        <f t="shared" si="214"/>
        <v>29.003616547132076</v>
      </c>
      <c r="H3462" s="394">
        <f t="shared" si="215"/>
        <v>15.559314079</v>
      </c>
      <c r="I3462" s="394">
        <f t="shared" si="212"/>
        <v>15.445392281018865</v>
      </c>
    </row>
    <row r="3463" spans="1:9" x14ac:dyDescent="0.2">
      <c r="A3463" s="391" t="s">
        <v>1034</v>
      </c>
      <c r="B3463" s="392">
        <v>10700000000</v>
      </c>
      <c r="C3463" s="392">
        <v>7601985530</v>
      </c>
      <c r="D3463" s="392">
        <v>3928510300</v>
      </c>
      <c r="E3463" s="392">
        <v>3712827917</v>
      </c>
      <c r="F3463" s="393">
        <f t="shared" si="213"/>
        <v>3098014470</v>
      </c>
      <c r="G3463" s="394">
        <f t="shared" si="214"/>
        <v>71.046593738317753</v>
      </c>
      <c r="H3463" s="394">
        <f t="shared" si="215"/>
        <v>36.715049532710282</v>
      </c>
      <c r="I3463" s="394">
        <f t="shared" ref="I3463:I3526" si="216">IFERROR(IF(E3463&gt;0,+E3463/B3463*100,0),0)</f>
        <v>34.699326327102803</v>
      </c>
    </row>
    <row r="3464" spans="1:9" x14ac:dyDescent="0.2">
      <c r="A3464" s="391" t="s">
        <v>1035</v>
      </c>
      <c r="B3464" s="392">
        <v>93361904374</v>
      </c>
      <c r="C3464" s="392">
        <v>68898182618.119995</v>
      </c>
      <c r="D3464" s="392">
        <v>49941469137.260002</v>
      </c>
      <c r="E3464" s="392">
        <v>49941469137.260002</v>
      </c>
      <c r="F3464" s="393">
        <f t="shared" si="213"/>
        <v>24463721755.880005</v>
      </c>
      <c r="G3464" s="394">
        <f t="shared" si="214"/>
        <v>73.79689079832778</v>
      </c>
      <c r="H3464" s="394">
        <f t="shared" si="215"/>
        <v>53.492341948380407</v>
      </c>
      <c r="I3464" s="394">
        <f t="shared" si="216"/>
        <v>53.492341948380407</v>
      </c>
    </row>
    <row r="3465" spans="1:9" x14ac:dyDescent="0.2">
      <c r="A3465" s="319" t="s">
        <v>109</v>
      </c>
      <c r="B3465" s="313">
        <v>25816000000</v>
      </c>
      <c r="C3465" s="313">
        <v>19523574052.32</v>
      </c>
      <c r="D3465" s="313">
        <v>17404101272.779999</v>
      </c>
      <c r="E3465" s="313">
        <v>17404101272.779999</v>
      </c>
      <c r="F3465" s="158">
        <f t="shared" ref="F3465:F3528" si="217">+B3465-C3465</f>
        <v>6292425947.6800003</v>
      </c>
      <c r="G3465" s="385">
        <f t="shared" ref="G3465:G3528" si="218">IFERROR(IF(C3465&gt;0,+C3465/B3465*100,0),0)</f>
        <v>75.625867881623805</v>
      </c>
      <c r="H3465" s="385">
        <f t="shared" ref="H3465:H3528" si="219">IFERROR(IF(D3465&gt;0,+D3465/B3465*100,0),0)</f>
        <v>67.415948531066007</v>
      </c>
      <c r="I3465" s="385">
        <f t="shared" si="216"/>
        <v>67.415948531066007</v>
      </c>
    </row>
    <row r="3466" spans="1:9" x14ac:dyDescent="0.2">
      <c r="A3466" s="319" t="s">
        <v>28</v>
      </c>
      <c r="B3466" s="313">
        <v>18199700000</v>
      </c>
      <c r="C3466" s="313">
        <v>13346621807</v>
      </c>
      <c r="D3466" s="313">
        <v>13341348618</v>
      </c>
      <c r="E3466" s="313">
        <v>13341348618</v>
      </c>
      <c r="F3466" s="194">
        <f t="shared" si="217"/>
        <v>4853078193</v>
      </c>
      <c r="G3466" s="388">
        <f t="shared" si="218"/>
        <v>73.334295658719654</v>
      </c>
      <c r="H3466" s="388">
        <f t="shared" si="219"/>
        <v>73.30532161519146</v>
      </c>
      <c r="I3466" s="388">
        <f t="shared" si="216"/>
        <v>73.30532161519146</v>
      </c>
    </row>
    <row r="3467" spans="1:9" x14ac:dyDescent="0.2">
      <c r="A3467" s="391" t="s">
        <v>110</v>
      </c>
      <c r="B3467" s="392">
        <v>12091500000</v>
      </c>
      <c r="C3467" s="392">
        <v>8922669164</v>
      </c>
      <c r="D3467" s="392">
        <v>8917395975</v>
      </c>
      <c r="E3467" s="392">
        <v>8917395975</v>
      </c>
      <c r="F3467" s="396">
        <f t="shared" si="217"/>
        <v>3168830836</v>
      </c>
      <c r="G3467" s="397">
        <f t="shared" si="218"/>
        <v>73.792905462514994</v>
      </c>
      <c r="H3467" s="397">
        <f t="shared" si="219"/>
        <v>73.7492947525121</v>
      </c>
      <c r="I3467" s="397">
        <f t="shared" si="216"/>
        <v>73.7492947525121</v>
      </c>
    </row>
    <row r="3468" spans="1:9" x14ac:dyDescent="0.2">
      <c r="A3468" s="391" t="s">
        <v>111</v>
      </c>
      <c r="B3468" s="392">
        <v>4412800000</v>
      </c>
      <c r="C3468" s="392">
        <v>3280411211</v>
      </c>
      <c r="D3468" s="392">
        <v>3280411211</v>
      </c>
      <c r="E3468" s="392">
        <v>3280411211</v>
      </c>
      <c r="F3468" s="393">
        <f t="shared" si="217"/>
        <v>1132388789</v>
      </c>
      <c r="G3468" s="394">
        <f t="shared" si="218"/>
        <v>74.3385426713198</v>
      </c>
      <c r="H3468" s="394">
        <f t="shared" si="219"/>
        <v>74.3385426713198</v>
      </c>
      <c r="I3468" s="394">
        <f t="shared" si="216"/>
        <v>74.3385426713198</v>
      </c>
    </row>
    <row r="3469" spans="1:9" x14ac:dyDescent="0.2">
      <c r="A3469" s="391" t="s">
        <v>112</v>
      </c>
      <c r="B3469" s="392">
        <v>1695400000</v>
      </c>
      <c r="C3469" s="392">
        <v>1143541432</v>
      </c>
      <c r="D3469" s="392">
        <v>1143541432</v>
      </c>
      <c r="E3469" s="392">
        <v>1143541432</v>
      </c>
      <c r="F3469" s="393">
        <f t="shared" si="217"/>
        <v>551858568</v>
      </c>
      <c r="G3469" s="394">
        <f t="shared" si="218"/>
        <v>67.44965388698833</v>
      </c>
      <c r="H3469" s="394">
        <f t="shared" si="219"/>
        <v>67.44965388698833</v>
      </c>
      <c r="I3469" s="394">
        <f t="shared" si="216"/>
        <v>67.44965388698833</v>
      </c>
    </row>
    <row r="3470" spans="1:9" x14ac:dyDescent="0.2">
      <c r="A3470" s="319" t="s">
        <v>29</v>
      </c>
      <c r="B3470" s="313">
        <v>7351760269</v>
      </c>
      <c r="C3470" s="313">
        <v>6108359877.3199997</v>
      </c>
      <c r="D3470" s="313">
        <v>3996718544.7800002</v>
      </c>
      <c r="E3470" s="313">
        <v>3996718544.7800002</v>
      </c>
      <c r="F3470" s="158">
        <f t="shared" si="217"/>
        <v>1243400391.6800003</v>
      </c>
      <c r="G3470" s="385">
        <f t="shared" si="218"/>
        <v>83.087038393743356</v>
      </c>
      <c r="H3470" s="385">
        <f t="shared" si="219"/>
        <v>54.364103269700891</v>
      </c>
      <c r="I3470" s="385">
        <f t="shared" si="216"/>
        <v>54.364103269700891</v>
      </c>
    </row>
    <row r="3471" spans="1:9" x14ac:dyDescent="0.2">
      <c r="A3471" s="391" t="s">
        <v>113</v>
      </c>
      <c r="B3471" s="392">
        <v>7351760269</v>
      </c>
      <c r="C3471" s="392">
        <v>6108359877.3199997</v>
      </c>
      <c r="D3471" s="392">
        <v>3996718544.7800002</v>
      </c>
      <c r="E3471" s="392">
        <v>3996718544.7800002</v>
      </c>
      <c r="F3471" s="393">
        <f t="shared" si="217"/>
        <v>1243400391.6800003</v>
      </c>
      <c r="G3471" s="394">
        <f t="shared" si="218"/>
        <v>83.087038393743356</v>
      </c>
      <c r="H3471" s="394">
        <f t="shared" si="219"/>
        <v>54.364103269700891</v>
      </c>
      <c r="I3471" s="394">
        <f t="shared" si="216"/>
        <v>54.364103269700891</v>
      </c>
    </row>
    <row r="3472" spans="1:9" x14ac:dyDescent="0.2">
      <c r="A3472" s="319" t="s">
        <v>30</v>
      </c>
      <c r="B3472" s="313">
        <v>79939731</v>
      </c>
      <c r="C3472" s="313">
        <v>68592368</v>
      </c>
      <c r="D3472" s="313">
        <v>66034110</v>
      </c>
      <c r="E3472" s="313">
        <v>66034110</v>
      </c>
      <c r="F3472" s="194">
        <f t="shared" si="217"/>
        <v>11347363</v>
      </c>
      <c r="G3472" s="388">
        <f t="shared" si="218"/>
        <v>85.805102346416447</v>
      </c>
      <c r="H3472" s="388">
        <f t="shared" si="219"/>
        <v>82.604868910554629</v>
      </c>
      <c r="I3472" s="388">
        <f t="shared" si="216"/>
        <v>82.604868910554629</v>
      </c>
    </row>
    <row r="3473" spans="1:9" x14ac:dyDescent="0.2">
      <c r="A3473" s="391" t="s">
        <v>118</v>
      </c>
      <c r="B3473" s="392">
        <v>61300000</v>
      </c>
      <c r="C3473" s="392">
        <v>49952637</v>
      </c>
      <c r="D3473" s="392">
        <v>47394379</v>
      </c>
      <c r="E3473" s="392">
        <v>47394379</v>
      </c>
      <c r="F3473" s="396">
        <f t="shared" si="217"/>
        <v>11347363</v>
      </c>
      <c r="G3473" s="397">
        <f t="shared" si="218"/>
        <v>81.48880424143556</v>
      </c>
      <c r="H3473" s="397">
        <f t="shared" si="219"/>
        <v>77.315463295269168</v>
      </c>
      <c r="I3473" s="397">
        <f t="shared" si="216"/>
        <v>77.315463295269168</v>
      </c>
    </row>
    <row r="3474" spans="1:9" x14ac:dyDescent="0.2">
      <c r="A3474" s="391" t="s">
        <v>124</v>
      </c>
      <c r="B3474" s="392">
        <v>18639731</v>
      </c>
      <c r="C3474" s="392">
        <v>18639731</v>
      </c>
      <c r="D3474" s="392">
        <v>18639731</v>
      </c>
      <c r="E3474" s="392">
        <v>18639731</v>
      </c>
      <c r="F3474" s="396">
        <f t="shared" si="217"/>
        <v>0</v>
      </c>
      <c r="G3474" s="397">
        <f t="shared" si="218"/>
        <v>100</v>
      </c>
      <c r="H3474" s="397">
        <f t="shared" si="219"/>
        <v>100</v>
      </c>
      <c r="I3474" s="397">
        <f t="shared" si="216"/>
        <v>100</v>
      </c>
    </row>
    <row r="3475" spans="1:9" x14ac:dyDescent="0.2">
      <c r="A3475" s="319" t="s">
        <v>127</v>
      </c>
      <c r="B3475" s="313">
        <v>184600000</v>
      </c>
      <c r="C3475" s="313">
        <v>0</v>
      </c>
      <c r="D3475" s="313">
        <v>0</v>
      </c>
      <c r="E3475" s="313">
        <v>0</v>
      </c>
      <c r="F3475" s="194">
        <f t="shared" si="217"/>
        <v>184600000</v>
      </c>
      <c r="G3475" s="388">
        <f t="shared" si="218"/>
        <v>0</v>
      </c>
      <c r="H3475" s="388">
        <f t="shared" si="219"/>
        <v>0</v>
      </c>
      <c r="I3475" s="388">
        <f t="shared" si="216"/>
        <v>0</v>
      </c>
    </row>
    <row r="3476" spans="1:9" x14ac:dyDescent="0.2">
      <c r="A3476" s="391" t="s">
        <v>130</v>
      </c>
      <c r="B3476" s="392">
        <v>184600000</v>
      </c>
      <c r="C3476" s="392">
        <v>0</v>
      </c>
      <c r="D3476" s="392">
        <v>0</v>
      </c>
      <c r="E3476" s="392">
        <v>0</v>
      </c>
      <c r="F3476" s="393">
        <f t="shared" si="217"/>
        <v>184600000</v>
      </c>
      <c r="G3476" s="394">
        <f t="shared" si="218"/>
        <v>0</v>
      </c>
      <c r="H3476" s="394">
        <f t="shared" si="219"/>
        <v>0</v>
      </c>
      <c r="I3476" s="394">
        <f t="shared" si="216"/>
        <v>0</v>
      </c>
    </row>
    <row r="3477" spans="1:9" x14ac:dyDescent="0.2">
      <c r="A3477" s="319" t="s">
        <v>131</v>
      </c>
      <c r="B3477" s="313">
        <v>67545904374</v>
      </c>
      <c r="C3477" s="313">
        <v>49374608565.800003</v>
      </c>
      <c r="D3477" s="313">
        <v>32537367864.48</v>
      </c>
      <c r="E3477" s="313">
        <v>32537367864.48</v>
      </c>
      <c r="F3477" s="194">
        <f t="shared" si="217"/>
        <v>18171295808.199997</v>
      </c>
      <c r="G3477" s="388">
        <f t="shared" si="218"/>
        <v>73.097856966151525</v>
      </c>
      <c r="H3477" s="388">
        <f t="shared" si="219"/>
        <v>48.170748716785845</v>
      </c>
      <c r="I3477" s="388">
        <f t="shared" si="216"/>
        <v>48.170748716785845</v>
      </c>
    </row>
    <row r="3478" spans="1:9" x14ac:dyDescent="0.2">
      <c r="A3478" s="319" t="s">
        <v>1651</v>
      </c>
      <c r="B3478" s="313">
        <v>67545904374</v>
      </c>
      <c r="C3478" s="313">
        <v>49374608565.800003</v>
      </c>
      <c r="D3478" s="313">
        <v>32537367864.48</v>
      </c>
      <c r="E3478" s="313">
        <v>32537367864.48</v>
      </c>
      <c r="F3478" s="194">
        <f t="shared" si="217"/>
        <v>18171295808.199997</v>
      </c>
      <c r="G3478" s="388">
        <f t="shared" si="218"/>
        <v>73.097856966151525</v>
      </c>
      <c r="H3478" s="388">
        <f t="shared" si="219"/>
        <v>48.170748716785845</v>
      </c>
      <c r="I3478" s="388">
        <f t="shared" si="216"/>
        <v>48.170748716785845</v>
      </c>
    </row>
    <row r="3479" spans="1:9" x14ac:dyDescent="0.2">
      <c r="A3479" s="391" t="s">
        <v>1036</v>
      </c>
      <c r="B3479" s="392">
        <v>52521611320</v>
      </c>
      <c r="C3479" s="392">
        <v>36238866183.440002</v>
      </c>
      <c r="D3479" s="392">
        <v>25667896124.68</v>
      </c>
      <c r="E3479" s="392">
        <v>25667896124.68</v>
      </c>
      <c r="F3479" s="396">
        <f t="shared" si="217"/>
        <v>16282745136.559998</v>
      </c>
      <c r="G3479" s="397">
        <f t="shared" si="218"/>
        <v>68.998009148360609</v>
      </c>
      <c r="H3479" s="397">
        <f t="shared" si="219"/>
        <v>48.871113203843727</v>
      </c>
      <c r="I3479" s="397">
        <f t="shared" si="216"/>
        <v>48.871113203843727</v>
      </c>
    </row>
    <row r="3480" spans="1:9" x14ac:dyDescent="0.2">
      <c r="A3480" s="391" t="s">
        <v>1037</v>
      </c>
      <c r="B3480" s="392">
        <v>15024293054</v>
      </c>
      <c r="C3480" s="392">
        <v>13135742382.360001</v>
      </c>
      <c r="D3480" s="392">
        <v>6869471739.8000002</v>
      </c>
      <c r="E3480" s="392">
        <v>6869471739.8000002</v>
      </c>
      <c r="F3480" s="396">
        <f t="shared" si="217"/>
        <v>1888550671.6399994</v>
      </c>
      <c r="G3480" s="397">
        <f t="shared" si="218"/>
        <v>87.430019736354907</v>
      </c>
      <c r="H3480" s="397">
        <f t="shared" si="219"/>
        <v>45.722429102719765</v>
      </c>
      <c r="I3480" s="397">
        <f t="shared" si="216"/>
        <v>45.722429102719765</v>
      </c>
    </row>
    <row r="3481" spans="1:9" x14ac:dyDescent="0.2">
      <c r="A3481" s="319" t="s">
        <v>1038</v>
      </c>
      <c r="B3481" s="313">
        <v>418284962781</v>
      </c>
      <c r="C3481" s="313">
        <v>253480496317.20999</v>
      </c>
      <c r="D3481" s="313">
        <v>227002741643.68997</v>
      </c>
      <c r="E3481" s="313">
        <v>226378029368.60999</v>
      </c>
      <c r="F3481" s="158">
        <f t="shared" si="217"/>
        <v>164804466463.79001</v>
      </c>
      <c r="G3481" s="385">
        <f t="shared" si="218"/>
        <v>60.599954306730332</v>
      </c>
      <c r="H3481" s="385">
        <f t="shared" si="219"/>
        <v>54.269878633562307</v>
      </c>
      <c r="I3481" s="385">
        <f t="shared" si="216"/>
        <v>54.120527753022273</v>
      </c>
    </row>
    <row r="3482" spans="1:9" x14ac:dyDescent="0.2">
      <c r="A3482" s="319" t="s">
        <v>109</v>
      </c>
      <c r="B3482" s="313">
        <v>385252962781</v>
      </c>
      <c r="C3482" s="313">
        <v>235269715937.75</v>
      </c>
      <c r="D3482" s="313">
        <v>217074802855.22998</v>
      </c>
      <c r="E3482" s="313">
        <v>216843433880.22998</v>
      </c>
      <c r="F3482" s="158">
        <f t="shared" si="217"/>
        <v>149983246843.25</v>
      </c>
      <c r="G3482" s="385">
        <f t="shared" si="218"/>
        <v>61.068892044184196</v>
      </c>
      <c r="H3482" s="385">
        <f t="shared" si="219"/>
        <v>56.346043723647576</v>
      </c>
      <c r="I3482" s="385">
        <f t="shared" si="216"/>
        <v>56.28598734579915</v>
      </c>
    </row>
    <row r="3483" spans="1:9" x14ac:dyDescent="0.2">
      <c r="A3483" s="319" t="s">
        <v>28</v>
      </c>
      <c r="B3483" s="313">
        <v>113284960703</v>
      </c>
      <c r="C3483" s="313">
        <v>79191520911</v>
      </c>
      <c r="D3483" s="313">
        <v>79190741404</v>
      </c>
      <c r="E3483" s="313">
        <v>79190741404</v>
      </c>
      <c r="F3483" s="194">
        <f t="shared" si="217"/>
        <v>34093439792</v>
      </c>
      <c r="G3483" s="388">
        <f t="shared" si="218"/>
        <v>69.904707932606328</v>
      </c>
      <c r="H3483" s="388">
        <f t="shared" si="219"/>
        <v>69.904019838621778</v>
      </c>
      <c r="I3483" s="388">
        <f t="shared" si="216"/>
        <v>69.904019838621778</v>
      </c>
    </row>
    <row r="3484" spans="1:9" x14ac:dyDescent="0.2">
      <c r="A3484" s="391" t="s">
        <v>110</v>
      </c>
      <c r="B3484" s="392">
        <v>73228107972</v>
      </c>
      <c r="C3484" s="392">
        <v>54371576911</v>
      </c>
      <c r="D3484" s="392">
        <v>54371576911</v>
      </c>
      <c r="E3484" s="392">
        <v>54371576911</v>
      </c>
      <c r="F3484" s="393">
        <f t="shared" si="217"/>
        <v>18856531061</v>
      </c>
      <c r="G3484" s="394">
        <f t="shared" si="218"/>
        <v>74.249599527806836</v>
      </c>
      <c r="H3484" s="394">
        <f t="shared" si="219"/>
        <v>74.249599527806836</v>
      </c>
      <c r="I3484" s="394">
        <f t="shared" si="216"/>
        <v>74.249599527806836</v>
      </c>
    </row>
    <row r="3485" spans="1:9" x14ac:dyDescent="0.2">
      <c r="A3485" s="391" t="s">
        <v>111</v>
      </c>
      <c r="B3485" s="392">
        <v>29450427942</v>
      </c>
      <c r="C3485" s="392">
        <v>18927637187</v>
      </c>
      <c r="D3485" s="392">
        <v>18926857680</v>
      </c>
      <c r="E3485" s="392">
        <v>18926857680</v>
      </c>
      <c r="F3485" s="393">
        <f t="shared" si="217"/>
        <v>10522790755</v>
      </c>
      <c r="G3485" s="394">
        <f t="shared" si="218"/>
        <v>64.269480987767977</v>
      </c>
      <c r="H3485" s="394">
        <f t="shared" si="219"/>
        <v>64.266834143377352</v>
      </c>
      <c r="I3485" s="394">
        <f t="shared" si="216"/>
        <v>64.266834143377352</v>
      </c>
    </row>
    <row r="3486" spans="1:9" x14ac:dyDescent="0.2">
      <c r="A3486" s="391" t="s">
        <v>112</v>
      </c>
      <c r="B3486" s="392">
        <v>10606424789</v>
      </c>
      <c r="C3486" s="392">
        <v>5892306813</v>
      </c>
      <c r="D3486" s="392">
        <v>5892306813</v>
      </c>
      <c r="E3486" s="392">
        <v>5892306813</v>
      </c>
      <c r="F3486" s="396">
        <f t="shared" si="217"/>
        <v>4714117976</v>
      </c>
      <c r="G3486" s="397">
        <f t="shared" si="218"/>
        <v>55.554128089523189</v>
      </c>
      <c r="H3486" s="397">
        <f t="shared" si="219"/>
        <v>55.554128089523189</v>
      </c>
      <c r="I3486" s="397">
        <f t="shared" si="216"/>
        <v>55.554128089523189</v>
      </c>
    </row>
    <row r="3487" spans="1:9" x14ac:dyDescent="0.2">
      <c r="A3487" s="391" t="s">
        <v>216</v>
      </c>
      <c r="B3487" s="392">
        <v>0</v>
      </c>
      <c r="C3487" s="392">
        <v>0</v>
      </c>
      <c r="D3487" s="392">
        <v>0</v>
      </c>
      <c r="E3487" s="392">
        <v>0</v>
      </c>
      <c r="F3487" s="393">
        <f t="shared" si="217"/>
        <v>0</v>
      </c>
      <c r="G3487" s="394">
        <f t="shared" si="218"/>
        <v>0</v>
      </c>
      <c r="H3487" s="394">
        <f t="shared" si="219"/>
        <v>0</v>
      </c>
      <c r="I3487" s="394">
        <f t="shared" si="216"/>
        <v>0</v>
      </c>
    </row>
    <row r="3488" spans="1:9" x14ac:dyDescent="0.2">
      <c r="A3488" s="319" t="s">
        <v>29</v>
      </c>
      <c r="B3488" s="313">
        <v>61979854326</v>
      </c>
      <c r="C3488" s="313">
        <v>46705529343.75</v>
      </c>
      <c r="D3488" s="313">
        <v>28553905200.23</v>
      </c>
      <c r="E3488" s="313">
        <v>28322536225.23</v>
      </c>
      <c r="F3488" s="158">
        <f t="shared" si="217"/>
        <v>15274324982.25</v>
      </c>
      <c r="G3488" s="385">
        <f t="shared" si="218"/>
        <v>75.35598437855225</v>
      </c>
      <c r="H3488" s="385">
        <f t="shared" si="219"/>
        <v>46.069655230299389</v>
      </c>
      <c r="I3488" s="385">
        <f t="shared" si="216"/>
        <v>45.696358168671821</v>
      </c>
    </row>
    <row r="3489" spans="1:9" x14ac:dyDescent="0.2">
      <c r="A3489" s="391" t="s">
        <v>113</v>
      </c>
      <c r="B3489" s="392">
        <v>61979854326</v>
      </c>
      <c r="C3489" s="392">
        <v>46705529343.75</v>
      </c>
      <c r="D3489" s="392">
        <v>28553905200.23</v>
      </c>
      <c r="E3489" s="392">
        <v>28322536225.23</v>
      </c>
      <c r="F3489" s="393">
        <f t="shared" si="217"/>
        <v>15274324982.25</v>
      </c>
      <c r="G3489" s="394">
        <f t="shared" si="218"/>
        <v>75.35598437855225</v>
      </c>
      <c r="H3489" s="394">
        <f t="shared" si="219"/>
        <v>46.069655230299389</v>
      </c>
      <c r="I3489" s="394">
        <f t="shared" si="216"/>
        <v>45.696358168671821</v>
      </c>
    </row>
    <row r="3490" spans="1:9" x14ac:dyDescent="0.2">
      <c r="A3490" s="319" t="s">
        <v>30</v>
      </c>
      <c r="B3490" s="313">
        <v>208184747752</v>
      </c>
      <c r="C3490" s="313">
        <v>109184527529</v>
      </c>
      <c r="D3490" s="313">
        <v>109142018097</v>
      </c>
      <c r="E3490" s="313">
        <v>109142018097</v>
      </c>
      <c r="F3490" s="194">
        <f t="shared" si="217"/>
        <v>99000220223</v>
      </c>
      <c r="G3490" s="388">
        <f t="shared" si="218"/>
        <v>52.445978251522071</v>
      </c>
      <c r="H3490" s="388">
        <f t="shared" si="219"/>
        <v>52.425559161046408</v>
      </c>
      <c r="I3490" s="388">
        <f t="shared" si="216"/>
        <v>52.425559161046408</v>
      </c>
    </row>
    <row r="3491" spans="1:9" x14ac:dyDescent="0.2">
      <c r="A3491" s="391" t="s">
        <v>115</v>
      </c>
      <c r="B3491" s="392">
        <v>34014445674</v>
      </c>
      <c r="C3491" s="392">
        <v>0</v>
      </c>
      <c r="D3491" s="392">
        <v>0</v>
      </c>
      <c r="E3491" s="392">
        <v>0</v>
      </c>
      <c r="F3491" s="393">
        <f t="shared" si="217"/>
        <v>34014445674</v>
      </c>
      <c r="G3491" s="394">
        <f t="shared" si="218"/>
        <v>0</v>
      </c>
      <c r="H3491" s="394">
        <f t="shared" si="219"/>
        <v>0</v>
      </c>
      <c r="I3491" s="394">
        <f t="shared" si="216"/>
        <v>0</v>
      </c>
    </row>
    <row r="3492" spans="1:9" x14ac:dyDescent="0.2">
      <c r="A3492" s="391" t="s">
        <v>118</v>
      </c>
      <c r="B3492" s="392">
        <v>944339297</v>
      </c>
      <c r="C3492" s="392">
        <v>263889209</v>
      </c>
      <c r="D3492" s="392">
        <v>221560972</v>
      </c>
      <c r="E3492" s="392">
        <v>221560972</v>
      </c>
      <c r="F3492" s="396">
        <f t="shared" si="217"/>
        <v>680450088</v>
      </c>
      <c r="G3492" s="397">
        <f t="shared" si="218"/>
        <v>27.944321478342545</v>
      </c>
      <c r="H3492" s="397">
        <f t="shared" si="219"/>
        <v>23.462009121494816</v>
      </c>
      <c r="I3492" s="397">
        <f t="shared" si="216"/>
        <v>23.462009121494816</v>
      </c>
    </row>
    <row r="3493" spans="1:9" x14ac:dyDescent="0.2">
      <c r="A3493" s="391" t="s">
        <v>124</v>
      </c>
      <c r="B3493" s="392">
        <v>3000000000</v>
      </c>
      <c r="C3493" s="392">
        <v>2958329629</v>
      </c>
      <c r="D3493" s="392">
        <v>2958148434</v>
      </c>
      <c r="E3493" s="392">
        <v>2958148434</v>
      </c>
      <c r="F3493" s="393">
        <f t="shared" si="217"/>
        <v>41670371</v>
      </c>
      <c r="G3493" s="394">
        <f t="shared" si="218"/>
        <v>98.610987633333337</v>
      </c>
      <c r="H3493" s="394">
        <f t="shared" si="219"/>
        <v>98.604947799999991</v>
      </c>
      <c r="I3493" s="394">
        <f t="shared" si="216"/>
        <v>98.604947799999991</v>
      </c>
    </row>
    <row r="3494" spans="1:9" x14ac:dyDescent="0.2">
      <c r="A3494" s="391" t="s">
        <v>941</v>
      </c>
      <c r="B3494" s="392">
        <v>49322662781</v>
      </c>
      <c r="C3494" s="392">
        <v>49322662781</v>
      </c>
      <c r="D3494" s="392">
        <v>49322662781</v>
      </c>
      <c r="E3494" s="392">
        <v>49322662781</v>
      </c>
      <c r="F3494" s="393">
        <f t="shared" si="217"/>
        <v>0</v>
      </c>
      <c r="G3494" s="394">
        <f t="shared" si="218"/>
        <v>100</v>
      </c>
      <c r="H3494" s="394">
        <f t="shared" si="219"/>
        <v>100</v>
      </c>
      <c r="I3494" s="394">
        <f t="shared" si="216"/>
        <v>100</v>
      </c>
    </row>
    <row r="3495" spans="1:9" x14ac:dyDescent="0.2">
      <c r="A3495" s="391" t="s">
        <v>1039</v>
      </c>
      <c r="B3495" s="392">
        <v>120903300000</v>
      </c>
      <c r="C3495" s="392">
        <v>56639645910</v>
      </c>
      <c r="D3495" s="392">
        <v>56639645910</v>
      </c>
      <c r="E3495" s="392">
        <v>56639645910</v>
      </c>
      <c r="F3495" s="396">
        <f t="shared" si="217"/>
        <v>64263654090</v>
      </c>
      <c r="G3495" s="397">
        <f t="shared" si="218"/>
        <v>46.847063653349416</v>
      </c>
      <c r="H3495" s="397">
        <f t="shared" si="219"/>
        <v>46.847063653349416</v>
      </c>
      <c r="I3495" s="397">
        <f t="shared" si="216"/>
        <v>46.847063653349416</v>
      </c>
    </row>
    <row r="3496" spans="1:9" x14ac:dyDescent="0.2">
      <c r="A3496" s="319" t="s">
        <v>127</v>
      </c>
      <c r="B3496" s="313">
        <v>1803400000</v>
      </c>
      <c r="C3496" s="313">
        <v>188138154</v>
      </c>
      <c r="D3496" s="313">
        <v>188138154</v>
      </c>
      <c r="E3496" s="313">
        <v>188138154</v>
      </c>
      <c r="F3496" s="195">
        <f t="shared" si="217"/>
        <v>1615261846</v>
      </c>
      <c r="G3496" s="385">
        <f t="shared" si="218"/>
        <v>10.432413995785739</v>
      </c>
      <c r="H3496" s="385">
        <f t="shared" si="219"/>
        <v>10.432413995785739</v>
      </c>
      <c r="I3496" s="385">
        <f t="shared" si="216"/>
        <v>10.432413995785739</v>
      </c>
    </row>
    <row r="3497" spans="1:9" x14ac:dyDescent="0.2">
      <c r="A3497" s="391" t="s">
        <v>128</v>
      </c>
      <c r="B3497" s="392">
        <v>208000000</v>
      </c>
      <c r="C3497" s="392">
        <v>188138154</v>
      </c>
      <c r="D3497" s="392">
        <v>188138154</v>
      </c>
      <c r="E3497" s="392">
        <v>188138154</v>
      </c>
      <c r="F3497" s="393">
        <f t="shared" si="217"/>
        <v>19861846</v>
      </c>
      <c r="G3497" s="394">
        <f t="shared" si="218"/>
        <v>90.451035576923076</v>
      </c>
      <c r="H3497" s="394">
        <f t="shared" si="219"/>
        <v>90.451035576923076</v>
      </c>
      <c r="I3497" s="394">
        <f t="shared" si="216"/>
        <v>90.451035576923076</v>
      </c>
    </row>
    <row r="3498" spans="1:9" x14ac:dyDescent="0.2">
      <c r="A3498" s="391" t="s">
        <v>130</v>
      </c>
      <c r="B3498" s="392">
        <v>1595400000</v>
      </c>
      <c r="C3498" s="392">
        <v>0</v>
      </c>
      <c r="D3498" s="392">
        <v>0</v>
      </c>
      <c r="E3498" s="392">
        <v>0</v>
      </c>
      <c r="F3498" s="393">
        <f t="shared" si="217"/>
        <v>1595400000</v>
      </c>
      <c r="G3498" s="394">
        <f t="shared" si="218"/>
        <v>0</v>
      </c>
      <c r="H3498" s="394">
        <f t="shared" si="219"/>
        <v>0</v>
      </c>
      <c r="I3498" s="394">
        <f t="shared" si="216"/>
        <v>0</v>
      </c>
    </row>
    <row r="3499" spans="1:9" x14ac:dyDescent="0.2">
      <c r="A3499" s="319" t="s">
        <v>131</v>
      </c>
      <c r="B3499" s="313">
        <v>33032000000</v>
      </c>
      <c r="C3499" s="313">
        <v>18210780379.459999</v>
      </c>
      <c r="D3499" s="313">
        <v>9927938788.4599991</v>
      </c>
      <c r="E3499" s="313">
        <v>9534595488.3800011</v>
      </c>
      <c r="F3499" s="194">
        <f t="shared" si="217"/>
        <v>14821219620.540001</v>
      </c>
      <c r="G3499" s="388">
        <f t="shared" si="218"/>
        <v>55.130722873153303</v>
      </c>
      <c r="H3499" s="388">
        <f t="shared" si="219"/>
        <v>30.055518250363285</v>
      </c>
      <c r="I3499" s="388">
        <f t="shared" si="216"/>
        <v>28.864723566178252</v>
      </c>
    </row>
    <row r="3500" spans="1:9" x14ac:dyDescent="0.2">
      <c r="A3500" s="319" t="s">
        <v>1651</v>
      </c>
      <c r="B3500" s="313">
        <v>33032000000</v>
      </c>
      <c r="C3500" s="313">
        <v>18210780379.459999</v>
      </c>
      <c r="D3500" s="313">
        <v>9927938788.4599991</v>
      </c>
      <c r="E3500" s="313">
        <v>9534595488.3800011</v>
      </c>
      <c r="F3500" s="158">
        <f t="shared" si="217"/>
        <v>14821219620.540001</v>
      </c>
      <c r="G3500" s="385">
        <f t="shared" si="218"/>
        <v>55.130722873153303</v>
      </c>
      <c r="H3500" s="385">
        <f t="shared" si="219"/>
        <v>30.055518250363285</v>
      </c>
      <c r="I3500" s="385">
        <f t="shared" si="216"/>
        <v>28.864723566178252</v>
      </c>
    </row>
    <row r="3501" spans="1:9" x14ac:dyDescent="0.2">
      <c r="A3501" s="391" t="s">
        <v>1032</v>
      </c>
      <c r="B3501" s="392">
        <v>2367068670</v>
      </c>
      <c r="C3501" s="392">
        <v>0</v>
      </c>
      <c r="D3501" s="392">
        <v>0</v>
      </c>
      <c r="E3501" s="392">
        <v>0</v>
      </c>
      <c r="F3501" s="396">
        <f t="shared" si="217"/>
        <v>2367068670</v>
      </c>
      <c r="G3501" s="397">
        <f t="shared" si="218"/>
        <v>0</v>
      </c>
      <c r="H3501" s="397">
        <f t="shared" si="219"/>
        <v>0</v>
      </c>
      <c r="I3501" s="397">
        <f t="shared" si="216"/>
        <v>0</v>
      </c>
    </row>
    <row r="3502" spans="1:9" x14ac:dyDescent="0.2">
      <c r="A3502" s="391" t="s">
        <v>1040</v>
      </c>
      <c r="B3502" s="392">
        <v>4984878518</v>
      </c>
      <c r="C3502" s="392">
        <v>2866047305</v>
      </c>
      <c r="D3502" s="392">
        <v>1001453179</v>
      </c>
      <c r="E3502" s="392">
        <v>978164643</v>
      </c>
      <c r="F3502" s="396">
        <f t="shared" si="217"/>
        <v>2118831213</v>
      </c>
      <c r="G3502" s="397">
        <f t="shared" si="218"/>
        <v>57.49482749982635</v>
      </c>
      <c r="H3502" s="397">
        <f t="shared" si="219"/>
        <v>20.089821153792055</v>
      </c>
      <c r="I3502" s="397">
        <f t="shared" si="216"/>
        <v>19.622637532046674</v>
      </c>
    </row>
    <row r="3503" spans="1:9" x14ac:dyDescent="0.2">
      <c r="A3503" s="391" t="s">
        <v>1041</v>
      </c>
      <c r="B3503" s="392">
        <v>2643762800</v>
      </c>
      <c r="C3503" s="392">
        <v>2524938152</v>
      </c>
      <c r="D3503" s="392">
        <v>1506666367</v>
      </c>
      <c r="E3503" s="392">
        <v>1490254791</v>
      </c>
      <c r="F3503" s="393">
        <f t="shared" si="217"/>
        <v>118824648</v>
      </c>
      <c r="G3503" s="394">
        <f t="shared" si="218"/>
        <v>95.505472427405351</v>
      </c>
      <c r="H3503" s="394">
        <f t="shared" si="219"/>
        <v>56.989468457608986</v>
      </c>
      <c r="I3503" s="394">
        <f t="shared" si="216"/>
        <v>56.368702630962197</v>
      </c>
    </row>
    <row r="3504" spans="1:9" x14ac:dyDescent="0.2">
      <c r="A3504" s="391" t="s">
        <v>1042</v>
      </c>
      <c r="B3504" s="392">
        <v>13169400000</v>
      </c>
      <c r="C3504" s="392">
        <v>5676392914.46</v>
      </c>
      <c r="D3504" s="392">
        <v>4097688879.46</v>
      </c>
      <c r="E3504" s="392">
        <v>3762163408.3800001</v>
      </c>
      <c r="F3504" s="393">
        <f t="shared" si="217"/>
        <v>7493007085.54</v>
      </c>
      <c r="G3504" s="394">
        <f t="shared" si="218"/>
        <v>43.102896976779505</v>
      </c>
      <c r="H3504" s="394">
        <f t="shared" si="219"/>
        <v>31.115228328245781</v>
      </c>
      <c r="I3504" s="394">
        <f t="shared" si="216"/>
        <v>28.567462514465351</v>
      </c>
    </row>
    <row r="3505" spans="1:9" x14ac:dyDescent="0.2">
      <c r="A3505" s="391" t="s">
        <v>1043</v>
      </c>
      <c r="B3505" s="392">
        <v>2571814506</v>
      </c>
      <c r="C3505" s="392">
        <v>1479041877</v>
      </c>
      <c r="D3505" s="392">
        <v>801918326.5</v>
      </c>
      <c r="E3505" s="392">
        <v>797997508.5</v>
      </c>
      <c r="F3505" s="393">
        <f t="shared" si="217"/>
        <v>1092772629</v>
      </c>
      <c r="G3505" s="394">
        <f t="shared" si="218"/>
        <v>57.509663840429404</v>
      </c>
      <c r="H3505" s="394">
        <f t="shared" si="219"/>
        <v>31.181032871116404</v>
      </c>
      <c r="I3505" s="394">
        <f t="shared" si="216"/>
        <v>31.028579496627195</v>
      </c>
    </row>
    <row r="3506" spans="1:9" x14ac:dyDescent="0.2">
      <c r="A3506" s="391" t="s">
        <v>1044</v>
      </c>
      <c r="B3506" s="392">
        <v>2380859766</v>
      </c>
      <c r="C3506" s="392">
        <v>2140648065</v>
      </c>
      <c r="D3506" s="392">
        <v>1353490782.5</v>
      </c>
      <c r="E3506" s="392">
        <v>1351304788.5</v>
      </c>
      <c r="F3506" s="396">
        <f t="shared" si="217"/>
        <v>240211701</v>
      </c>
      <c r="G3506" s="397">
        <f t="shared" si="218"/>
        <v>89.910716102209946</v>
      </c>
      <c r="H3506" s="397">
        <f t="shared" si="219"/>
        <v>56.848824186480876</v>
      </c>
      <c r="I3506" s="397">
        <f t="shared" si="216"/>
        <v>56.757008867022876</v>
      </c>
    </row>
    <row r="3507" spans="1:9" x14ac:dyDescent="0.2">
      <c r="A3507" s="391" t="s">
        <v>1045</v>
      </c>
      <c r="B3507" s="392">
        <v>1599715740</v>
      </c>
      <c r="C3507" s="392">
        <v>1246156073</v>
      </c>
      <c r="D3507" s="392">
        <v>557670394</v>
      </c>
      <c r="E3507" s="392">
        <v>557271984</v>
      </c>
      <c r="F3507" s="393">
        <f t="shared" si="217"/>
        <v>353559667</v>
      </c>
      <c r="G3507" s="394">
        <f t="shared" si="218"/>
        <v>77.89859422149587</v>
      </c>
      <c r="H3507" s="394">
        <f t="shared" si="219"/>
        <v>34.860593045111877</v>
      </c>
      <c r="I3507" s="394">
        <f t="shared" si="216"/>
        <v>34.835687995418482</v>
      </c>
    </row>
    <row r="3508" spans="1:9" x14ac:dyDescent="0.2">
      <c r="A3508" s="391" t="s">
        <v>1046</v>
      </c>
      <c r="B3508" s="392">
        <v>744500000</v>
      </c>
      <c r="C3508" s="392">
        <v>375097054</v>
      </c>
      <c r="D3508" s="392">
        <v>77517445</v>
      </c>
      <c r="E3508" s="392">
        <v>77517445</v>
      </c>
      <c r="F3508" s="396">
        <f t="shared" si="217"/>
        <v>369402946</v>
      </c>
      <c r="G3508" s="397">
        <f t="shared" si="218"/>
        <v>50.382411551376762</v>
      </c>
      <c r="H3508" s="397">
        <f t="shared" si="219"/>
        <v>10.412014103425117</v>
      </c>
      <c r="I3508" s="397">
        <f t="shared" si="216"/>
        <v>10.412014103425117</v>
      </c>
    </row>
    <row r="3509" spans="1:9" x14ac:dyDescent="0.2">
      <c r="A3509" s="391" t="s">
        <v>1667</v>
      </c>
      <c r="B3509" s="392">
        <v>2570000000</v>
      </c>
      <c r="C3509" s="392">
        <v>1902458939</v>
      </c>
      <c r="D3509" s="392">
        <v>531533415</v>
      </c>
      <c r="E3509" s="392">
        <v>519920920</v>
      </c>
      <c r="F3509" s="393">
        <f t="shared" si="217"/>
        <v>667541061</v>
      </c>
      <c r="G3509" s="394">
        <f t="shared" si="218"/>
        <v>74.025639649805456</v>
      </c>
      <c r="H3509" s="394">
        <f t="shared" si="219"/>
        <v>20.682234046692606</v>
      </c>
      <c r="I3509" s="394">
        <f t="shared" si="216"/>
        <v>20.230385992217897</v>
      </c>
    </row>
    <row r="3510" spans="1:9" x14ac:dyDescent="0.2">
      <c r="A3510" s="319" t="s">
        <v>78</v>
      </c>
      <c r="B3510" s="313">
        <v>2607230990127</v>
      </c>
      <c r="C3510" s="313">
        <v>2010860734400.73</v>
      </c>
      <c r="D3510" s="313">
        <v>443778593592.06995</v>
      </c>
      <c r="E3510" s="313">
        <v>442362832352.98999</v>
      </c>
      <c r="F3510" s="194">
        <f t="shared" si="217"/>
        <v>596370255726.27002</v>
      </c>
      <c r="G3510" s="388">
        <f t="shared" si="218"/>
        <v>77.126297670417742</v>
      </c>
      <c r="H3510" s="388">
        <f t="shared" si="219"/>
        <v>17.021069298138912</v>
      </c>
      <c r="I3510" s="388">
        <f t="shared" si="216"/>
        <v>16.966767962950694</v>
      </c>
    </row>
    <row r="3511" spans="1:9" x14ac:dyDescent="0.2">
      <c r="A3511" s="319" t="s">
        <v>1047</v>
      </c>
      <c r="B3511" s="313">
        <v>1181660674668</v>
      </c>
      <c r="C3511" s="313">
        <v>866373356595.75989</v>
      </c>
      <c r="D3511" s="313">
        <v>183802681314.29999</v>
      </c>
      <c r="E3511" s="313">
        <v>182616989406.47998</v>
      </c>
      <c r="F3511" s="194">
        <f t="shared" si="217"/>
        <v>315287318072.24011</v>
      </c>
      <c r="G3511" s="388">
        <f t="shared" si="218"/>
        <v>73.318286304075968</v>
      </c>
      <c r="H3511" s="388">
        <f t="shared" si="219"/>
        <v>15.554607617448324</v>
      </c>
      <c r="I3511" s="388">
        <f t="shared" si="216"/>
        <v>15.454266467637856</v>
      </c>
    </row>
    <row r="3512" spans="1:9" x14ac:dyDescent="0.2">
      <c r="A3512" s="319" t="s">
        <v>109</v>
      </c>
      <c r="B3512" s="313">
        <v>922295500000</v>
      </c>
      <c r="C3512" s="313">
        <v>815467397970.07996</v>
      </c>
      <c r="D3512" s="313">
        <v>166344000815.28</v>
      </c>
      <c r="E3512" s="313">
        <v>165294069870.45999</v>
      </c>
      <c r="F3512" s="158">
        <f t="shared" si="217"/>
        <v>106828102029.92004</v>
      </c>
      <c r="G3512" s="385">
        <f t="shared" si="218"/>
        <v>88.417150248491936</v>
      </c>
      <c r="H3512" s="385">
        <f t="shared" si="219"/>
        <v>18.035868202249713</v>
      </c>
      <c r="I3512" s="385">
        <f t="shared" si="216"/>
        <v>17.922029313865238</v>
      </c>
    </row>
    <row r="3513" spans="1:9" x14ac:dyDescent="0.2">
      <c r="A3513" s="319" t="s">
        <v>28</v>
      </c>
      <c r="B3513" s="313">
        <v>134514000000</v>
      </c>
      <c r="C3513" s="313">
        <v>127343614999.28</v>
      </c>
      <c r="D3513" s="313">
        <v>90394515044.059998</v>
      </c>
      <c r="E3513" s="313">
        <v>90297246595.910004</v>
      </c>
      <c r="F3513" s="194">
        <f t="shared" si="217"/>
        <v>7170385000.7200012</v>
      </c>
      <c r="G3513" s="388">
        <f t="shared" si="218"/>
        <v>94.669413592101932</v>
      </c>
      <c r="H3513" s="388">
        <f t="shared" si="219"/>
        <v>67.200822995420552</v>
      </c>
      <c r="I3513" s="388">
        <f t="shared" si="216"/>
        <v>67.128511973407981</v>
      </c>
    </row>
    <row r="3514" spans="1:9" x14ac:dyDescent="0.2">
      <c r="A3514" s="391" t="s">
        <v>110</v>
      </c>
      <c r="B3514" s="392">
        <v>78958094488</v>
      </c>
      <c r="C3514" s="392">
        <v>72565094488</v>
      </c>
      <c r="D3514" s="392">
        <v>49179028766.900002</v>
      </c>
      <c r="E3514" s="392">
        <v>49164163761.269997</v>
      </c>
      <c r="F3514" s="393">
        <f t="shared" si="217"/>
        <v>6393000000</v>
      </c>
      <c r="G3514" s="394">
        <f t="shared" si="218"/>
        <v>91.903300046112932</v>
      </c>
      <c r="H3514" s="394">
        <f t="shared" si="219"/>
        <v>62.284974182569961</v>
      </c>
      <c r="I3514" s="394">
        <f t="shared" si="216"/>
        <v>62.266147733266195</v>
      </c>
    </row>
    <row r="3515" spans="1:9" x14ac:dyDescent="0.2">
      <c r="A3515" s="391" t="s">
        <v>111</v>
      </c>
      <c r="B3515" s="392">
        <v>26577779512</v>
      </c>
      <c r="C3515" s="392">
        <v>25807779512</v>
      </c>
      <c r="D3515" s="392">
        <v>16701108367.799999</v>
      </c>
      <c r="E3515" s="392">
        <v>16622858598.969999</v>
      </c>
      <c r="F3515" s="396">
        <f t="shared" si="217"/>
        <v>770000000</v>
      </c>
      <c r="G3515" s="397">
        <f t="shared" si="218"/>
        <v>97.102842998406473</v>
      </c>
      <c r="H3515" s="397">
        <f t="shared" si="219"/>
        <v>62.838614340446931</v>
      </c>
      <c r="I3515" s="397">
        <f t="shared" si="216"/>
        <v>62.544196333123672</v>
      </c>
    </row>
    <row r="3516" spans="1:9" x14ac:dyDescent="0.2">
      <c r="A3516" s="391" t="s">
        <v>112</v>
      </c>
      <c r="B3516" s="392">
        <v>28978126000</v>
      </c>
      <c r="C3516" s="392">
        <v>28970740999.279999</v>
      </c>
      <c r="D3516" s="392">
        <v>24514377909.360001</v>
      </c>
      <c r="E3516" s="392">
        <v>24510224235.669998</v>
      </c>
      <c r="F3516" s="396">
        <f t="shared" si="217"/>
        <v>7385000.7200012207</v>
      </c>
      <c r="G3516" s="397">
        <f t="shared" si="218"/>
        <v>99.974515257749928</v>
      </c>
      <c r="H3516" s="397">
        <f t="shared" si="219"/>
        <v>84.596146449773883</v>
      </c>
      <c r="I3516" s="397">
        <f t="shared" si="216"/>
        <v>84.58181262539199</v>
      </c>
    </row>
    <row r="3517" spans="1:9" s="390" customFormat="1" x14ac:dyDescent="0.2">
      <c r="A3517" s="319" t="s">
        <v>29</v>
      </c>
      <c r="B3517" s="313">
        <v>106997000000</v>
      </c>
      <c r="C3517" s="313">
        <v>68059242961.389999</v>
      </c>
      <c r="D3517" s="313">
        <v>46196126347.07</v>
      </c>
      <c r="E3517" s="313">
        <v>45546035408.559998</v>
      </c>
      <c r="F3517" s="194">
        <f t="shared" si="217"/>
        <v>38937757038.610001</v>
      </c>
      <c r="G3517" s="388">
        <f t="shared" si="218"/>
        <v>63.60855254015533</v>
      </c>
      <c r="H3517" s="388">
        <f t="shared" si="219"/>
        <v>43.175160375589968</v>
      </c>
      <c r="I3517" s="388">
        <f t="shared" si="216"/>
        <v>42.567581715898569</v>
      </c>
    </row>
    <row r="3518" spans="1:9" x14ac:dyDescent="0.2">
      <c r="A3518" s="391" t="s">
        <v>113</v>
      </c>
      <c r="B3518" s="392">
        <v>106997000000</v>
      </c>
      <c r="C3518" s="392">
        <v>68059242961.389999</v>
      </c>
      <c r="D3518" s="392">
        <v>46196126347.07</v>
      </c>
      <c r="E3518" s="392">
        <v>45546035408.559998</v>
      </c>
      <c r="F3518" s="393">
        <f t="shared" si="217"/>
        <v>38937757038.610001</v>
      </c>
      <c r="G3518" s="394">
        <f t="shared" si="218"/>
        <v>63.60855254015533</v>
      </c>
      <c r="H3518" s="394">
        <f t="shared" si="219"/>
        <v>43.175160375589968</v>
      </c>
      <c r="I3518" s="394">
        <f t="shared" si="216"/>
        <v>42.567581715898569</v>
      </c>
    </row>
    <row r="3519" spans="1:9" x14ac:dyDescent="0.2">
      <c r="A3519" s="319" t="s">
        <v>30</v>
      </c>
      <c r="B3519" s="313">
        <v>679424500000</v>
      </c>
      <c r="C3519" s="313">
        <v>619698360726.40991</v>
      </c>
      <c r="D3519" s="313">
        <v>29387180141.150002</v>
      </c>
      <c r="E3519" s="313">
        <v>29084608582.989998</v>
      </c>
      <c r="F3519" s="158">
        <f t="shared" si="217"/>
        <v>59726139273.590088</v>
      </c>
      <c r="G3519" s="385">
        <f t="shared" si="218"/>
        <v>91.209304451989865</v>
      </c>
      <c r="H3519" s="385">
        <f t="shared" si="219"/>
        <v>4.3253047455824749</v>
      </c>
      <c r="I3519" s="385">
        <f t="shared" si="216"/>
        <v>4.280771238451071</v>
      </c>
    </row>
    <row r="3520" spans="1:9" x14ac:dyDescent="0.2">
      <c r="A3520" s="391" t="s">
        <v>1048</v>
      </c>
      <c r="B3520" s="392">
        <v>116880000000</v>
      </c>
      <c r="C3520" s="392">
        <v>62526851220.089996</v>
      </c>
      <c r="D3520" s="392">
        <v>25843823080.619999</v>
      </c>
      <c r="E3520" s="392">
        <v>25694707035.459999</v>
      </c>
      <c r="F3520" s="396">
        <f t="shared" si="217"/>
        <v>54353148779.910004</v>
      </c>
      <c r="G3520" s="397">
        <f t="shared" si="218"/>
        <v>53.496621509317244</v>
      </c>
      <c r="H3520" s="397">
        <f t="shared" si="219"/>
        <v>22.111416051180697</v>
      </c>
      <c r="I3520" s="397">
        <f t="shared" si="216"/>
        <v>21.983835588175907</v>
      </c>
    </row>
    <row r="3521" spans="1:9" x14ac:dyDescent="0.2">
      <c r="A3521" s="391" t="s">
        <v>1049</v>
      </c>
      <c r="B3521" s="392">
        <v>0</v>
      </c>
      <c r="C3521" s="392">
        <v>0</v>
      </c>
      <c r="D3521" s="392">
        <v>0</v>
      </c>
      <c r="E3521" s="392">
        <v>0</v>
      </c>
      <c r="F3521" s="396">
        <f t="shared" si="217"/>
        <v>0</v>
      </c>
      <c r="G3521" s="397">
        <f t="shared" si="218"/>
        <v>0</v>
      </c>
      <c r="H3521" s="397">
        <f t="shared" si="219"/>
        <v>0</v>
      </c>
      <c r="I3521" s="397">
        <f t="shared" si="216"/>
        <v>0</v>
      </c>
    </row>
    <row r="3522" spans="1:9" x14ac:dyDescent="0.2">
      <c r="A3522" s="391" t="s">
        <v>1050</v>
      </c>
      <c r="B3522" s="392">
        <v>7520000000</v>
      </c>
      <c r="C3522" s="392">
        <v>5840986725.3199997</v>
      </c>
      <c r="D3522" s="392">
        <v>3106588095.9899998</v>
      </c>
      <c r="E3522" s="392">
        <v>3103132582.9899998</v>
      </c>
      <c r="F3522" s="393">
        <f t="shared" si="217"/>
        <v>1679013274.6800003</v>
      </c>
      <c r="G3522" s="394">
        <f t="shared" si="218"/>
        <v>77.672695815425527</v>
      </c>
      <c r="H3522" s="394">
        <f t="shared" si="219"/>
        <v>41.311011914760634</v>
      </c>
      <c r="I3522" s="394">
        <f t="shared" si="216"/>
        <v>41.26506094401595</v>
      </c>
    </row>
    <row r="3523" spans="1:9" x14ac:dyDescent="0.2">
      <c r="A3523" s="391" t="s">
        <v>115</v>
      </c>
      <c r="B3523" s="392">
        <v>0</v>
      </c>
      <c r="C3523" s="392">
        <v>0</v>
      </c>
      <c r="D3523" s="392">
        <v>0</v>
      </c>
      <c r="E3523" s="392">
        <v>0</v>
      </c>
      <c r="F3523" s="393">
        <f t="shared" si="217"/>
        <v>0</v>
      </c>
      <c r="G3523" s="394">
        <f t="shared" si="218"/>
        <v>0</v>
      </c>
      <c r="H3523" s="394">
        <f t="shared" si="219"/>
        <v>0</v>
      </c>
      <c r="I3523" s="394">
        <f t="shared" si="216"/>
        <v>0</v>
      </c>
    </row>
    <row r="3524" spans="1:9" x14ac:dyDescent="0.2">
      <c r="A3524" s="391" t="s">
        <v>1051</v>
      </c>
      <c r="B3524" s="392">
        <v>470497000000</v>
      </c>
      <c r="C3524" s="392">
        <v>470497000000</v>
      </c>
      <c r="D3524" s="392">
        <v>0</v>
      </c>
      <c r="E3524" s="392">
        <v>0</v>
      </c>
      <c r="F3524" s="393">
        <f t="shared" si="217"/>
        <v>0</v>
      </c>
      <c r="G3524" s="394">
        <f t="shared" si="218"/>
        <v>100</v>
      </c>
      <c r="H3524" s="394">
        <f t="shared" si="219"/>
        <v>0</v>
      </c>
      <c r="I3524" s="394">
        <f t="shared" si="216"/>
        <v>0</v>
      </c>
    </row>
    <row r="3525" spans="1:9" x14ac:dyDescent="0.2">
      <c r="A3525" s="391" t="s">
        <v>118</v>
      </c>
      <c r="B3525" s="392">
        <v>294000000</v>
      </c>
      <c r="C3525" s="392">
        <v>294000000</v>
      </c>
      <c r="D3525" s="392">
        <v>213012982.53999999</v>
      </c>
      <c r="E3525" s="392">
        <v>213012982.53999999</v>
      </c>
      <c r="F3525" s="396">
        <f t="shared" si="217"/>
        <v>0</v>
      </c>
      <c r="G3525" s="397">
        <f t="shared" si="218"/>
        <v>100</v>
      </c>
      <c r="H3525" s="397">
        <f t="shared" si="219"/>
        <v>72.453395421768704</v>
      </c>
      <c r="I3525" s="397">
        <f t="shared" si="216"/>
        <v>72.453395421768704</v>
      </c>
    </row>
    <row r="3526" spans="1:9" x14ac:dyDescent="0.2">
      <c r="A3526" s="391" t="s">
        <v>435</v>
      </c>
      <c r="B3526" s="392">
        <v>239000000</v>
      </c>
      <c r="C3526" s="392">
        <v>150000000</v>
      </c>
      <c r="D3526" s="392">
        <v>150000000</v>
      </c>
      <c r="E3526" s="392">
        <v>0</v>
      </c>
      <c r="F3526" s="393">
        <f t="shared" si="217"/>
        <v>89000000</v>
      </c>
      <c r="G3526" s="394">
        <f t="shared" si="218"/>
        <v>62.761506276150627</v>
      </c>
      <c r="H3526" s="394">
        <f t="shared" si="219"/>
        <v>62.761506276150627</v>
      </c>
      <c r="I3526" s="394">
        <f t="shared" si="216"/>
        <v>0</v>
      </c>
    </row>
    <row r="3527" spans="1:9" x14ac:dyDescent="0.2">
      <c r="A3527" s="391" t="s">
        <v>124</v>
      </c>
      <c r="B3527" s="392">
        <v>751000000</v>
      </c>
      <c r="C3527" s="392">
        <v>1784315</v>
      </c>
      <c r="D3527" s="392">
        <v>1784315</v>
      </c>
      <c r="E3527" s="392">
        <v>1784315</v>
      </c>
      <c r="F3527" s="396">
        <f t="shared" si="217"/>
        <v>749215685</v>
      </c>
      <c r="G3527" s="397">
        <f t="shared" si="218"/>
        <v>0.2375918774966711</v>
      </c>
      <c r="H3527" s="397">
        <f t="shared" si="219"/>
        <v>0.2375918774966711</v>
      </c>
      <c r="I3527" s="397">
        <f t="shared" ref="I3527:I3590" si="220">IFERROR(IF(E3527&gt;0,+E3527/B3527*100,0),0)</f>
        <v>0.2375918774966711</v>
      </c>
    </row>
    <row r="3528" spans="1:9" x14ac:dyDescent="0.2">
      <c r="A3528" s="391" t="s">
        <v>1653</v>
      </c>
      <c r="B3528" s="392">
        <v>80000000000</v>
      </c>
      <c r="C3528" s="392">
        <v>80000000000</v>
      </c>
      <c r="D3528" s="392">
        <v>0</v>
      </c>
      <c r="E3528" s="392">
        <v>0</v>
      </c>
      <c r="F3528" s="393">
        <f t="shared" si="217"/>
        <v>0</v>
      </c>
      <c r="G3528" s="394">
        <f t="shared" si="218"/>
        <v>100</v>
      </c>
      <c r="H3528" s="394">
        <f t="shared" si="219"/>
        <v>0</v>
      </c>
      <c r="I3528" s="394">
        <f t="shared" si="220"/>
        <v>0</v>
      </c>
    </row>
    <row r="3529" spans="1:9" x14ac:dyDescent="0.2">
      <c r="A3529" s="391" t="s">
        <v>1693</v>
      </c>
      <c r="B3529" s="392">
        <v>3243500000</v>
      </c>
      <c r="C3529" s="392">
        <v>387738466</v>
      </c>
      <c r="D3529" s="392">
        <v>71971667</v>
      </c>
      <c r="E3529" s="392">
        <v>71971667</v>
      </c>
      <c r="F3529" s="393">
        <f t="shared" ref="F3529:F3592" si="221">+B3529-C3529</f>
        <v>2855761534</v>
      </c>
      <c r="G3529" s="394">
        <f t="shared" ref="G3529:G3592" si="222">IFERROR(IF(C3529&gt;0,+C3529/B3529*100,0),0)</f>
        <v>11.954322984430398</v>
      </c>
      <c r="H3529" s="394">
        <f t="shared" ref="H3529:H3592" si="223">IFERROR(IF(D3529&gt;0,+D3529/B3529*100,0),0)</f>
        <v>2.2189507322336981</v>
      </c>
      <c r="I3529" s="394">
        <f t="shared" si="220"/>
        <v>2.2189507322336981</v>
      </c>
    </row>
    <row r="3530" spans="1:9" x14ac:dyDescent="0.2">
      <c r="A3530" s="319" t="s">
        <v>127</v>
      </c>
      <c r="B3530" s="313">
        <v>1360000000</v>
      </c>
      <c r="C3530" s="313">
        <v>366179283</v>
      </c>
      <c r="D3530" s="313">
        <v>366179283</v>
      </c>
      <c r="E3530" s="313">
        <v>366179283</v>
      </c>
      <c r="F3530" s="158">
        <f t="shared" si="221"/>
        <v>993820717</v>
      </c>
      <c r="G3530" s="385">
        <f t="shared" si="222"/>
        <v>26.924947279411764</v>
      </c>
      <c r="H3530" s="385">
        <f t="shared" si="223"/>
        <v>26.924947279411764</v>
      </c>
      <c r="I3530" s="385">
        <f t="shared" si="220"/>
        <v>26.924947279411764</v>
      </c>
    </row>
    <row r="3531" spans="1:9" x14ac:dyDescent="0.2">
      <c r="A3531" s="391" t="s">
        <v>128</v>
      </c>
      <c r="B3531" s="392">
        <v>388000000</v>
      </c>
      <c r="C3531" s="392">
        <v>328173750</v>
      </c>
      <c r="D3531" s="392">
        <v>328173750</v>
      </c>
      <c r="E3531" s="392">
        <v>328173750</v>
      </c>
      <c r="F3531" s="393">
        <f t="shared" si="221"/>
        <v>59826250</v>
      </c>
      <c r="G3531" s="394">
        <f t="shared" si="222"/>
        <v>84.580863402061851</v>
      </c>
      <c r="H3531" s="394">
        <f t="shared" si="223"/>
        <v>84.580863402061851</v>
      </c>
      <c r="I3531" s="394">
        <f t="shared" si="220"/>
        <v>84.580863402061851</v>
      </c>
    </row>
    <row r="3532" spans="1:9" x14ac:dyDescent="0.2">
      <c r="A3532" s="391" t="s">
        <v>129</v>
      </c>
      <c r="B3532" s="392">
        <v>99000000</v>
      </c>
      <c r="C3532" s="392">
        <v>38005533</v>
      </c>
      <c r="D3532" s="392">
        <v>38005533</v>
      </c>
      <c r="E3532" s="392">
        <v>38005533</v>
      </c>
      <c r="F3532" s="393">
        <f t="shared" si="221"/>
        <v>60994467</v>
      </c>
      <c r="G3532" s="394">
        <f t="shared" si="222"/>
        <v>38.389427272727275</v>
      </c>
      <c r="H3532" s="394">
        <f t="shared" si="223"/>
        <v>38.389427272727275</v>
      </c>
      <c r="I3532" s="394">
        <f t="shared" si="220"/>
        <v>38.389427272727275</v>
      </c>
    </row>
    <row r="3533" spans="1:9" x14ac:dyDescent="0.2">
      <c r="A3533" s="391" t="s">
        <v>130</v>
      </c>
      <c r="B3533" s="392">
        <v>824000000</v>
      </c>
      <c r="C3533" s="392">
        <v>0</v>
      </c>
      <c r="D3533" s="392">
        <v>0</v>
      </c>
      <c r="E3533" s="392">
        <v>0</v>
      </c>
      <c r="F3533" s="396">
        <f t="shared" si="221"/>
        <v>824000000</v>
      </c>
      <c r="G3533" s="397">
        <f t="shared" si="222"/>
        <v>0</v>
      </c>
      <c r="H3533" s="397">
        <f t="shared" si="223"/>
        <v>0</v>
      </c>
      <c r="I3533" s="397">
        <f t="shared" si="220"/>
        <v>0</v>
      </c>
    </row>
    <row r="3534" spans="1:9" x14ac:dyDescent="0.2">
      <c r="A3534" s="391" t="s">
        <v>348</v>
      </c>
      <c r="B3534" s="392">
        <v>49000000</v>
      </c>
      <c r="C3534" s="392">
        <v>0</v>
      </c>
      <c r="D3534" s="392">
        <v>0</v>
      </c>
      <c r="E3534" s="392">
        <v>0</v>
      </c>
      <c r="F3534" s="396">
        <f t="shared" si="221"/>
        <v>49000000</v>
      </c>
      <c r="G3534" s="397">
        <f t="shared" si="222"/>
        <v>0</v>
      </c>
      <c r="H3534" s="397">
        <f t="shared" si="223"/>
        <v>0</v>
      </c>
      <c r="I3534" s="397">
        <f t="shared" si="220"/>
        <v>0</v>
      </c>
    </row>
    <row r="3535" spans="1:9" x14ac:dyDescent="0.2">
      <c r="A3535" s="319" t="s">
        <v>131</v>
      </c>
      <c r="B3535" s="313">
        <v>259365174668</v>
      </c>
      <c r="C3535" s="313">
        <v>50905958625.68</v>
      </c>
      <c r="D3535" s="313">
        <v>17458680499.019997</v>
      </c>
      <c r="E3535" s="313">
        <v>17322919536.019997</v>
      </c>
      <c r="F3535" s="194">
        <f t="shared" si="221"/>
        <v>208459216042.32001</v>
      </c>
      <c r="G3535" s="388">
        <f t="shared" si="222"/>
        <v>19.627137178629358</v>
      </c>
      <c r="H3535" s="388">
        <f t="shared" si="223"/>
        <v>6.7313125292815243</v>
      </c>
      <c r="I3535" s="388">
        <f t="shared" si="220"/>
        <v>6.6789689703693549</v>
      </c>
    </row>
    <row r="3536" spans="1:9" x14ac:dyDescent="0.2">
      <c r="A3536" s="319" t="s">
        <v>1651</v>
      </c>
      <c r="B3536" s="313">
        <v>259365174668</v>
      </c>
      <c r="C3536" s="313">
        <v>50905958625.68</v>
      </c>
      <c r="D3536" s="313">
        <v>17458680499.019997</v>
      </c>
      <c r="E3536" s="313">
        <v>17322919536.019997</v>
      </c>
      <c r="F3536" s="194">
        <f t="shared" si="221"/>
        <v>208459216042.32001</v>
      </c>
      <c r="G3536" s="388">
        <f t="shared" si="222"/>
        <v>19.627137178629358</v>
      </c>
      <c r="H3536" s="388">
        <f t="shared" si="223"/>
        <v>6.7313125292815243</v>
      </c>
      <c r="I3536" s="388">
        <f t="shared" si="220"/>
        <v>6.6789689703693549</v>
      </c>
    </row>
    <row r="3537" spans="1:9" x14ac:dyDescent="0.2">
      <c r="A3537" s="391" t="s">
        <v>1052</v>
      </c>
      <c r="B3537" s="392">
        <v>43613994178</v>
      </c>
      <c r="C3537" s="392">
        <v>23633928507.5</v>
      </c>
      <c r="D3537" s="392">
        <v>6508009457.8199997</v>
      </c>
      <c r="E3537" s="392">
        <v>6381755571.8199997</v>
      </c>
      <c r="F3537" s="396">
        <f t="shared" si="221"/>
        <v>19980065670.5</v>
      </c>
      <c r="G3537" s="397">
        <f t="shared" si="222"/>
        <v>54.188865186352388</v>
      </c>
      <c r="H3537" s="397">
        <f t="shared" si="223"/>
        <v>14.92183777358049</v>
      </c>
      <c r="I3537" s="397">
        <f t="shared" si="220"/>
        <v>14.632357554262063</v>
      </c>
    </row>
    <row r="3538" spans="1:9" x14ac:dyDescent="0.2">
      <c r="A3538" s="391" t="s">
        <v>1053</v>
      </c>
      <c r="B3538" s="392">
        <v>4647621057</v>
      </c>
      <c r="C3538" s="392">
        <v>3281774905</v>
      </c>
      <c r="D3538" s="392">
        <v>1257044274</v>
      </c>
      <c r="E3538" s="392">
        <v>1257044274</v>
      </c>
      <c r="F3538" s="396">
        <f t="shared" si="221"/>
        <v>1365846152</v>
      </c>
      <c r="G3538" s="397">
        <f t="shared" si="222"/>
        <v>70.611929517299288</v>
      </c>
      <c r="H3538" s="397">
        <f t="shared" si="223"/>
        <v>27.047047480489113</v>
      </c>
      <c r="I3538" s="397">
        <f t="shared" si="220"/>
        <v>27.047047480489113</v>
      </c>
    </row>
    <row r="3539" spans="1:9" x14ac:dyDescent="0.2">
      <c r="A3539" s="391" t="s">
        <v>1054</v>
      </c>
      <c r="B3539" s="392">
        <v>49634288000</v>
      </c>
      <c r="C3539" s="392">
        <v>0</v>
      </c>
      <c r="D3539" s="392">
        <v>0</v>
      </c>
      <c r="E3539" s="392">
        <v>0</v>
      </c>
      <c r="F3539" s="396">
        <f t="shared" si="221"/>
        <v>49634288000</v>
      </c>
      <c r="G3539" s="397">
        <f t="shared" si="222"/>
        <v>0</v>
      </c>
      <c r="H3539" s="397">
        <f t="shared" si="223"/>
        <v>0</v>
      </c>
      <c r="I3539" s="397">
        <f t="shared" si="220"/>
        <v>0</v>
      </c>
    </row>
    <row r="3540" spans="1:9" x14ac:dyDescent="0.2">
      <c r="A3540" s="391" t="s">
        <v>1055</v>
      </c>
      <c r="B3540" s="392">
        <v>107063636574</v>
      </c>
      <c r="C3540" s="392">
        <v>0</v>
      </c>
      <c r="D3540" s="392">
        <v>0</v>
      </c>
      <c r="E3540" s="392">
        <v>0</v>
      </c>
      <c r="F3540" s="393">
        <f t="shared" si="221"/>
        <v>107063636574</v>
      </c>
      <c r="G3540" s="394">
        <f t="shared" si="222"/>
        <v>0</v>
      </c>
      <c r="H3540" s="394">
        <f t="shared" si="223"/>
        <v>0</v>
      </c>
      <c r="I3540" s="394">
        <f t="shared" si="220"/>
        <v>0</v>
      </c>
    </row>
    <row r="3541" spans="1:9" x14ac:dyDescent="0.2">
      <c r="A3541" s="391" t="s">
        <v>1056</v>
      </c>
      <c r="B3541" s="392">
        <v>16362160000</v>
      </c>
      <c r="C3541" s="392">
        <v>7570533920.1499996</v>
      </c>
      <c r="D3541" s="392">
        <v>3959388348.1500001</v>
      </c>
      <c r="E3541" s="392">
        <v>3957122938.1500001</v>
      </c>
      <c r="F3541" s="393">
        <f t="shared" si="221"/>
        <v>8791626079.8500004</v>
      </c>
      <c r="G3541" s="394">
        <f t="shared" si="222"/>
        <v>46.268548407728559</v>
      </c>
      <c r="H3541" s="394">
        <f t="shared" si="223"/>
        <v>24.198445365098493</v>
      </c>
      <c r="I3541" s="394">
        <f t="shared" si="220"/>
        <v>24.184599943711589</v>
      </c>
    </row>
    <row r="3542" spans="1:9" x14ac:dyDescent="0.2">
      <c r="A3542" s="391" t="s">
        <v>1057</v>
      </c>
      <c r="B3542" s="392">
        <v>7395586225</v>
      </c>
      <c r="C3542" s="392">
        <v>3625000000</v>
      </c>
      <c r="D3542" s="392">
        <v>0</v>
      </c>
      <c r="E3542" s="392">
        <v>0</v>
      </c>
      <c r="F3542" s="393">
        <f t="shared" si="221"/>
        <v>3770586225</v>
      </c>
      <c r="G3542" s="394">
        <f t="shared" si="222"/>
        <v>49.015722212068461</v>
      </c>
      <c r="H3542" s="394">
        <f t="shared" si="223"/>
        <v>0</v>
      </c>
      <c r="I3542" s="394">
        <f t="shared" si="220"/>
        <v>0</v>
      </c>
    </row>
    <row r="3543" spans="1:9" x14ac:dyDescent="0.2">
      <c r="A3543" s="391" t="s">
        <v>1058</v>
      </c>
      <c r="B3543" s="392">
        <v>2116977856</v>
      </c>
      <c r="C3543" s="392">
        <v>1988545023</v>
      </c>
      <c r="D3543" s="392">
        <v>1056895289.67</v>
      </c>
      <c r="E3543" s="392">
        <v>1049653622.67</v>
      </c>
      <c r="F3543" s="396">
        <f t="shared" si="221"/>
        <v>128432833</v>
      </c>
      <c r="G3543" s="397">
        <f t="shared" si="222"/>
        <v>93.933199034841479</v>
      </c>
      <c r="H3543" s="397">
        <f t="shared" si="223"/>
        <v>49.924721067559432</v>
      </c>
      <c r="I3543" s="397">
        <f t="shared" si="220"/>
        <v>49.582645359045266</v>
      </c>
    </row>
    <row r="3544" spans="1:9" x14ac:dyDescent="0.2">
      <c r="A3544" s="391" t="s">
        <v>1059</v>
      </c>
      <c r="B3544" s="392">
        <v>3657351283</v>
      </c>
      <c r="C3544" s="392">
        <v>2635145352.6999998</v>
      </c>
      <c r="D3544" s="392">
        <v>946316990.72000003</v>
      </c>
      <c r="E3544" s="392">
        <v>946316990.72000003</v>
      </c>
      <c r="F3544" s="393">
        <f t="shared" si="221"/>
        <v>1022205930.3000002</v>
      </c>
      <c r="G3544" s="394">
        <f t="shared" si="222"/>
        <v>72.050649467241783</v>
      </c>
      <c r="H3544" s="394">
        <f t="shared" si="223"/>
        <v>25.874380596653229</v>
      </c>
      <c r="I3544" s="394">
        <f t="shared" si="220"/>
        <v>25.874380596653229</v>
      </c>
    </row>
    <row r="3545" spans="1:9" x14ac:dyDescent="0.2">
      <c r="A3545" s="391" t="s">
        <v>1060</v>
      </c>
      <c r="B3545" s="392">
        <v>1026250149</v>
      </c>
      <c r="C3545" s="392">
        <v>997094176</v>
      </c>
      <c r="D3545" s="392">
        <v>171729789.33000001</v>
      </c>
      <c r="E3545" s="392">
        <v>171729789.33000001</v>
      </c>
      <c r="F3545" s="396">
        <f t="shared" si="221"/>
        <v>29155973</v>
      </c>
      <c r="G3545" s="397">
        <f t="shared" si="222"/>
        <v>97.158979900913025</v>
      </c>
      <c r="H3545" s="397">
        <f t="shared" si="223"/>
        <v>16.733716384581008</v>
      </c>
      <c r="I3545" s="397">
        <f t="shared" si="220"/>
        <v>16.733716384581008</v>
      </c>
    </row>
    <row r="3546" spans="1:9" x14ac:dyDescent="0.2">
      <c r="A3546" s="391" t="s">
        <v>1061</v>
      </c>
      <c r="B3546" s="392">
        <v>13746382988</v>
      </c>
      <c r="C3546" s="392">
        <v>2989438405.3299999</v>
      </c>
      <c r="D3546" s="392">
        <v>2872378829.3299999</v>
      </c>
      <c r="E3546" s="392">
        <v>2872378829.3299999</v>
      </c>
      <c r="F3546" s="395">
        <f t="shared" si="221"/>
        <v>10756944582.67</v>
      </c>
      <c r="G3546" s="394">
        <f t="shared" si="222"/>
        <v>21.747090910675563</v>
      </c>
      <c r="H3546" s="394">
        <f t="shared" si="223"/>
        <v>20.895524530616257</v>
      </c>
      <c r="I3546" s="394">
        <f t="shared" si="220"/>
        <v>20.895524530616257</v>
      </c>
    </row>
    <row r="3547" spans="1:9" x14ac:dyDescent="0.2">
      <c r="A3547" s="391" t="s">
        <v>1668</v>
      </c>
      <c r="B3547" s="392">
        <v>7190926358</v>
      </c>
      <c r="C3547" s="392">
        <v>4184498336</v>
      </c>
      <c r="D3547" s="392">
        <v>686917520</v>
      </c>
      <c r="E3547" s="392">
        <v>686917520</v>
      </c>
      <c r="F3547" s="393">
        <f t="shared" si="221"/>
        <v>3006428022</v>
      </c>
      <c r="G3547" s="394">
        <f t="shared" si="222"/>
        <v>58.191366837524214</v>
      </c>
      <c r="H3547" s="394">
        <f t="shared" si="223"/>
        <v>9.552559514613792</v>
      </c>
      <c r="I3547" s="394">
        <f t="shared" si="220"/>
        <v>9.552559514613792</v>
      </c>
    </row>
    <row r="3548" spans="1:9" x14ac:dyDescent="0.2">
      <c r="A3548" s="391" t="s">
        <v>1752</v>
      </c>
      <c r="B3548" s="392">
        <v>2910000000</v>
      </c>
      <c r="C3548" s="392">
        <v>0</v>
      </c>
      <c r="D3548" s="392">
        <v>0</v>
      </c>
      <c r="E3548" s="392">
        <v>0</v>
      </c>
      <c r="F3548" s="396">
        <f t="shared" si="221"/>
        <v>2910000000</v>
      </c>
      <c r="G3548" s="397">
        <f t="shared" si="222"/>
        <v>0</v>
      </c>
      <c r="H3548" s="397">
        <f t="shared" si="223"/>
        <v>0</v>
      </c>
      <c r="I3548" s="397">
        <f t="shared" si="220"/>
        <v>0</v>
      </c>
    </row>
    <row r="3549" spans="1:9" x14ac:dyDescent="0.2">
      <c r="A3549" s="319" t="s">
        <v>1062</v>
      </c>
      <c r="B3549" s="313">
        <v>111999644921</v>
      </c>
      <c r="C3549" s="313">
        <v>43896654419.07</v>
      </c>
      <c r="D3549" s="313">
        <v>31292417509.989994</v>
      </c>
      <c r="E3549" s="313">
        <v>31266632126.73</v>
      </c>
      <c r="F3549" s="194">
        <f t="shared" si="221"/>
        <v>68102990501.93</v>
      </c>
      <c r="G3549" s="388">
        <f t="shared" si="222"/>
        <v>39.193565702849256</v>
      </c>
      <c r="H3549" s="388">
        <f t="shared" si="223"/>
        <v>27.939747069789728</v>
      </c>
      <c r="I3549" s="388">
        <f t="shared" si="220"/>
        <v>27.916724333174635</v>
      </c>
    </row>
    <row r="3550" spans="1:9" x14ac:dyDescent="0.2">
      <c r="A3550" s="319" t="s">
        <v>109</v>
      </c>
      <c r="B3550" s="313">
        <v>38988000000</v>
      </c>
      <c r="C3550" s="313">
        <v>34126806126.09</v>
      </c>
      <c r="D3550" s="313">
        <v>27295995456.269997</v>
      </c>
      <c r="E3550" s="313">
        <v>27270210073.010002</v>
      </c>
      <c r="F3550" s="194">
        <f t="shared" si="221"/>
        <v>4861193873.9099998</v>
      </c>
      <c r="G3550" s="388">
        <f t="shared" si="222"/>
        <v>87.531563881425058</v>
      </c>
      <c r="H3550" s="388">
        <f t="shared" si="223"/>
        <v>70.011273869575234</v>
      </c>
      <c r="I3550" s="388">
        <f t="shared" si="220"/>
        <v>69.945137152482815</v>
      </c>
    </row>
    <row r="3551" spans="1:9" s="390" customFormat="1" x14ac:dyDescent="0.2">
      <c r="A3551" s="319" t="s">
        <v>28</v>
      </c>
      <c r="B3551" s="313">
        <v>12720000000</v>
      </c>
      <c r="C3551" s="313">
        <v>10110268348</v>
      </c>
      <c r="D3551" s="313">
        <v>10110176180</v>
      </c>
      <c r="E3551" s="313">
        <v>10110176180</v>
      </c>
      <c r="F3551" s="194">
        <f t="shared" si="221"/>
        <v>2609731652</v>
      </c>
      <c r="G3551" s="388">
        <f t="shared" si="222"/>
        <v>79.483241729559751</v>
      </c>
      <c r="H3551" s="388">
        <f t="shared" si="223"/>
        <v>79.482517138364784</v>
      </c>
      <c r="I3551" s="388">
        <f t="shared" si="220"/>
        <v>79.482517138364784</v>
      </c>
    </row>
    <row r="3552" spans="1:9" x14ac:dyDescent="0.2">
      <c r="A3552" s="391" t="s">
        <v>110</v>
      </c>
      <c r="B3552" s="392">
        <v>8348000000</v>
      </c>
      <c r="C3552" s="392">
        <v>6711992090</v>
      </c>
      <c r="D3552" s="392">
        <v>6711992090</v>
      </c>
      <c r="E3552" s="392">
        <v>6711992090</v>
      </c>
      <c r="F3552" s="396">
        <f t="shared" si="221"/>
        <v>1636007910</v>
      </c>
      <c r="G3552" s="397">
        <f t="shared" si="222"/>
        <v>80.402396861523712</v>
      </c>
      <c r="H3552" s="397">
        <f t="shared" si="223"/>
        <v>80.402396861523712</v>
      </c>
      <c r="I3552" s="397">
        <f t="shared" si="220"/>
        <v>80.402396861523712</v>
      </c>
    </row>
    <row r="3553" spans="1:9" x14ac:dyDescent="0.2">
      <c r="A3553" s="391" t="s">
        <v>111</v>
      </c>
      <c r="B3553" s="392">
        <v>3060000000</v>
      </c>
      <c r="C3553" s="392">
        <v>2513435725</v>
      </c>
      <c r="D3553" s="392">
        <v>2513343557</v>
      </c>
      <c r="E3553" s="392">
        <v>2513343557</v>
      </c>
      <c r="F3553" s="396">
        <f t="shared" si="221"/>
        <v>546564275</v>
      </c>
      <c r="G3553" s="397">
        <f t="shared" si="222"/>
        <v>82.138422385620913</v>
      </c>
      <c r="H3553" s="397">
        <f t="shared" si="223"/>
        <v>82.13541035947712</v>
      </c>
      <c r="I3553" s="397">
        <f t="shared" si="220"/>
        <v>82.13541035947712</v>
      </c>
    </row>
    <row r="3554" spans="1:9" x14ac:dyDescent="0.2">
      <c r="A3554" s="391" t="s">
        <v>112</v>
      </c>
      <c r="B3554" s="392">
        <v>1312000000</v>
      </c>
      <c r="C3554" s="392">
        <v>884840533</v>
      </c>
      <c r="D3554" s="392">
        <v>884840533</v>
      </c>
      <c r="E3554" s="392">
        <v>884840533</v>
      </c>
      <c r="F3554" s="393">
        <f t="shared" si="221"/>
        <v>427159467</v>
      </c>
      <c r="G3554" s="394">
        <f t="shared" si="222"/>
        <v>67.4421137957317</v>
      </c>
      <c r="H3554" s="394">
        <f t="shared" si="223"/>
        <v>67.4421137957317</v>
      </c>
      <c r="I3554" s="394">
        <f t="shared" si="220"/>
        <v>67.4421137957317</v>
      </c>
    </row>
    <row r="3555" spans="1:9" x14ac:dyDescent="0.2">
      <c r="A3555" s="319" t="s">
        <v>29</v>
      </c>
      <c r="B3555" s="313">
        <v>4499000000</v>
      </c>
      <c r="C3555" s="313">
        <v>4226172778.73</v>
      </c>
      <c r="D3555" s="313">
        <v>3348629703.0599999</v>
      </c>
      <c r="E3555" s="313">
        <v>3348629703.0599999</v>
      </c>
      <c r="F3555" s="194">
        <f t="shared" si="221"/>
        <v>272827221.26999998</v>
      </c>
      <c r="G3555" s="388">
        <f t="shared" si="222"/>
        <v>93.935825266281398</v>
      </c>
      <c r="H3555" s="388">
        <f t="shared" si="223"/>
        <v>74.430533519893302</v>
      </c>
      <c r="I3555" s="388">
        <f t="shared" si="220"/>
        <v>74.430533519893302</v>
      </c>
    </row>
    <row r="3556" spans="1:9" x14ac:dyDescent="0.2">
      <c r="A3556" s="391" t="s">
        <v>113</v>
      </c>
      <c r="B3556" s="392">
        <v>4499000000</v>
      </c>
      <c r="C3556" s="392">
        <v>4226172778.73</v>
      </c>
      <c r="D3556" s="392">
        <v>3348629703.0599999</v>
      </c>
      <c r="E3556" s="392">
        <v>3348629703.0599999</v>
      </c>
      <c r="F3556" s="393">
        <f t="shared" si="221"/>
        <v>272827221.26999998</v>
      </c>
      <c r="G3556" s="394">
        <f t="shared" si="222"/>
        <v>93.935825266281398</v>
      </c>
      <c r="H3556" s="394">
        <f t="shared" si="223"/>
        <v>74.430533519893302</v>
      </c>
      <c r="I3556" s="394">
        <f t="shared" si="220"/>
        <v>74.430533519893302</v>
      </c>
    </row>
    <row r="3557" spans="1:9" x14ac:dyDescent="0.2">
      <c r="A3557" s="319" t="s">
        <v>30</v>
      </c>
      <c r="B3557" s="313">
        <v>21238000000</v>
      </c>
      <c r="C3557" s="313">
        <v>19788621499.360001</v>
      </c>
      <c r="D3557" s="313">
        <v>13835446073.209999</v>
      </c>
      <c r="E3557" s="313">
        <v>13809660689.950001</v>
      </c>
      <c r="F3557" s="194">
        <f t="shared" si="221"/>
        <v>1449378500.6399994</v>
      </c>
      <c r="G3557" s="388">
        <f t="shared" si="222"/>
        <v>93.175541479235335</v>
      </c>
      <c r="H3557" s="388">
        <f t="shared" si="223"/>
        <v>65.144769155334771</v>
      </c>
      <c r="I3557" s="388">
        <f t="shared" si="220"/>
        <v>65.023357613475852</v>
      </c>
    </row>
    <row r="3558" spans="1:9" x14ac:dyDescent="0.2">
      <c r="A3558" s="391" t="s">
        <v>118</v>
      </c>
      <c r="B3558" s="392">
        <v>103000000</v>
      </c>
      <c r="C3558" s="392">
        <v>38474183</v>
      </c>
      <c r="D3558" s="392">
        <v>37898179</v>
      </c>
      <c r="E3558" s="392">
        <v>37898179</v>
      </c>
      <c r="F3558" s="396">
        <f t="shared" si="221"/>
        <v>64525817</v>
      </c>
      <c r="G3558" s="397">
        <f t="shared" si="222"/>
        <v>37.353575728155342</v>
      </c>
      <c r="H3558" s="397">
        <f t="shared" si="223"/>
        <v>36.794348543689317</v>
      </c>
      <c r="I3558" s="397">
        <f t="shared" si="220"/>
        <v>36.794348543689317</v>
      </c>
    </row>
    <row r="3559" spans="1:9" x14ac:dyDescent="0.2">
      <c r="A3559" s="391" t="s">
        <v>123</v>
      </c>
      <c r="B3559" s="392">
        <v>21135000000</v>
      </c>
      <c r="C3559" s="392">
        <v>19750147316.360001</v>
      </c>
      <c r="D3559" s="392">
        <v>13797547894.209999</v>
      </c>
      <c r="E3559" s="392">
        <v>13771762510.950001</v>
      </c>
      <c r="F3559" s="396">
        <f t="shared" si="221"/>
        <v>1384852683.6399994</v>
      </c>
      <c r="G3559" s="397">
        <f t="shared" si="222"/>
        <v>93.447586072202512</v>
      </c>
      <c r="H3559" s="397">
        <f t="shared" si="223"/>
        <v>65.282933022048724</v>
      </c>
      <c r="I3559" s="397">
        <f t="shared" si="220"/>
        <v>65.160929789212204</v>
      </c>
    </row>
    <row r="3560" spans="1:9" x14ac:dyDescent="0.2">
      <c r="A3560" s="319" t="s">
        <v>127</v>
      </c>
      <c r="B3560" s="313">
        <v>531000000</v>
      </c>
      <c r="C3560" s="313">
        <v>1743500</v>
      </c>
      <c r="D3560" s="313">
        <v>1743500</v>
      </c>
      <c r="E3560" s="313">
        <v>1743500</v>
      </c>
      <c r="F3560" s="158">
        <f t="shared" si="221"/>
        <v>529256500</v>
      </c>
      <c r="G3560" s="385">
        <f t="shared" si="222"/>
        <v>0.32834274952919018</v>
      </c>
      <c r="H3560" s="385">
        <f t="shared" si="223"/>
        <v>0.32834274952919018</v>
      </c>
      <c r="I3560" s="385">
        <f t="shared" si="220"/>
        <v>0.32834274952919018</v>
      </c>
    </row>
    <row r="3561" spans="1:9" x14ac:dyDescent="0.2">
      <c r="A3561" s="391" t="s">
        <v>128</v>
      </c>
      <c r="B3561" s="392">
        <v>1792400</v>
      </c>
      <c r="C3561" s="392">
        <v>609000</v>
      </c>
      <c r="D3561" s="392">
        <v>609000</v>
      </c>
      <c r="E3561" s="392">
        <v>609000</v>
      </c>
      <c r="F3561" s="393">
        <f t="shared" si="221"/>
        <v>1183400</v>
      </c>
      <c r="G3561" s="394">
        <f t="shared" si="222"/>
        <v>33.976790894889533</v>
      </c>
      <c r="H3561" s="394">
        <f t="shared" si="223"/>
        <v>33.976790894889533</v>
      </c>
      <c r="I3561" s="394">
        <f t="shared" si="220"/>
        <v>33.976790894889533</v>
      </c>
    </row>
    <row r="3562" spans="1:9" x14ac:dyDescent="0.2">
      <c r="A3562" s="391" t="s">
        <v>130</v>
      </c>
      <c r="B3562" s="392">
        <v>528000000</v>
      </c>
      <c r="C3562" s="392">
        <v>0</v>
      </c>
      <c r="D3562" s="392">
        <v>0</v>
      </c>
      <c r="E3562" s="392">
        <v>0</v>
      </c>
      <c r="F3562" s="393">
        <f t="shared" si="221"/>
        <v>528000000</v>
      </c>
      <c r="G3562" s="394">
        <f t="shared" si="222"/>
        <v>0</v>
      </c>
      <c r="H3562" s="394">
        <f t="shared" si="223"/>
        <v>0</v>
      </c>
      <c r="I3562" s="394">
        <f t="shared" si="220"/>
        <v>0</v>
      </c>
    </row>
    <row r="3563" spans="1:9" x14ac:dyDescent="0.2">
      <c r="A3563" s="391" t="s">
        <v>188</v>
      </c>
      <c r="B3563" s="392">
        <v>1207600</v>
      </c>
      <c r="C3563" s="392">
        <v>1134500</v>
      </c>
      <c r="D3563" s="392">
        <v>1134500</v>
      </c>
      <c r="E3563" s="392">
        <v>1134500</v>
      </c>
      <c r="F3563" s="393">
        <f t="shared" si="221"/>
        <v>73100</v>
      </c>
      <c r="G3563" s="394">
        <f t="shared" si="222"/>
        <v>93.946671083140103</v>
      </c>
      <c r="H3563" s="394">
        <f t="shared" si="223"/>
        <v>93.946671083140103</v>
      </c>
      <c r="I3563" s="394">
        <f t="shared" si="220"/>
        <v>93.946671083140103</v>
      </c>
    </row>
    <row r="3564" spans="1:9" x14ac:dyDescent="0.2">
      <c r="A3564" s="319" t="s">
        <v>131</v>
      </c>
      <c r="B3564" s="313">
        <v>73011644921</v>
      </c>
      <c r="C3564" s="313">
        <v>9769848292.9799995</v>
      </c>
      <c r="D3564" s="313">
        <v>3996422053.7199998</v>
      </c>
      <c r="E3564" s="313">
        <v>3996422053.7199998</v>
      </c>
      <c r="F3564" s="158">
        <f t="shared" si="221"/>
        <v>63241796628.020004</v>
      </c>
      <c r="G3564" s="385">
        <f t="shared" si="222"/>
        <v>13.381219261052346</v>
      </c>
      <c r="H3564" s="385">
        <f t="shared" si="223"/>
        <v>5.4736776003940264</v>
      </c>
      <c r="I3564" s="385">
        <f t="shared" si="220"/>
        <v>5.4736776003940264</v>
      </c>
    </row>
    <row r="3565" spans="1:9" x14ac:dyDescent="0.2">
      <c r="A3565" s="319" t="s">
        <v>1651</v>
      </c>
      <c r="B3565" s="313">
        <v>73011644921</v>
      </c>
      <c r="C3565" s="313">
        <v>9769848292.9799995</v>
      </c>
      <c r="D3565" s="313">
        <v>3996422053.7199998</v>
      </c>
      <c r="E3565" s="313">
        <v>3996422053.7199998</v>
      </c>
      <c r="F3565" s="194">
        <f t="shared" si="221"/>
        <v>63241796628.020004</v>
      </c>
      <c r="G3565" s="388">
        <f t="shared" si="222"/>
        <v>13.381219261052346</v>
      </c>
      <c r="H3565" s="388">
        <f t="shared" si="223"/>
        <v>5.4736776003940264</v>
      </c>
      <c r="I3565" s="388">
        <f t="shared" si="220"/>
        <v>5.4736776003940264</v>
      </c>
    </row>
    <row r="3566" spans="1:9" x14ac:dyDescent="0.2">
      <c r="A3566" s="391" t="s">
        <v>1063</v>
      </c>
      <c r="B3566" s="392">
        <v>677432914</v>
      </c>
      <c r="C3566" s="392">
        <v>631532913</v>
      </c>
      <c r="D3566" s="392">
        <v>359589617.35000002</v>
      </c>
      <c r="E3566" s="392">
        <v>359589617.35000002</v>
      </c>
      <c r="F3566" s="396">
        <f t="shared" si="221"/>
        <v>45900001</v>
      </c>
      <c r="G3566" s="397">
        <f t="shared" si="222"/>
        <v>93.224421186006907</v>
      </c>
      <c r="H3566" s="397">
        <f t="shared" si="223"/>
        <v>53.081214378373119</v>
      </c>
      <c r="I3566" s="397">
        <f t="shared" si="220"/>
        <v>53.081214378373119</v>
      </c>
    </row>
    <row r="3567" spans="1:9" x14ac:dyDescent="0.2">
      <c r="A3567" s="391" t="s">
        <v>1064</v>
      </c>
      <c r="B3567" s="392">
        <v>1270186714</v>
      </c>
      <c r="C3567" s="392">
        <v>1200506667</v>
      </c>
      <c r="D3567" s="392">
        <v>1014406667</v>
      </c>
      <c r="E3567" s="392">
        <v>1014406667</v>
      </c>
      <c r="F3567" s="393">
        <f t="shared" si="221"/>
        <v>69680047</v>
      </c>
      <c r="G3567" s="394">
        <f t="shared" si="222"/>
        <v>94.514188643922466</v>
      </c>
      <c r="H3567" s="394">
        <f t="shared" si="223"/>
        <v>79.862799367936077</v>
      </c>
      <c r="I3567" s="394">
        <f t="shared" si="220"/>
        <v>79.862799367936077</v>
      </c>
    </row>
    <row r="3568" spans="1:9" x14ac:dyDescent="0.2">
      <c r="A3568" s="391" t="s">
        <v>1065</v>
      </c>
      <c r="B3568" s="392">
        <v>54979913265</v>
      </c>
      <c r="C3568" s="392">
        <v>0</v>
      </c>
      <c r="D3568" s="392">
        <v>0</v>
      </c>
      <c r="E3568" s="392">
        <v>0</v>
      </c>
      <c r="F3568" s="396">
        <f t="shared" si="221"/>
        <v>54979913265</v>
      </c>
      <c r="G3568" s="397">
        <f t="shared" si="222"/>
        <v>0</v>
      </c>
      <c r="H3568" s="397">
        <f t="shared" si="223"/>
        <v>0</v>
      </c>
      <c r="I3568" s="397">
        <f t="shared" si="220"/>
        <v>0</v>
      </c>
    </row>
    <row r="3569" spans="1:9" x14ac:dyDescent="0.2">
      <c r="A3569" s="391" t="s">
        <v>1066</v>
      </c>
      <c r="B3569" s="392">
        <v>15322000000</v>
      </c>
      <c r="C3569" s="392">
        <v>7230791208.5799999</v>
      </c>
      <c r="D3569" s="392">
        <v>2262881464.8499999</v>
      </c>
      <c r="E3569" s="392">
        <v>2262881464.8499999</v>
      </c>
      <c r="F3569" s="393">
        <f t="shared" si="221"/>
        <v>8091208791.4200001</v>
      </c>
      <c r="G3569" s="394">
        <f t="shared" si="222"/>
        <v>47.192215171518079</v>
      </c>
      <c r="H3569" s="394">
        <f t="shared" si="223"/>
        <v>14.768838695013706</v>
      </c>
      <c r="I3569" s="394">
        <f t="shared" si="220"/>
        <v>14.768838695013706</v>
      </c>
    </row>
    <row r="3570" spans="1:9" x14ac:dyDescent="0.2">
      <c r="A3570" s="391" t="s">
        <v>1067</v>
      </c>
      <c r="B3570" s="392">
        <v>762112028</v>
      </c>
      <c r="C3570" s="392">
        <v>707017504.39999998</v>
      </c>
      <c r="D3570" s="392">
        <v>359544304.51999998</v>
      </c>
      <c r="E3570" s="392">
        <v>359544304.51999998</v>
      </c>
      <c r="F3570" s="396">
        <f t="shared" si="221"/>
        <v>55094523.600000024</v>
      </c>
      <c r="G3570" s="397">
        <f t="shared" si="222"/>
        <v>92.770810382748607</v>
      </c>
      <c r="H3570" s="397">
        <f t="shared" si="223"/>
        <v>47.177355993651894</v>
      </c>
      <c r="I3570" s="397">
        <f t="shared" si="220"/>
        <v>47.177355993651894</v>
      </c>
    </row>
    <row r="3571" spans="1:9" x14ac:dyDescent="0.2">
      <c r="A3571" s="319" t="s">
        <v>1068</v>
      </c>
      <c r="B3571" s="313">
        <v>780279241893</v>
      </c>
      <c r="C3571" s="313">
        <v>685717559089.27002</v>
      </c>
      <c r="D3571" s="313">
        <v>10006884895.82</v>
      </c>
      <c r="E3571" s="313">
        <v>10001318711.82</v>
      </c>
      <c r="F3571" s="158">
        <f t="shared" si="221"/>
        <v>94561682803.72998</v>
      </c>
      <c r="G3571" s="385">
        <f t="shared" si="222"/>
        <v>87.881045947817583</v>
      </c>
      <c r="H3571" s="385">
        <f t="shared" si="223"/>
        <v>1.2824748319002761</v>
      </c>
      <c r="I3571" s="385">
        <f t="shared" si="220"/>
        <v>1.2817614739508199</v>
      </c>
    </row>
    <row r="3572" spans="1:9" x14ac:dyDescent="0.2">
      <c r="A3572" s="319" t="s">
        <v>109</v>
      </c>
      <c r="B3572" s="313">
        <v>754693000000</v>
      </c>
      <c r="C3572" s="313">
        <v>661362440222.03003</v>
      </c>
      <c r="D3572" s="313">
        <v>9564624895.8199997</v>
      </c>
      <c r="E3572" s="313">
        <v>9559058711.8199997</v>
      </c>
      <c r="F3572" s="158">
        <f t="shared" si="221"/>
        <v>93330559777.969971</v>
      </c>
      <c r="G3572" s="385">
        <f t="shared" si="222"/>
        <v>87.633307877776801</v>
      </c>
      <c r="H3572" s="385">
        <f t="shared" si="223"/>
        <v>1.2673530688399124</v>
      </c>
      <c r="I3572" s="385">
        <f t="shared" si="220"/>
        <v>1.2666155260244893</v>
      </c>
    </row>
    <row r="3573" spans="1:9" x14ac:dyDescent="0.2">
      <c r="A3573" s="319" t="s">
        <v>28</v>
      </c>
      <c r="B3573" s="313">
        <v>12826000000</v>
      </c>
      <c r="C3573" s="313">
        <v>8655977013</v>
      </c>
      <c r="D3573" s="313">
        <v>8655977013</v>
      </c>
      <c r="E3573" s="313">
        <v>8650541814</v>
      </c>
      <c r="F3573" s="158">
        <f t="shared" si="221"/>
        <v>4170022987</v>
      </c>
      <c r="G3573" s="385">
        <f t="shared" si="222"/>
        <v>67.487735950413224</v>
      </c>
      <c r="H3573" s="385">
        <f t="shared" si="223"/>
        <v>67.487735950413224</v>
      </c>
      <c r="I3573" s="385">
        <f t="shared" si="220"/>
        <v>67.445359535318886</v>
      </c>
    </row>
    <row r="3574" spans="1:9" x14ac:dyDescent="0.2">
      <c r="A3574" s="391" t="s">
        <v>110</v>
      </c>
      <c r="B3574" s="392">
        <v>8702000000</v>
      </c>
      <c r="C3574" s="392">
        <v>5939237201</v>
      </c>
      <c r="D3574" s="392">
        <v>5939237201</v>
      </c>
      <c r="E3574" s="392">
        <v>5935681729</v>
      </c>
      <c r="F3574" s="393">
        <f t="shared" si="221"/>
        <v>2762762799</v>
      </c>
      <c r="G3574" s="394">
        <f t="shared" si="222"/>
        <v>68.251404286370956</v>
      </c>
      <c r="H3574" s="394">
        <f t="shared" si="223"/>
        <v>68.251404286370956</v>
      </c>
      <c r="I3574" s="394">
        <f t="shared" si="220"/>
        <v>68.210546184785102</v>
      </c>
    </row>
    <row r="3575" spans="1:9" x14ac:dyDescent="0.2">
      <c r="A3575" s="391" t="s">
        <v>111</v>
      </c>
      <c r="B3575" s="392">
        <v>3157000000</v>
      </c>
      <c r="C3575" s="392">
        <v>2118717897</v>
      </c>
      <c r="D3575" s="392">
        <v>2118717897</v>
      </c>
      <c r="E3575" s="392">
        <v>2118717897</v>
      </c>
      <c r="F3575" s="393">
        <f t="shared" si="221"/>
        <v>1038282103</v>
      </c>
      <c r="G3575" s="394">
        <f t="shared" si="222"/>
        <v>67.111748400380108</v>
      </c>
      <c r="H3575" s="394">
        <f t="shared" si="223"/>
        <v>67.111748400380108</v>
      </c>
      <c r="I3575" s="394">
        <f t="shared" si="220"/>
        <v>67.111748400380108</v>
      </c>
    </row>
    <row r="3576" spans="1:9" x14ac:dyDescent="0.2">
      <c r="A3576" s="391" t="s">
        <v>112</v>
      </c>
      <c r="B3576" s="392">
        <v>967000000</v>
      </c>
      <c r="C3576" s="392">
        <v>598021915</v>
      </c>
      <c r="D3576" s="392">
        <v>598021915</v>
      </c>
      <c r="E3576" s="392">
        <v>596142188</v>
      </c>
      <c r="F3576" s="393">
        <f t="shared" si="221"/>
        <v>368978085</v>
      </c>
      <c r="G3576" s="394">
        <f t="shared" si="222"/>
        <v>61.843010858324718</v>
      </c>
      <c r="H3576" s="394">
        <f t="shared" si="223"/>
        <v>61.843010858324718</v>
      </c>
      <c r="I3576" s="394">
        <f t="shared" si="220"/>
        <v>61.64862337125129</v>
      </c>
    </row>
    <row r="3577" spans="1:9" x14ac:dyDescent="0.2">
      <c r="A3577" s="319" t="s">
        <v>29</v>
      </c>
      <c r="B3577" s="313">
        <v>4222000000</v>
      </c>
      <c r="C3577" s="313">
        <v>2665855990.0300002</v>
      </c>
      <c r="D3577" s="313">
        <v>868040663.82000005</v>
      </c>
      <c r="E3577" s="313">
        <v>867909678.82000005</v>
      </c>
      <c r="F3577" s="194">
        <f t="shared" si="221"/>
        <v>1556144009.9699998</v>
      </c>
      <c r="G3577" s="388">
        <f t="shared" si="222"/>
        <v>63.142017764803413</v>
      </c>
      <c r="H3577" s="388">
        <f t="shared" si="223"/>
        <v>20.559939929417339</v>
      </c>
      <c r="I3577" s="388">
        <f t="shared" si="220"/>
        <v>20.556837489815255</v>
      </c>
    </row>
    <row r="3578" spans="1:9" x14ac:dyDescent="0.2">
      <c r="A3578" s="391" t="s">
        <v>113</v>
      </c>
      <c r="B3578" s="392">
        <v>4222000000</v>
      </c>
      <c r="C3578" s="392">
        <v>2665855990.0300002</v>
      </c>
      <c r="D3578" s="392">
        <v>868040663.82000005</v>
      </c>
      <c r="E3578" s="392">
        <v>867909678.82000005</v>
      </c>
      <c r="F3578" s="393">
        <f t="shared" si="221"/>
        <v>1556144009.9699998</v>
      </c>
      <c r="G3578" s="394">
        <f t="shared" si="222"/>
        <v>63.142017764803413</v>
      </c>
      <c r="H3578" s="394">
        <f t="shared" si="223"/>
        <v>20.559939929417339</v>
      </c>
      <c r="I3578" s="394">
        <f t="shared" si="220"/>
        <v>20.556837489815255</v>
      </c>
    </row>
    <row r="3579" spans="1:9" x14ac:dyDescent="0.2">
      <c r="A3579" s="319" t="s">
        <v>30</v>
      </c>
      <c r="B3579" s="313">
        <v>735798000000</v>
      </c>
      <c r="C3579" s="313">
        <v>650040607219</v>
      </c>
      <c r="D3579" s="313">
        <v>40607219</v>
      </c>
      <c r="E3579" s="313">
        <v>40607219</v>
      </c>
      <c r="F3579" s="194">
        <f t="shared" si="221"/>
        <v>85757392781</v>
      </c>
      <c r="G3579" s="388">
        <f t="shared" si="222"/>
        <v>88.344981532839171</v>
      </c>
      <c r="H3579" s="388">
        <f t="shared" si="223"/>
        <v>5.5187998608313693E-3</v>
      </c>
      <c r="I3579" s="388">
        <f t="shared" si="220"/>
        <v>5.5187998608313693E-3</v>
      </c>
    </row>
    <row r="3580" spans="1:9" x14ac:dyDescent="0.2">
      <c r="A3580" s="391" t="s">
        <v>115</v>
      </c>
      <c r="B3580" s="392">
        <v>85718000000</v>
      </c>
      <c r="C3580" s="392">
        <v>0</v>
      </c>
      <c r="D3580" s="392">
        <v>0</v>
      </c>
      <c r="E3580" s="392">
        <v>0</v>
      </c>
      <c r="F3580" s="393">
        <f t="shared" si="221"/>
        <v>85718000000</v>
      </c>
      <c r="G3580" s="394">
        <f t="shared" si="222"/>
        <v>0</v>
      </c>
      <c r="H3580" s="394">
        <f t="shared" si="223"/>
        <v>0</v>
      </c>
      <c r="I3580" s="394">
        <f t="shared" si="220"/>
        <v>0</v>
      </c>
    </row>
    <row r="3581" spans="1:9" x14ac:dyDescent="0.2">
      <c r="A3581" s="391" t="s">
        <v>118</v>
      </c>
      <c r="B3581" s="392">
        <v>80000000</v>
      </c>
      <c r="C3581" s="392">
        <v>40607219</v>
      </c>
      <c r="D3581" s="392">
        <v>40607219</v>
      </c>
      <c r="E3581" s="392">
        <v>40607219</v>
      </c>
      <c r="F3581" s="396">
        <f t="shared" si="221"/>
        <v>39392781</v>
      </c>
      <c r="G3581" s="397">
        <f t="shared" si="222"/>
        <v>50.759023749999997</v>
      </c>
      <c r="H3581" s="397">
        <f t="shared" si="223"/>
        <v>50.759023749999997</v>
      </c>
      <c r="I3581" s="397">
        <f t="shared" si="220"/>
        <v>50.759023749999997</v>
      </c>
    </row>
    <row r="3582" spans="1:9" x14ac:dyDescent="0.2">
      <c r="A3582" s="391" t="s">
        <v>1069</v>
      </c>
      <c r="B3582" s="392">
        <v>650000000000</v>
      </c>
      <c r="C3582" s="392">
        <v>650000000000</v>
      </c>
      <c r="D3582" s="392">
        <v>0</v>
      </c>
      <c r="E3582" s="392">
        <v>0</v>
      </c>
      <c r="F3582" s="393">
        <f t="shared" si="221"/>
        <v>0</v>
      </c>
      <c r="G3582" s="394">
        <f t="shared" si="222"/>
        <v>100</v>
      </c>
      <c r="H3582" s="394">
        <f t="shared" si="223"/>
        <v>0</v>
      </c>
      <c r="I3582" s="394">
        <f t="shared" si="220"/>
        <v>0</v>
      </c>
    </row>
    <row r="3583" spans="1:9" x14ac:dyDescent="0.2">
      <c r="A3583" s="319" t="s">
        <v>127</v>
      </c>
      <c r="B3583" s="313">
        <v>1847000000</v>
      </c>
      <c r="C3583" s="313">
        <v>0</v>
      </c>
      <c r="D3583" s="313">
        <v>0</v>
      </c>
      <c r="E3583" s="313">
        <v>0</v>
      </c>
      <c r="F3583" s="158">
        <f t="shared" si="221"/>
        <v>1847000000</v>
      </c>
      <c r="G3583" s="385">
        <f t="shared" si="222"/>
        <v>0</v>
      </c>
      <c r="H3583" s="385">
        <f t="shared" si="223"/>
        <v>0</v>
      </c>
      <c r="I3583" s="385">
        <f t="shared" si="220"/>
        <v>0</v>
      </c>
    </row>
    <row r="3584" spans="1:9" x14ac:dyDescent="0.2">
      <c r="A3584" s="391" t="s">
        <v>128</v>
      </c>
      <c r="B3584" s="392">
        <v>11000000</v>
      </c>
      <c r="C3584" s="392">
        <v>0</v>
      </c>
      <c r="D3584" s="392">
        <v>0</v>
      </c>
      <c r="E3584" s="392">
        <v>0</v>
      </c>
      <c r="F3584" s="393">
        <f t="shared" si="221"/>
        <v>11000000</v>
      </c>
      <c r="G3584" s="394">
        <f t="shared" si="222"/>
        <v>0</v>
      </c>
      <c r="H3584" s="394">
        <f t="shared" si="223"/>
        <v>0</v>
      </c>
      <c r="I3584" s="394">
        <f t="shared" si="220"/>
        <v>0</v>
      </c>
    </row>
    <row r="3585" spans="1:9" x14ac:dyDescent="0.2">
      <c r="A3585" s="391" t="s">
        <v>130</v>
      </c>
      <c r="B3585" s="392">
        <v>1836000000</v>
      </c>
      <c r="C3585" s="392">
        <v>0</v>
      </c>
      <c r="D3585" s="392">
        <v>0</v>
      </c>
      <c r="E3585" s="392">
        <v>0</v>
      </c>
      <c r="F3585" s="393">
        <f t="shared" si="221"/>
        <v>1836000000</v>
      </c>
      <c r="G3585" s="394">
        <f t="shared" si="222"/>
        <v>0</v>
      </c>
      <c r="H3585" s="394">
        <f t="shared" si="223"/>
        <v>0</v>
      </c>
      <c r="I3585" s="394">
        <f t="shared" si="220"/>
        <v>0</v>
      </c>
    </row>
    <row r="3586" spans="1:9" x14ac:dyDescent="0.2">
      <c r="A3586" s="319" t="s">
        <v>131</v>
      </c>
      <c r="B3586" s="313">
        <v>25586241893</v>
      </c>
      <c r="C3586" s="313">
        <v>24355118867.240002</v>
      </c>
      <c r="D3586" s="313">
        <v>442260000</v>
      </c>
      <c r="E3586" s="313">
        <v>442260000</v>
      </c>
      <c r="F3586" s="194">
        <f t="shared" si="221"/>
        <v>1231123025.7599983</v>
      </c>
      <c r="G3586" s="388">
        <f t="shared" si="222"/>
        <v>95.188339769050586</v>
      </c>
      <c r="H3586" s="388">
        <f t="shared" si="223"/>
        <v>1.7285070697349871</v>
      </c>
      <c r="I3586" s="388">
        <f t="shared" si="220"/>
        <v>1.7285070697349871</v>
      </c>
    </row>
    <row r="3587" spans="1:9" x14ac:dyDescent="0.2">
      <c r="A3587" s="319" t="s">
        <v>1651</v>
      </c>
      <c r="B3587" s="313">
        <v>25586241893</v>
      </c>
      <c r="C3587" s="313">
        <v>24355118867.240002</v>
      </c>
      <c r="D3587" s="313">
        <v>442260000</v>
      </c>
      <c r="E3587" s="313">
        <v>442260000</v>
      </c>
      <c r="F3587" s="194">
        <f t="shared" si="221"/>
        <v>1231123025.7599983</v>
      </c>
      <c r="G3587" s="388">
        <f t="shared" si="222"/>
        <v>95.188339769050586</v>
      </c>
      <c r="H3587" s="388">
        <f t="shared" si="223"/>
        <v>1.7285070697349871</v>
      </c>
      <c r="I3587" s="388">
        <f t="shared" si="220"/>
        <v>1.7285070697349871</v>
      </c>
    </row>
    <row r="3588" spans="1:9" x14ac:dyDescent="0.2">
      <c r="A3588" s="391" t="s">
        <v>1070</v>
      </c>
      <c r="B3588" s="392">
        <v>23299385212</v>
      </c>
      <c r="C3588" s="392">
        <v>23299385212</v>
      </c>
      <c r="D3588" s="392">
        <v>0</v>
      </c>
      <c r="E3588" s="392">
        <v>0</v>
      </c>
      <c r="F3588" s="393">
        <f t="shared" si="221"/>
        <v>0</v>
      </c>
      <c r="G3588" s="394">
        <f t="shared" si="222"/>
        <v>100</v>
      </c>
      <c r="H3588" s="394">
        <f t="shared" si="223"/>
        <v>0</v>
      </c>
      <c r="I3588" s="394">
        <f t="shared" si="220"/>
        <v>0</v>
      </c>
    </row>
    <row r="3589" spans="1:9" x14ac:dyDescent="0.2">
      <c r="A3589" s="391" t="s">
        <v>1071</v>
      </c>
      <c r="B3589" s="392">
        <v>908154180</v>
      </c>
      <c r="C3589" s="392">
        <v>746993655.24000001</v>
      </c>
      <c r="D3589" s="392">
        <v>442260000</v>
      </c>
      <c r="E3589" s="392">
        <v>442260000</v>
      </c>
      <c r="F3589" s="396">
        <f t="shared" si="221"/>
        <v>161160524.75999999</v>
      </c>
      <c r="G3589" s="397">
        <f t="shared" si="222"/>
        <v>82.254056821056537</v>
      </c>
      <c r="H3589" s="397">
        <f t="shared" si="223"/>
        <v>48.698779319608484</v>
      </c>
      <c r="I3589" s="397">
        <f t="shared" si="220"/>
        <v>48.698779319608484</v>
      </c>
    </row>
    <row r="3590" spans="1:9" x14ac:dyDescent="0.2">
      <c r="A3590" s="391" t="s">
        <v>1072</v>
      </c>
      <c r="B3590" s="392">
        <v>1378702501</v>
      </c>
      <c r="C3590" s="392">
        <v>308740000</v>
      </c>
      <c r="D3590" s="392">
        <v>0</v>
      </c>
      <c r="E3590" s="392">
        <v>0</v>
      </c>
      <c r="F3590" s="393">
        <f t="shared" si="221"/>
        <v>1069962501</v>
      </c>
      <c r="G3590" s="394">
        <f t="shared" si="222"/>
        <v>22.39351852746077</v>
      </c>
      <c r="H3590" s="394">
        <f t="shared" si="223"/>
        <v>0</v>
      </c>
      <c r="I3590" s="394">
        <f t="shared" si="220"/>
        <v>0</v>
      </c>
    </row>
    <row r="3591" spans="1:9" x14ac:dyDescent="0.2">
      <c r="A3591" s="319" t="s">
        <v>1073</v>
      </c>
      <c r="B3591" s="313">
        <v>320319977856</v>
      </c>
      <c r="C3591" s="313">
        <v>252269484006.89999</v>
      </c>
      <c r="D3591" s="313">
        <v>148675918467.20999</v>
      </c>
      <c r="E3591" s="313">
        <v>148661294402.20999</v>
      </c>
      <c r="F3591" s="194">
        <f t="shared" si="221"/>
        <v>68050493849.100006</v>
      </c>
      <c r="G3591" s="388">
        <f t="shared" si="222"/>
        <v>78.755463738296044</v>
      </c>
      <c r="H3591" s="388">
        <f t="shared" si="223"/>
        <v>46.414812919988194</v>
      </c>
      <c r="I3591" s="388">
        <f t="shared" ref="I3591:I3654" si="224">IFERROR(IF(E3591&gt;0,+E3591/B3591*100,0),0)</f>
        <v>46.41024746481493</v>
      </c>
    </row>
    <row r="3592" spans="1:9" x14ac:dyDescent="0.2">
      <c r="A3592" s="319" t="s">
        <v>109</v>
      </c>
      <c r="B3592" s="313">
        <v>318203000000</v>
      </c>
      <c r="C3592" s="313">
        <v>250152506150.89999</v>
      </c>
      <c r="D3592" s="313">
        <v>147405731754.20999</v>
      </c>
      <c r="E3592" s="313">
        <v>147391107689.20999</v>
      </c>
      <c r="F3592" s="194">
        <f t="shared" si="221"/>
        <v>68050493849.100006</v>
      </c>
      <c r="G3592" s="388">
        <f t="shared" si="222"/>
        <v>78.614125621348634</v>
      </c>
      <c r="H3592" s="388">
        <f t="shared" si="223"/>
        <v>46.324431810576897</v>
      </c>
      <c r="I3592" s="388">
        <f t="shared" si="224"/>
        <v>46.319835981813497</v>
      </c>
    </row>
    <row r="3593" spans="1:9" x14ac:dyDescent="0.2">
      <c r="A3593" s="319" t="s">
        <v>28</v>
      </c>
      <c r="B3593" s="313">
        <v>49292000000</v>
      </c>
      <c r="C3593" s="313">
        <v>31755330139</v>
      </c>
      <c r="D3593" s="313">
        <v>31753558536</v>
      </c>
      <c r="E3593" s="313">
        <v>31753558536</v>
      </c>
      <c r="F3593" s="158">
        <f t="shared" ref="F3593:F3656" si="225">+B3593-C3593</f>
        <v>17536669861</v>
      </c>
      <c r="G3593" s="385">
        <f t="shared" ref="G3593:G3656" si="226">IFERROR(IF(C3593&gt;0,+C3593/B3593*100,0),0)</f>
        <v>64.422888377424329</v>
      </c>
      <c r="H3593" s="385">
        <f t="shared" ref="H3593:H3656" si="227">IFERROR(IF(D3593&gt;0,+D3593/B3593*100,0),0)</f>
        <v>64.419294278990506</v>
      </c>
      <c r="I3593" s="385">
        <f t="shared" si="224"/>
        <v>64.419294278990506</v>
      </c>
    </row>
    <row r="3594" spans="1:9" x14ac:dyDescent="0.2">
      <c r="A3594" s="391" t="s">
        <v>110</v>
      </c>
      <c r="B3594" s="392">
        <v>32552000000</v>
      </c>
      <c r="C3594" s="392">
        <v>20873318903</v>
      </c>
      <c r="D3594" s="392">
        <v>20872529561</v>
      </c>
      <c r="E3594" s="392">
        <v>20872529561</v>
      </c>
      <c r="F3594" s="396">
        <f t="shared" si="225"/>
        <v>11678681097</v>
      </c>
      <c r="G3594" s="397">
        <f t="shared" si="226"/>
        <v>64.122999824895558</v>
      </c>
      <c r="H3594" s="397">
        <f t="shared" si="227"/>
        <v>64.120574960063905</v>
      </c>
      <c r="I3594" s="397">
        <f t="shared" si="224"/>
        <v>64.120574960063905</v>
      </c>
    </row>
    <row r="3595" spans="1:9" x14ac:dyDescent="0.2">
      <c r="A3595" s="391" t="s">
        <v>111</v>
      </c>
      <c r="B3595" s="392">
        <v>12491000000</v>
      </c>
      <c r="C3595" s="392">
        <v>8230645329</v>
      </c>
      <c r="D3595" s="392">
        <v>8230645329</v>
      </c>
      <c r="E3595" s="392">
        <v>8230645329</v>
      </c>
      <c r="F3595" s="393">
        <f t="shared" si="225"/>
        <v>4260354671</v>
      </c>
      <c r="G3595" s="394">
        <f t="shared" si="226"/>
        <v>65.892605307821626</v>
      </c>
      <c r="H3595" s="394">
        <f t="shared" si="227"/>
        <v>65.892605307821626</v>
      </c>
      <c r="I3595" s="394">
        <f t="shared" si="224"/>
        <v>65.892605307821626</v>
      </c>
    </row>
    <row r="3596" spans="1:9" x14ac:dyDescent="0.2">
      <c r="A3596" s="391" t="s">
        <v>112</v>
      </c>
      <c r="B3596" s="392">
        <v>4249000000</v>
      </c>
      <c r="C3596" s="392">
        <v>2651365907</v>
      </c>
      <c r="D3596" s="392">
        <v>2650383646</v>
      </c>
      <c r="E3596" s="392">
        <v>2650383646</v>
      </c>
      <c r="F3596" s="396">
        <f t="shared" si="225"/>
        <v>1597634093</v>
      </c>
      <c r="G3596" s="397">
        <f t="shared" si="226"/>
        <v>62.399762461755707</v>
      </c>
      <c r="H3596" s="397">
        <f t="shared" si="227"/>
        <v>62.376644998823252</v>
      </c>
      <c r="I3596" s="397">
        <f t="shared" si="224"/>
        <v>62.376644998823252</v>
      </c>
    </row>
    <row r="3597" spans="1:9" x14ac:dyDescent="0.2">
      <c r="A3597" s="319" t="s">
        <v>29</v>
      </c>
      <c r="B3597" s="313">
        <v>9286000000</v>
      </c>
      <c r="C3597" s="313">
        <v>7210518290.1800003</v>
      </c>
      <c r="D3597" s="313">
        <v>4004046762.96</v>
      </c>
      <c r="E3597" s="313">
        <v>4004046762.96</v>
      </c>
      <c r="F3597" s="158">
        <f t="shared" si="225"/>
        <v>2075481709.8199997</v>
      </c>
      <c r="G3597" s="385">
        <f t="shared" si="226"/>
        <v>77.649346222054703</v>
      </c>
      <c r="H3597" s="385">
        <f t="shared" si="227"/>
        <v>43.119176857204394</v>
      </c>
      <c r="I3597" s="385">
        <f t="shared" si="224"/>
        <v>43.119176857204394</v>
      </c>
    </row>
    <row r="3598" spans="1:9" x14ac:dyDescent="0.2">
      <c r="A3598" s="391" t="s">
        <v>113</v>
      </c>
      <c r="B3598" s="392">
        <v>9286000000</v>
      </c>
      <c r="C3598" s="392">
        <v>7210518290.1800003</v>
      </c>
      <c r="D3598" s="392">
        <v>4004046762.96</v>
      </c>
      <c r="E3598" s="392">
        <v>4004046762.96</v>
      </c>
      <c r="F3598" s="393">
        <f t="shared" si="225"/>
        <v>2075481709.8199997</v>
      </c>
      <c r="G3598" s="394">
        <f t="shared" si="226"/>
        <v>77.649346222054703</v>
      </c>
      <c r="H3598" s="394">
        <f t="shared" si="227"/>
        <v>43.119176857204394</v>
      </c>
      <c r="I3598" s="394">
        <f t="shared" si="224"/>
        <v>43.119176857204394</v>
      </c>
    </row>
    <row r="3599" spans="1:9" x14ac:dyDescent="0.2">
      <c r="A3599" s="319" t="s">
        <v>30</v>
      </c>
      <c r="B3599" s="313">
        <v>258887000000</v>
      </c>
      <c r="C3599" s="313">
        <v>211171621621.72</v>
      </c>
      <c r="D3599" s="313">
        <v>111633090355.25</v>
      </c>
      <c r="E3599" s="313">
        <v>111618466290.25</v>
      </c>
      <c r="F3599" s="194">
        <f t="shared" si="225"/>
        <v>47715378378.279999</v>
      </c>
      <c r="G3599" s="388">
        <f t="shared" si="226"/>
        <v>81.569032675151703</v>
      </c>
      <c r="H3599" s="388">
        <f t="shared" si="227"/>
        <v>43.120392431929758</v>
      </c>
      <c r="I3599" s="388">
        <f t="shared" si="224"/>
        <v>43.114743610243082</v>
      </c>
    </row>
    <row r="3600" spans="1:9" x14ac:dyDescent="0.2">
      <c r="A3600" s="391" t="s">
        <v>118</v>
      </c>
      <c r="B3600" s="392">
        <v>150000000</v>
      </c>
      <c r="C3600" s="392">
        <v>109474144</v>
      </c>
      <c r="D3600" s="392">
        <v>100723839</v>
      </c>
      <c r="E3600" s="392">
        <v>100723839</v>
      </c>
      <c r="F3600" s="393">
        <f t="shared" si="225"/>
        <v>40525856</v>
      </c>
      <c r="G3600" s="394">
        <f t="shared" si="226"/>
        <v>72.982762666666673</v>
      </c>
      <c r="H3600" s="394">
        <f t="shared" si="227"/>
        <v>67.149225999999999</v>
      </c>
      <c r="I3600" s="394">
        <f t="shared" si="224"/>
        <v>67.149225999999999</v>
      </c>
    </row>
    <row r="3601" spans="1:9" x14ac:dyDescent="0.2">
      <c r="A3601" s="391" t="s">
        <v>1074</v>
      </c>
      <c r="B3601" s="392">
        <v>258732641713</v>
      </c>
      <c r="C3601" s="392">
        <v>211057789190.72</v>
      </c>
      <c r="D3601" s="392">
        <v>111528008229.25</v>
      </c>
      <c r="E3601" s="392">
        <v>111513384164.25</v>
      </c>
      <c r="F3601" s="393">
        <f t="shared" si="225"/>
        <v>47674852522.279999</v>
      </c>
      <c r="G3601" s="394">
        <f t="shared" si="226"/>
        <v>81.57370009186414</v>
      </c>
      <c r="H3601" s="394">
        <f t="shared" si="227"/>
        <v>43.105503615953801</v>
      </c>
      <c r="I3601" s="394">
        <f t="shared" si="224"/>
        <v>43.099851424215188</v>
      </c>
    </row>
    <row r="3602" spans="1:9" x14ac:dyDescent="0.2">
      <c r="A3602" s="391" t="s">
        <v>124</v>
      </c>
      <c r="B3602" s="392">
        <v>4358287</v>
      </c>
      <c r="C3602" s="392">
        <v>4358287</v>
      </c>
      <c r="D3602" s="392">
        <v>4358287</v>
      </c>
      <c r="E3602" s="392">
        <v>4358287</v>
      </c>
      <c r="F3602" s="393">
        <f t="shared" si="225"/>
        <v>0</v>
      </c>
      <c r="G3602" s="394">
        <f t="shared" si="226"/>
        <v>100</v>
      </c>
      <c r="H3602" s="394">
        <f t="shared" si="227"/>
        <v>100</v>
      </c>
      <c r="I3602" s="394">
        <f t="shared" si="224"/>
        <v>100</v>
      </c>
    </row>
    <row r="3603" spans="1:9" x14ac:dyDescent="0.2">
      <c r="A3603" s="319" t="s">
        <v>127</v>
      </c>
      <c r="B3603" s="313">
        <v>738000000</v>
      </c>
      <c r="C3603" s="313">
        <v>15036100</v>
      </c>
      <c r="D3603" s="313">
        <v>15036100</v>
      </c>
      <c r="E3603" s="313">
        <v>15036100</v>
      </c>
      <c r="F3603" s="194">
        <f t="shared" si="225"/>
        <v>722963900</v>
      </c>
      <c r="G3603" s="388">
        <f t="shared" si="226"/>
        <v>2.0374119241192412</v>
      </c>
      <c r="H3603" s="388">
        <f t="shared" si="227"/>
        <v>2.0374119241192412</v>
      </c>
      <c r="I3603" s="388">
        <f t="shared" si="224"/>
        <v>2.0374119241192412</v>
      </c>
    </row>
    <row r="3604" spans="1:9" x14ac:dyDescent="0.2">
      <c r="A3604" s="391" t="s">
        <v>128</v>
      </c>
      <c r="B3604" s="392">
        <v>20000000</v>
      </c>
      <c r="C3604" s="392">
        <v>15036100</v>
      </c>
      <c r="D3604" s="392">
        <v>15036100</v>
      </c>
      <c r="E3604" s="392">
        <v>15036100</v>
      </c>
      <c r="F3604" s="393">
        <f t="shared" si="225"/>
        <v>4963900</v>
      </c>
      <c r="G3604" s="394">
        <f t="shared" si="226"/>
        <v>75.180499999999995</v>
      </c>
      <c r="H3604" s="394">
        <f t="shared" si="227"/>
        <v>75.180499999999995</v>
      </c>
      <c r="I3604" s="394">
        <f t="shared" si="224"/>
        <v>75.180499999999995</v>
      </c>
    </row>
    <row r="3605" spans="1:9" x14ac:dyDescent="0.2">
      <c r="A3605" s="391" t="s">
        <v>130</v>
      </c>
      <c r="B3605" s="392">
        <v>718000000</v>
      </c>
      <c r="C3605" s="392">
        <v>0</v>
      </c>
      <c r="D3605" s="392">
        <v>0</v>
      </c>
      <c r="E3605" s="392">
        <v>0</v>
      </c>
      <c r="F3605" s="393">
        <f t="shared" si="225"/>
        <v>718000000</v>
      </c>
      <c r="G3605" s="394">
        <f t="shared" si="226"/>
        <v>0</v>
      </c>
      <c r="H3605" s="394">
        <f t="shared" si="227"/>
        <v>0</v>
      </c>
      <c r="I3605" s="394">
        <f t="shared" si="224"/>
        <v>0</v>
      </c>
    </row>
    <row r="3606" spans="1:9" x14ac:dyDescent="0.2">
      <c r="A3606" s="319" t="s">
        <v>131</v>
      </c>
      <c r="B3606" s="313">
        <v>2116977856</v>
      </c>
      <c r="C3606" s="313">
        <v>2116977856</v>
      </c>
      <c r="D3606" s="313">
        <v>1270186713</v>
      </c>
      <c r="E3606" s="313">
        <v>1270186713</v>
      </c>
      <c r="F3606" s="194">
        <f t="shared" si="225"/>
        <v>0</v>
      </c>
      <c r="G3606" s="388">
        <f t="shared" si="226"/>
        <v>100</v>
      </c>
      <c r="H3606" s="388">
        <f t="shared" si="227"/>
        <v>59.999999971657715</v>
      </c>
      <c r="I3606" s="388">
        <f t="shared" si="224"/>
        <v>59.999999971657715</v>
      </c>
    </row>
    <row r="3607" spans="1:9" x14ac:dyDescent="0.2">
      <c r="A3607" s="319" t="s">
        <v>1651</v>
      </c>
      <c r="B3607" s="313">
        <v>2116977856</v>
      </c>
      <c r="C3607" s="313">
        <v>2116977856</v>
      </c>
      <c r="D3607" s="313">
        <v>1270186713</v>
      </c>
      <c r="E3607" s="313">
        <v>1270186713</v>
      </c>
      <c r="F3607" s="194">
        <f t="shared" si="225"/>
        <v>0</v>
      </c>
      <c r="G3607" s="388">
        <f t="shared" si="226"/>
        <v>100</v>
      </c>
      <c r="H3607" s="388">
        <f t="shared" si="227"/>
        <v>59.999999971657715</v>
      </c>
      <c r="I3607" s="388">
        <f t="shared" si="224"/>
        <v>59.999999971657715</v>
      </c>
    </row>
    <row r="3608" spans="1:9" x14ac:dyDescent="0.2">
      <c r="A3608" s="391" t="s">
        <v>1075</v>
      </c>
      <c r="B3608" s="392">
        <v>1693582285</v>
      </c>
      <c r="C3608" s="392">
        <v>1693582285</v>
      </c>
      <c r="D3608" s="392">
        <v>846791142</v>
      </c>
      <c r="E3608" s="392">
        <v>846791142</v>
      </c>
      <c r="F3608" s="396">
        <f t="shared" si="225"/>
        <v>0</v>
      </c>
      <c r="G3608" s="397">
        <f t="shared" si="226"/>
        <v>100</v>
      </c>
      <c r="H3608" s="397">
        <f t="shared" si="227"/>
        <v>49.999999970476786</v>
      </c>
      <c r="I3608" s="397">
        <f t="shared" si="224"/>
        <v>49.999999970476786</v>
      </c>
    </row>
    <row r="3609" spans="1:9" x14ac:dyDescent="0.2">
      <c r="A3609" s="391" t="s">
        <v>1076</v>
      </c>
      <c r="B3609" s="392">
        <v>423395571</v>
      </c>
      <c r="C3609" s="392">
        <v>423395571</v>
      </c>
      <c r="D3609" s="392">
        <v>423395571</v>
      </c>
      <c r="E3609" s="392">
        <v>423395571</v>
      </c>
      <c r="F3609" s="396">
        <f t="shared" si="225"/>
        <v>0</v>
      </c>
      <c r="G3609" s="397">
        <f t="shared" si="226"/>
        <v>100</v>
      </c>
      <c r="H3609" s="397">
        <f t="shared" si="227"/>
        <v>100</v>
      </c>
      <c r="I3609" s="397">
        <f t="shared" si="224"/>
        <v>100</v>
      </c>
    </row>
    <row r="3610" spans="1:9" x14ac:dyDescent="0.2">
      <c r="A3610" s="319" t="s">
        <v>1077</v>
      </c>
      <c r="B3610" s="313">
        <v>68735186775</v>
      </c>
      <c r="C3610" s="313">
        <v>62422929779.260002</v>
      </c>
      <c r="D3610" s="313">
        <v>8526946293.6800003</v>
      </c>
      <c r="E3610" s="313">
        <v>8342852594.6800003</v>
      </c>
      <c r="F3610" s="158">
        <f t="shared" si="225"/>
        <v>6312256995.7399979</v>
      </c>
      <c r="G3610" s="385">
        <f t="shared" si="226"/>
        <v>90.816556567449595</v>
      </c>
      <c r="H3610" s="385">
        <f t="shared" si="227"/>
        <v>12.40550392565657</v>
      </c>
      <c r="I3610" s="385">
        <f t="shared" si="224"/>
        <v>12.137673564472539</v>
      </c>
    </row>
    <row r="3611" spans="1:9" x14ac:dyDescent="0.2">
      <c r="A3611" s="319" t="s">
        <v>109</v>
      </c>
      <c r="B3611" s="313">
        <v>11487100000</v>
      </c>
      <c r="C3611" s="313">
        <v>5754894286.2600002</v>
      </c>
      <c r="D3611" s="313">
        <v>4885189461.6800003</v>
      </c>
      <c r="E3611" s="313">
        <v>4701095762.6800003</v>
      </c>
      <c r="F3611" s="194">
        <f t="shared" si="225"/>
        <v>5732205713.7399998</v>
      </c>
      <c r="G3611" s="388">
        <f t="shared" si="226"/>
        <v>50.098756746785526</v>
      </c>
      <c r="H3611" s="388">
        <f t="shared" si="227"/>
        <v>42.527613250341687</v>
      </c>
      <c r="I3611" s="388">
        <f t="shared" si="224"/>
        <v>40.925000763290996</v>
      </c>
    </row>
    <row r="3612" spans="1:9" x14ac:dyDescent="0.2">
      <c r="A3612" s="319" t="s">
        <v>28</v>
      </c>
      <c r="B3612" s="313">
        <v>4949000000</v>
      </c>
      <c r="C3612" s="313">
        <v>2988663757</v>
      </c>
      <c r="D3612" s="313">
        <v>2988663757</v>
      </c>
      <c r="E3612" s="313">
        <v>2988663757</v>
      </c>
      <c r="F3612" s="194">
        <f t="shared" si="225"/>
        <v>1960336243</v>
      </c>
      <c r="G3612" s="388">
        <f t="shared" si="226"/>
        <v>60.38924544352394</v>
      </c>
      <c r="H3612" s="388">
        <f t="shared" si="227"/>
        <v>60.38924544352394</v>
      </c>
      <c r="I3612" s="388">
        <f t="shared" si="224"/>
        <v>60.38924544352394</v>
      </c>
    </row>
    <row r="3613" spans="1:9" x14ac:dyDescent="0.2">
      <c r="A3613" s="391" t="s">
        <v>110</v>
      </c>
      <c r="B3613" s="392">
        <v>2901000000</v>
      </c>
      <c r="C3613" s="392">
        <v>1873491740.8299999</v>
      </c>
      <c r="D3613" s="392">
        <v>1873491740.8299999</v>
      </c>
      <c r="E3613" s="392">
        <v>1873491740.8299999</v>
      </c>
      <c r="F3613" s="393">
        <f t="shared" si="225"/>
        <v>1027508259.1700001</v>
      </c>
      <c r="G3613" s="394">
        <f t="shared" si="226"/>
        <v>64.580894203033438</v>
      </c>
      <c r="H3613" s="394">
        <f t="shared" si="227"/>
        <v>64.580894203033438</v>
      </c>
      <c r="I3613" s="394">
        <f t="shared" si="224"/>
        <v>64.580894203033438</v>
      </c>
    </row>
    <row r="3614" spans="1:9" x14ac:dyDescent="0.2">
      <c r="A3614" s="391" t="s">
        <v>111</v>
      </c>
      <c r="B3614" s="392">
        <v>1123000000</v>
      </c>
      <c r="C3614" s="392">
        <v>737361476</v>
      </c>
      <c r="D3614" s="392">
        <v>737361476</v>
      </c>
      <c r="E3614" s="392">
        <v>737361476</v>
      </c>
      <c r="F3614" s="393">
        <f t="shared" si="225"/>
        <v>385638524</v>
      </c>
      <c r="G3614" s="394">
        <f t="shared" si="226"/>
        <v>65.65997114870882</v>
      </c>
      <c r="H3614" s="394">
        <f t="shared" si="227"/>
        <v>65.65997114870882</v>
      </c>
      <c r="I3614" s="394">
        <f t="shared" si="224"/>
        <v>65.65997114870882</v>
      </c>
    </row>
    <row r="3615" spans="1:9" x14ac:dyDescent="0.2">
      <c r="A3615" s="391" t="s">
        <v>112</v>
      </c>
      <c r="B3615" s="392">
        <v>925000000</v>
      </c>
      <c r="C3615" s="392">
        <v>377810540.17000002</v>
      </c>
      <c r="D3615" s="392">
        <v>377810540.17000002</v>
      </c>
      <c r="E3615" s="392">
        <v>377810540.17000002</v>
      </c>
      <c r="F3615" s="393">
        <f t="shared" si="225"/>
        <v>547189459.82999992</v>
      </c>
      <c r="G3615" s="394">
        <f t="shared" si="226"/>
        <v>40.844382721081082</v>
      </c>
      <c r="H3615" s="394">
        <f t="shared" si="227"/>
        <v>40.844382721081082</v>
      </c>
      <c r="I3615" s="394">
        <f t="shared" si="224"/>
        <v>40.844382721081082</v>
      </c>
    </row>
    <row r="3616" spans="1:9" x14ac:dyDescent="0.2">
      <c r="A3616" s="319" t="s">
        <v>29</v>
      </c>
      <c r="B3616" s="313">
        <v>3070100000</v>
      </c>
      <c r="C3616" s="313">
        <v>2759724152.2600002</v>
      </c>
      <c r="D3616" s="313">
        <v>1890019327.6800001</v>
      </c>
      <c r="E3616" s="313">
        <v>1705925628.6800001</v>
      </c>
      <c r="F3616" s="194">
        <f t="shared" si="225"/>
        <v>310375847.73999977</v>
      </c>
      <c r="G3616" s="388">
        <f t="shared" si="226"/>
        <v>89.890366836910857</v>
      </c>
      <c r="H3616" s="388">
        <f t="shared" si="227"/>
        <v>61.562142199928338</v>
      </c>
      <c r="I3616" s="388">
        <f t="shared" si="224"/>
        <v>55.565800093808029</v>
      </c>
    </row>
    <row r="3617" spans="1:9" x14ac:dyDescent="0.2">
      <c r="A3617" s="391" t="s">
        <v>113</v>
      </c>
      <c r="B3617" s="392">
        <v>3070100000</v>
      </c>
      <c r="C3617" s="392">
        <v>2759724152.2600002</v>
      </c>
      <c r="D3617" s="392">
        <v>1890019327.6800001</v>
      </c>
      <c r="E3617" s="392">
        <v>1705925628.6800001</v>
      </c>
      <c r="F3617" s="393">
        <f t="shared" si="225"/>
        <v>310375847.73999977</v>
      </c>
      <c r="G3617" s="394">
        <f t="shared" si="226"/>
        <v>89.890366836910857</v>
      </c>
      <c r="H3617" s="394">
        <f t="shared" si="227"/>
        <v>61.562142199928338</v>
      </c>
      <c r="I3617" s="394">
        <f t="shared" si="224"/>
        <v>55.565800093808029</v>
      </c>
    </row>
    <row r="3618" spans="1:9" x14ac:dyDescent="0.2">
      <c r="A3618" s="319" t="s">
        <v>30</v>
      </c>
      <c r="B3618" s="313">
        <v>3227000000</v>
      </c>
      <c r="C3618" s="313">
        <v>6506377</v>
      </c>
      <c r="D3618" s="313">
        <v>6506377</v>
      </c>
      <c r="E3618" s="313">
        <v>6506377</v>
      </c>
      <c r="F3618" s="158">
        <f t="shared" si="225"/>
        <v>3220493623</v>
      </c>
      <c r="G3618" s="385">
        <f t="shared" si="226"/>
        <v>0.20162308645801053</v>
      </c>
      <c r="H3618" s="385">
        <f t="shared" si="227"/>
        <v>0.20162308645801053</v>
      </c>
      <c r="I3618" s="385">
        <f t="shared" si="224"/>
        <v>0.20162308645801053</v>
      </c>
    </row>
    <row r="3619" spans="1:9" x14ac:dyDescent="0.2">
      <c r="A3619" s="391" t="s">
        <v>115</v>
      </c>
      <c r="B3619" s="392">
        <v>3212000000</v>
      </c>
      <c r="C3619" s="392">
        <v>0</v>
      </c>
      <c r="D3619" s="392">
        <v>0</v>
      </c>
      <c r="E3619" s="392">
        <v>0</v>
      </c>
      <c r="F3619" s="393">
        <f t="shared" si="225"/>
        <v>3212000000</v>
      </c>
      <c r="G3619" s="394">
        <f t="shared" si="226"/>
        <v>0</v>
      </c>
      <c r="H3619" s="394">
        <f t="shared" si="227"/>
        <v>0</v>
      </c>
      <c r="I3619" s="394">
        <f t="shared" si="224"/>
        <v>0</v>
      </c>
    </row>
    <row r="3620" spans="1:9" x14ac:dyDescent="0.2">
      <c r="A3620" s="391" t="s">
        <v>118</v>
      </c>
      <c r="B3620" s="392">
        <v>15000000</v>
      </c>
      <c r="C3620" s="392">
        <v>6506377</v>
      </c>
      <c r="D3620" s="392">
        <v>6506377</v>
      </c>
      <c r="E3620" s="392">
        <v>6506377</v>
      </c>
      <c r="F3620" s="396">
        <f t="shared" si="225"/>
        <v>8493623</v>
      </c>
      <c r="G3620" s="397">
        <f t="shared" si="226"/>
        <v>43.375846666666668</v>
      </c>
      <c r="H3620" s="397">
        <f t="shared" si="227"/>
        <v>43.375846666666668</v>
      </c>
      <c r="I3620" s="397">
        <f t="shared" si="224"/>
        <v>43.375846666666668</v>
      </c>
    </row>
    <row r="3621" spans="1:9" x14ac:dyDescent="0.2">
      <c r="A3621" s="319" t="s">
        <v>127</v>
      </c>
      <c r="B3621" s="313">
        <v>241000000</v>
      </c>
      <c r="C3621" s="313">
        <v>0</v>
      </c>
      <c r="D3621" s="313">
        <v>0</v>
      </c>
      <c r="E3621" s="313">
        <v>0</v>
      </c>
      <c r="F3621" s="194">
        <f t="shared" si="225"/>
        <v>241000000</v>
      </c>
      <c r="G3621" s="388">
        <f t="shared" si="226"/>
        <v>0</v>
      </c>
      <c r="H3621" s="388">
        <f t="shared" si="227"/>
        <v>0</v>
      </c>
      <c r="I3621" s="388">
        <f t="shared" si="224"/>
        <v>0</v>
      </c>
    </row>
    <row r="3622" spans="1:9" x14ac:dyDescent="0.2">
      <c r="A3622" s="391" t="s">
        <v>128</v>
      </c>
      <c r="B3622" s="392">
        <v>71000000</v>
      </c>
      <c r="C3622" s="392">
        <v>0</v>
      </c>
      <c r="D3622" s="392">
        <v>0</v>
      </c>
      <c r="E3622" s="392">
        <v>0</v>
      </c>
      <c r="F3622" s="393">
        <f t="shared" si="225"/>
        <v>71000000</v>
      </c>
      <c r="G3622" s="394">
        <f t="shared" si="226"/>
        <v>0</v>
      </c>
      <c r="H3622" s="394">
        <f t="shared" si="227"/>
        <v>0</v>
      </c>
      <c r="I3622" s="394">
        <f t="shared" si="224"/>
        <v>0</v>
      </c>
    </row>
    <row r="3623" spans="1:9" x14ac:dyDescent="0.2">
      <c r="A3623" s="391" t="s">
        <v>130</v>
      </c>
      <c r="B3623" s="392">
        <v>170000000</v>
      </c>
      <c r="C3623" s="392">
        <v>0</v>
      </c>
      <c r="D3623" s="392">
        <v>0</v>
      </c>
      <c r="E3623" s="392">
        <v>0</v>
      </c>
      <c r="F3623" s="396">
        <f t="shared" si="225"/>
        <v>170000000</v>
      </c>
      <c r="G3623" s="397">
        <f t="shared" si="226"/>
        <v>0</v>
      </c>
      <c r="H3623" s="397">
        <f t="shared" si="227"/>
        <v>0</v>
      </c>
      <c r="I3623" s="397">
        <f t="shared" si="224"/>
        <v>0</v>
      </c>
    </row>
    <row r="3624" spans="1:9" x14ac:dyDescent="0.2">
      <c r="A3624" s="319" t="s">
        <v>131</v>
      </c>
      <c r="B3624" s="313">
        <v>57248086775</v>
      </c>
      <c r="C3624" s="313">
        <v>56668035493</v>
      </c>
      <c r="D3624" s="313">
        <v>3641756832</v>
      </c>
      <c r="E3624" s="313">
        <v>3641756832</v>
      </c>
      <c r="F3624" s="194">
        <f t="shared" si="225"/>
        <v>580051282</v>
      </c>
      <c r="G3624" s="388">
        <f t="shared" si="226"/>
        <v>98.986776127069959</v>
      </c>
      <c r="H3624" s="388">
        <f t="shared" si="227"/>
        <v>6.3613598936730575</v>
      </c>
      <c r="I3624" s="388">
        <f t="shared" si="224"/>
        <v>6.3613598936730575</v>
      </c>
    </row>
    <row r="3625" spans="1:9" x14ac:dyDescent="0.2">
      <c r="A3625" s="319" t="s">
        <v>1651</v>
      </c>
      <c r="B3625" s="313">
        <v>57248086775</v>
      </c>
      <c r="C3625" s="313">
        <v>56668035493</v>
      </c>
      <c r="D3625" s="313">
        <v>3641756832</v>
      </c>
      <c r="E3625" s="313">
        <v>3641756832</v>
      </c>
      <c r="F3625" s="158">
        <f t="shared" si="225"/>
        <v>580051282</v>
      </c>
      <c r="G3625" s="385">
        <f t="shared" si="226"/>
        <v>98.986776127069959</v>
      </c>
      <c r="H3625" s="385">
        <f t="shared" si="227"/>
        <v>6.3613598936730575</v>
      </c>
      <c r="I3625" s="385">
        <f t="shared" si="224"/>
        <v>6.3613598936730575</v>
      </c>
    </row>
    <row r="3626" spans="1:9" x14ac:dyDescent="0.2">
      <c r="A3626" s="391" t="s">
        <v>1078</v>
      </c>
      <c r="B3626" s="392">
        <v>287982321</v>
      </c>
      <c r="C3626" s="392">
        <v>279300000</v>
      </c>
      <c r="D3626" s="392">
        <v>170800000</v>
      </c>
      <c r="E3626" s="392">
        <v>170800000</v>
      </c>
      <c r="F3626" s="396">
        <f t="shared" si="225"/>
        <v>8682321</v>
      </c>
      <c r="G3626" s="397">
        <f t="shared" si="226"/>
        <v>96.985120138676848</v>
      </c>
      <c r="H3626" s="397">
        <f t="shared" si="227"/>
        <v>59.309196275281082</v>
      </c>
      <c r="I3626" s="397">
        <f t="shared" si="224"/>
        <v>59.309196275281082</v>
      </c>
    </row>
    <row r="3627" spans="1:9" x14ac:dyDescent="0.2">
      <c r="A3627" s="391" t="s">
        <v>1079</v>
      </c>
      <c r="B3627" s="392">
        <v>56960104454</v>
      </c>
      <c r="C3627" s="392">
        <v>56388735493</v>
      </c>
      <c r="D3627" s="392">
        <v>3470956832</v>
      </c>
      <c r="E3627" s="392">
        <v>3470956832</v>
      </c>
      <c r="F3627" s="396">
        <f t="shared" si="225"/>
        <v>571368961</v>
      </c>
      <c r="G3627" s="397">
        <f t="shared" si="226"/>
        <v>98.996896219771813</v>
      </c>
      <c r="H3627" s="397">
        <f t="shared" si="227"/>
        <v>6.093663038843415</v>
      </c>
      <c r="I3627" s="397">
        <f t="shared" si="224"/>
        <v>6.093663038843415</v>
      </c>
    </row>
    <row r="3628" spans="1:9" x14ac:dyDescent="0.2">
      <c r="A3628" s="319" t="s">
        <v>1080</v>
      </c>
      <c r="B3628" s="313">
        <v>140430264014</v>
      </c>
      <c r="C3628" s="313">
        <v>97626659170.130005</v>
      </c>
      <c r="D3628" s="313">
        <v>59571786334.669998</v>
      </c>
      <c r="E3628" s="313">
        <v>59571786334.669998</v>
      </c>
      <c r="F3628" s="194">
        <f t="shared" si="225"/>
        <v>42803604843.869995</v>
      </c>
      <c r="G3628" s="388">
        <f t="shared" si="226"/>
        <v>69.519672170093799</v>
      </c>
      <c r="H3628" s="388">
        <f t="shared" si="227"/>
        <v>42.420903181333529</v>
      </c>
      <c r="I3628" s="388">
        <f t="shared" si="224"/>
        <v>42.420903181333529</v>
      </c>
    </row>
    <row r="3629" spans="1:9" s="390" customFormat="1" x14ac:dyDescent="0.2">
      <c r="A3629" s="319" t="s">
        <v>109</v>
      </c>
      <c r="B3629" s="313">
        <v>65958000000</v>
      </c>
      <c r="C3629" s="313">
        <v>46304465577.529999</v>
      </c>
      <c r="D3629" s="313">
        <v>43981907051.669998</v>
      </c>
      <c r="E3629" s="313">
        <v>43981907051.669998</v>
      </c>
      <c r="F3629" s="158">
        <f t="shared" si="225"/>
        <v>19653534422.470001</v>
      </c>
      <c r="G3629" s="385">
        <f t="shared" si="226"/>
        <v>70.202955786303406</v>
      </c>
      <c r="H3629" s="385">
        <f t="shared" si="227"/>
        <v>66.681686909351399</v>
      </c>
      <c r="I3629" s="385">
        <f t="shared" si="224"/>
        <v>66.681686909351399</v>
      </c>
    </row>
    <row r="3630" spans="1:9" s="390" customFormat="1" x14ac:dyDescent="0.2">
      <c r="A3630" s="319" t="s">
        <v>28</v>
      </c>
      <c r="B3630" s="313">
        <v>50368000000</v>
      </c>
      <c r="C3630" s="313">
        <v>35127488493</v>
      </c>
      <c r="D3630" s="313">
        <v>35115788493</v>
      </c>
      <c r="E3630" s="313">
        <v>35115788493</v>
      </c>
      <c r="F3630" s="194">
        <f t="shared" si="225"/>
        <v>15240511507</v>
      </c>
      <c r="G3630" s="388">
        <f t="shared" si="226"/>
        <v>69.741678234196314</v>
      </c>
      <c r="H3630" s="388">
        <f t="shared" si="227"/>
        <v>69.718449199888823</v>
      </c>
      <c r="I3630" s="388">
        <f t="shared" si="224"/>
        <v>69.718449199888823</v>
      </c>
    </row>
    <row r="3631" spans="1:9" x14ac:dyDescent="0.2">
      <c r="A3631" s="391" t="s">
        <v>110</v>
      </c>
      <c r="B3631" s="392">
        <v>33188000000</v>
      </c>
      <c r="C3631" s="392">
        <v>22832685605</v>
      </c>
      <c r="D3631" s="392">
        <v>22832685605</v>
      </c>
      <c r="E3631" s="392">
        <v>22832685605</v>
      </c>
      <c r="F3631" s="393">
        <f t="shared" si="225"/>
        <v>10355314395</v>
      </c>
      <c r="G3631" s="394">
        <f t="shared" si="226"/>
        <v>68.798016165481499</v>
      </c>
      <c r="H3631" s="394">
        <f t="shared" si="227"/>
        <v>68.798016165481499</v>
      </c>
      <c r="I3631" s="394">
        <f t="shared" si="224"/>
        <v>68.798016165481499</v>
      </c>
    </row>
    <row r="3632" spans="1:9" x14ac:dyDescent="0.2">
      <c r="A3632" s="391" t="s">
        <v>111</v>
      </c>
      <c r="B3632" s="392">
        <v>12863000000</v>
      </c>
      <c r="C3632" s="392">
        <v>8794241925</v>
      </c>
      <c r="D3632" s="392">
        <v>8794241925</v>
      </c>
      <c r="E3632" s="392">
        <v>8794241925</v>
      </c>
      <c r="F3632" s="393">
        <f t="shared" si="225"/>
        <v>4068758075</v>
      </c>
      <c r="G3632" s="394">
        <f t="shared" si="226"/>
        <v>68.368513760398045</v>
      </c>
      <c r="H3632" s="394">
        <f t="shared" si="227"/>
        <v>68.368513760398045</v>
      </c>
      <c r="I3632" s="394">
        <f t="shared" si="224"/>
        <v>68.368513760398045</v>
      </c>
    </row>
    <row r="3633" spans="1:9" x14ac:dyDescent="0.2">
      <c r="A3633" s="391" t="s">
        <v>112</v>
      </c>
      <c r="B3633" s="392">
        <v>4317000000</v>
      </c>
      <c r="C3633" s="392">
        <v>3500560963</v>
      </c>
      <c r="D3633" s="392">
        <v>3488860963</v>
      </c>
      <c r="E3633" s="392">
        <v>3488860963</v>
      </c>
      <c r="F3633" s="393">
        <f t="shared" si="225"/>
        <v>816439037</v>
      </c>
      <c r="G3633" s="394">
        <f t="shared" si="226"/>
        <v>81.08781475561733</v>
      </c>
      <c r="H3633" s="394">
        <f t="shared" si="227"/>
        <v>80.816793212879318</v>
      </c>
      <c r="I3633" s="394">
        <f t="shared" si="224"/>
        <v>80.816793212879318</v>
      </c>
    </row>
    <row r="3634" spans="1:9" x14ac:dyDescent="0.2">
      <c r="A3634" s="319" t="s">
        <v>29</v>
      </c>
      <c r="B3634" s="313">
        <v>13299000000</v>
      </c>
      <c r="C3634" s="313">
        <v>10141007177.290001</v>
      </c>
      <c r="D3634" s="313">
        <v>7830148651.4300003</v>
      </c>
      <c r="E3634" s="313">
        <v>7830148651.4300003</v>
      </c>
      <c r="F3634" s="194">
        <f t="shared" si="225"/>
        <v>3157992822.7099991</v>
      </c>
      <c r="G3634" s="388">
        <f t="shared" si="226"/>
        <v>76.253907641852777</v>
      </c>
      <c r="H3634" s="388">
        <f t="shared" si="227"/>
        <v>58.877725027671261</v>
      </c>
      <c r="I3634" s="388">
        <f t="shared" si="224"/>
        <v>58.877725027671261</v>
      </c>
    </row>
    <row r="3635" spans="1:9" x14ac:dyDescent="0.2">
      <c r="A3635" s="391" t="s">
        <v>113</v>
      </c>
      <c r="B3635" s="392">
        <v>13299000000</v>
      </c>
      <c r="C3635" s="392">
        <v>10141007177.290001</v>
      </c>
      <c r="D3635" s="392">
        <v>7830148651.4300003</v>
      </c>
      <c r="E3635" s="392">
        <v>7830148651.4300003</v>
      </c>
      <c r="F3635" s="393">
        <f t="shared" si="225"/>
        <v>3157992822.7099991</v>
      </c>
      <c r="G3635" s="394">
        <f t="shared" si="226"/>
        <v>76.253907641852777</v>
      </c>
      <c r="H3635" s="394">
        <f t="shared" si="227"/>
        <v>58.877725027671261</v>
      </c>
      <c r="I3635" s="394">
        <f t="shared" si="224"/>
        <v>58.877725027671261</v>
      </c>
    </row>
    <row r="3636" spans="1:9" x14ac:dyDescent="0.2">
      <c r="A3636" s="319" t="s">
        <v>30</v>
      </c>
      <c r="B3636" s="313">
        <v>1973000000</v>
      </c>
      <c r="C3636" s="313">
        <v>1035304006.9299999</v>
      </c>
      <c r="D3636" s="313">
        <v>1035304006.9299999</v>
      </c>
      <c r="E3636" s="313">
        <v>1035304006.9299999</v>
      </c>
      <c r="F3636" s="158">
        <f t="shared" si="225"/>
        <v>937695993.07000005</v>
      </c>
      <c r="G3636" s="385">
        <f t="shared" si="226"/>
        <v>52.473593863659396</v>
      </c>
      <c r="H3636" s="385">
        <f t="shared" si="227"/>
        <v>52.473593863659396</v>
      </c>
      <c r="I3636" s="385">
        <f t="shared" si="224"/>
        <v>52.473593863659396</v>
      </c>
    </row>
    <row r="3637" spans="1:9" x14ac:dyDescent="0.2">
      <c r="A3637" s="391" t="s">
        <v>118</v>
      </c>
      <c r="B3637" s="392">
        <v>250000000</v>
      </c>
      <c r="C3637" s="392">
        <v>51271831</v>
      </c>
      <c r="D3637" s="392">
        <v>51271831</v>
      </c>
      <c r="E3637" s="392">
        <v>51271831</v>
      </c>
      <c r="F3637" s="393">
        <f t="shared" si="225"/>
        <v>198728169</v>
      </c>
      <c r="G3637" s="394">
        <f t="shared" si="226"/>
        <v>20.5087324</v>
      </c>
      <c r="H3637" s="394">
        <f t="shared" si="227"/>
        <v>20.5087324</v>
      </c>
      <c r="I3637" s="394">
        <f t="shared" si="224"/>
        <v>20.5087324</v>
      </c>
    </row>
    <row r="3638" spans="1:9" x14ac:dyDescent="0.2">
      <c r="A3638" s="391" t="s">
        <v>124</v>
      </c>
      <c r="B3638" s="392">
        <v>1723000000</v>
      </c>
      <c r="C3638" s="392">
        <v>984032175.92999995</v>
      </c>
      <c r="D3638" s="392">
        <v>984032175.92999995</v>
      </c>
      <c r="E3638" s="392">
        <v>984032175.92999995</v>
      </c>
      <c r="F3638" s="396">
        <f t="shared" si="225"/>
        <v>738967824.07000005</v>
      </c>
      <c r="G3638" s="397">
        <f t="shared" si="226"/>
        <v>57.111559833430057</v>
      </c>
      <c r="H3638" s="397">
        <f t="shared" si="227"/>
        <v>57.111559833430057</v>
      </c>
      <c r="I3638" s="397">
        <f t="shared" si="224"/>
        <v>57.111559833430057</v>
      </c>
    </row>
    <row r="3639" spans="1:9" x14ac:dyDescent="0.2">
      <c r="A3639" s="319" t="s">
        <v>127</v>
      </c>
      <c r="B3639" s="313">
        <v>318000000</v>
      </c>
      <c r="C3639" s="313">
        <v>665900.31000000006</v>
      </c>
      <c r="D3639" s="313">
        <v>665900.31000000006</v>
      </c>
      <c r="E3639" s="313">
        <v>665900.31000000006</v>
      </c>
      <c r="F3639" s="194">
        <f t="shared" si="225"/>
        <v>317334099.69</v>
      </c>
      <c r="G3639" s="388">
        <f t="shared" si="226"/>
        <v>0.20940261320754719</v>
      </c>
      <c r="H3639" s="388">
        <f t="shared" si="227"/>
        <v>0.20940261320754719</v>
      </c>
      <c r="I3639" s="388">
        <f t="shared" si="224"/>
        <v>0.20940261320754719</v>
      </c>
    </row>
    <row r="3640" spans="1:9" x14ac:dyDescent="0.2">
      <c r="A3640" s="391" t="s">
        <v>128</v>
      </c>
      <c r="B3640" s="392">
        <v>15000000</v>
      </c>
      <c r="C3640" s="392">
        <v>599000</v>
      </c>
      <c r="D3640" s="392">
        <v>599000</v>
      </c>
      <c r="E3640" s="392">
        <v>599000</v>
      </c>
      <c r="F3640" s="393">
        <f t="shared" si="225"/>
        <v>14401000</v>
      </c>
      <c r="G3640" s="394">
        <f t="shared" si="226"/>
        <v>3.9933333333333336</v>
      </c>
      <c r="H3640" s="394">
        <f t="shared" si="227"/>
        <v>3.9933333333333336</v>
      </c>
      <c r="I3640" s="394">
        <f t="shared" si="224"/>
        <v>3.9933333333333336</v>
      </c>
    </row>
    <row r="3641" spans="1:9" x14ac:dyDescent="0.2">
      <c r="A3641" s="391" t="s">
        <v>130</v>
      </c>
      <c r="B3641" s="392">
        <v>249000000</v>
      </c>
      <c r="C3641" s="392">
        <v>0</v>
      </c>
      <c r="D3641" s="392">
        <v>0</v>
      </c>
      <c r="E3641" s="392">
        <v>0</v>
      </c>
      <c r="F3641" s="393">
        <f t="shared" si="225"/>
        <v>249000000</v>
      </c>
      <c r="G3641" s="394">
        <f t="shared" si="226"/>
        <v>0</v>
      </c>
      <c r="H3641" s="394">
        <f t="shared" si="227"/>
        <v>0</v>
      </c>
      <c r="I3641" s="394">
        <f t="shared" si="224"/>
        <v>0</v>
      </c>
    </row>
    <row r="3642" spans="1:9" x14ac:dyDescent="0.2">
      <c r="A3642" s="391" t="s">
        <v>188</v>
      </c>
      <c r="B3642" s="392">
        <v>54000000</v>
      </c>
      <c r="C3642" s="392">
        <v>66900.31</v>
      </c>
      <c r="D3642" s="392">
        <v>66900.31</v>
      </c>
      <c r="E3642" s="392">
        <v>66900.31</v>
      </c>
      <c r="F3642" s="396">
        <f t="shared" si="225"/>
        <v>53933099.689999998</v>
      </c>
      <c r="G3642" s="397">
        <f t="shared" si="226"/>
        <v>0.12388946296296297</v>
      </c>
      <c r="H3642" s="397">
        <f t="shared" si="227"/>
        <v>0.12388946296296297</v>
      </c>
      <c r="I3642" s="397">
        <f t="shared" si="224"/>
        <v>0.12388946296296297</v>
      </c>
    </row>
    <row r="3643" spans="1:9" x14ac:dyDescent="0.2">
      <c r="A3643" s="319" t="s">
        <v>131</v>
      </c>
      <c r="B3643" s="313">
        <v>74472264014</v>
      </c>
      <c r="C3643" s="313">
        <v>51322193592.599998</v>
      </c>
      <c r="D3643" s="313">
        <v>15589879283</v>
      </c>
      <c r="E3643" s="313">
        <v>15589879283</v>
      </c>
      <c r="F3643" s="158">
        <f t="shared" si="225"/>
        <v>23150070421.400002</v>
      </c>
      <c r="G3643" s="385">
        <f t="shared" si="226"/>
        <v>68.914506994109871</v>
      </c>
      <c r="H3643" s="385">
        <f t="shared" si="227"/>
        <v>20.933806014101126</v>
      </c>
      <c r="I3643" s="385">
        <f t="shared" si="224"/>
        <v>20.933806014101126</v>
      </c>
    </row>
    <row r="3644" spans="1:9" x14ac:dyDescent="0.2">
      <c r="A3644" s="319" t="s">
        <v>1651</v>
      </c>
      <c r="B3644" s="313">
        <v>74472264014</v>
      </c>
      <c r="C3644" s="313">
        <v>51322193592.599998</v>
      </c>
      <c r="D3644" s="313">
        <v>15589879283</v>
      </c>
      <c r="E3644" s="313">
        <v>15589879283</v>
      </c>
      <c r="F3644" s="158">
        <f t="shared" si="225"/>
        <v>23150070421.400002</v>
      </c>
      <c r="G3644" s="385">
        <f t="shared" si="226"/>
        <v>68.914506994109871</v>
      </c>
      <c r="H3644" s="385">
        <f t="shared" si="227"/>
        <v>20.933806014101126</v>
      </c>
      <c r="I3644" s="385">
        <f t="shared" si="224"/>
        <v>20.933806014101126</v>
      </c>
    </row>
    <row r="3645" spans="1:9" x14ac:dyDescent="0.2">
      <c r="A3645" s="391" t="s">
        <v>1081</v>
      </c>
      <c r="B3645" s="392">
        <v>6231536017</v>
      </c>
      <c r="C3645" s="392">
        <v>5608803501</v>
      </c>
      <c r="D3645" s="392">
        <v>3893014304</v>
      </c>
      <c r="E3645" s="392">
        <v>3893014304</v>
      </c>
      <c r="F3645" s="393">
        <f t="shared" si="225"/>
        <v>622732516</v>
      </c>
      <c r="G3645" s="394">
        <f t="shared" si="226"/>
        <v>90.006757333967926</v>
      </c>
      <c r="H3645" s="394">
        <f t="shared" si="227"/>
        <v>62.472788304193791</v>
      </c>
      <c r="I3645" s="394">
        <f t="shared" si="224"/>
        <v>62.472788304193791</v>
      </c>
    </row>
    <row r="3646" spans="1:9" x14ac:dyDescent="0.2">
      <c r="A3646" s="391" t="s">
        <v>1082</v>
      </c>
      <c r="B3646" s="392">
        <v>1753704456</v>
      </c>
      <c r="C3646" s="392">
        <v>1401128074</v>
      </c>
      <c r="D3646" s="392">
        <v>887378556</v>
      </c>
      <c r="E3646" s="392">
        <v>887378556</v>
      </c>
      <c r="F3646" s="155">
        <f t="shared" si="225"/>
        <v>352576382</v>
      </c>
      <c r="G3646" s="394">
        <f t="shared" si="226"/>
        <v>79.895336366756652</v>
      </c>
      <c r="H3646" s="394">
        <f t="shared" si="227"/>
        <v>50.600233862894392</v>
      </c>
      <c r="I3646" s="394">
        <f t="shared" si="224"/>
        <v>50.600233862894392</v>
      </c>
    </row>
    <row r="3647" spans="1:9" x14ac:dyDescent="0.2">
      <c r="A3647" s="391" t="s">
        <v>1083</v>
      </c>
      <c r="B3647" s="392">
        <v>65003445460</v>
      </c>
      <c r="C3647" s="392">
        <v>42928683936.599998</v>
      </c>
      <c r="D3647" s="392">
        <v>10404199675</v>
      </c>
      <c r="E3647" s="392">
        <v>10404199675</v>
      </c>
      <c r="F3647" s="393">
        <f t="shared" si="225"/>
        <v>22074761523.400002</v>
      </c>
      <c r="G3647" s="394">
        <f t="shared" si="226"/>
        <v>66.040628512555159</v>
      </c>
      <c r="H3647" s="394">
        <f t="shared" si="227"/>
        <v>16.005612627721781</v>
      </c>
      <c r="I3647" s="394">
        <f t="shared" si="224"/>
        <v>16.005612627721781</v>
      </c>
    </row>
    <row r="3648" spans="1:9" x14ac:dyDescent="0.2">
      <c r="A3648" s="391" t="s">
        <v>1084</v>
      </c>
      <c r="B3648" s="392">
        <v>1483578081</v>
      </c>
      <c r="C3648" s="392">
        <v>1383578081</v>
      </c>
      <c r="D3648" s="392">
        <v>405286748</v>
      </c>
      <c r="E3648" s="392">
        <v>405286748</v>
      </c>
      <c r="F3648" s="393">
        <f t="shared" si="225"/>
        <v>100000000</v>
      </c>
      <c r="G3648" s="394">
        <f t="shared" si="226"/>
        <v>93.259539131732424</v>
      </c>
      <c r="H3648" s="394">
        <f t="shared" si="227"/>
        <v>27.318194653214213</v>
      </c>
      <c r="I3648" s="394">
        <f t="shared" si="224"/>
        <v>27.318194653214213</v>
      </c>
    </row>
    <row r="3649" spans="1:9" x14ac:dyDescent="0.2">
      <c r="A3649" s="319" t="s">
        <v>1085</v>
      </c>
      <c r="B3649" s="313">
        <v>3806000000</v>
      </c>
      <c r="C3649" s="313">
        <v>2554091340.3400002</v>
      </c>
      <c r="D3649" s="313">
        <v>1901958776.4000001</v>
      </c>
      <c r="E3649" s="313">
        <v>1901958776.4000001</v>
      </c>
      <c r="F3649" s="194">
        <f t="shared" si="225"/>
        <v>1251908659.6599998</v>
      </c>
      <c r="G3649" s="388">
        <f t="shared" si="226"/>
        <v>67.106971632685244</v>
      </c>
      <c r="H3649" s="388">
        <f t="shared" si="227"/>
        <v>49.972642574881768</v>
      </c>
      <c r="I3649" s="388">
        <f t="shared" si="224"/>
        <v>49.972642574881768</v>
      </c>
    </row>
    <row r="3650" spans="1:9" x14ac:dyDescent="0.2">
      <c r="A3650" s="319" t="s">
        <v>109</v>
      </c>
      <c r="B3650" s="313">
        <v>3806000000</v>
      </c>
      <c r="C3650" s="313">
        <v>2554091340.3400002</v>
      </c>
      <c r="D3650" s="313">
        <v>1901958776.4000001</v>
      </c>
      <c r="E3650" s="313">
        <v>1901958776.4000001</v>
      </c>
      <c r="F3650" s="194">
        <f t="shared" si="225"/>
        <v>1251908659.6599998</v>
      </c>
      <c r="G3650" s="388">
        <f t="shared" si="226"/>
        <v>67.106971632685244</v>
      </c>
      <c r="H3650" s="388">
        <f t="shared" si="227"/>
        <v>49.972642574881768</v>
      </c>
      <c r="I3650" s="388">
        <f t="shared" si="224"/>
        <v>49.972642574881768</v>
      </c>
    </row>
    <row r="3651" spans="1:9" x14ac:dyDescent="0.2">
      <c r="A3651" s="319" t="s">
        <v>28</v>
      </c>
      <c r="B3651" s="313">
        <v>2018000000</v>
      </c>
      <c r="C3651" s="313">
        <v>1399512322</v>
      </c>
      <c r="D3651" s="313">
        <v>1364171598</v>
      </c>
      <c r="E3651" s="313">
        <v>1364171598</v>
      </c>
      <c r="F3651" s="194">
        <f t="shared" si="225"/>
        <v>618487678</v>
      </c>
      <c r="G3651" s="388">
        <f t="shared" si="226"/>
        <v>69.351453022794857</v>
      </c>
      <c r="H3651" s="388">
        <f t="shared" si="227"/>
        <v>67.600178295341919</v>
      </c>
      <c r="I3651" s="388">
        <f t="shared" si="224"/>
        <v>67.600178295341919</v>
      </c>
    </row>
    <row r="3652" spans="1:9" x14ac:dyDescent="0.2">
      <c r="A3652" s="391" t="s">
        <v>110</v>
      </c>
      <c r="B3652" s="392">
        <v>1410000000</v>
      </c>
      <c r="C3652" s="392">
        <v>945508602</v>
      </c>
      <c r="D3652" s="392">
        <v>945508602</v>
      </c>
      <c r="E3652" s="392">
        <v>945508602</v>
      </c>
      <c r="F3652" s="393">
        <f t="shared" si="225"/>
        <v>464491398</v>
      </c>
      <c r="G3652" s="394">
        <f t="shared" si="226"/>
        <v>67.057347659574475</v>
      </c>
      <c r="H3652" s="394">
        <f t="shared" si="227"/>
        <v>67.057347659574475</v>
      </c>
      <c r="I3652" s="394">
        <f t="shared" si="224"/>
        <v>67.057347659574475</v>
      </c>
    </row>
    <row r="3653" spans="1:9" x14ac:dyDescent="0.2">
      <c r="A3653" s="391" t="s">
        <v>111</v>
      </c>
      <c r="B3653" s="392">
        <v>530000000</v>
      </c>
      <c r="C3653" s="392">
        <v>376012042</v>
      </c>
      <c r="D3653" s="392">
        <v>340671318</v>
      </c>
      <c r="E3653" s="392">
        <v>340671318</v>
      </c>
      <c r="F3653" s="396">
        <f t="shared" si="225"/>
        <v>153987958</v>
      </c>
      <c r="G3653" s="397">
        <f t="shared" si="226"/>
        <v>70.945668301886784</v>
      </c>
      <c r="H3653" s="397">
        <f t="shared" si="227"/>
        <v>64.277607169811318</v>
      </c>
      <c r="I3653" s="397">
        <f t="shared" si="224"/>
        <v>64.277607169811318</v>
      </c>
    </row>
    <row r="3654" spans="1:9" x14ac:dyDescent="0.2">
      <c r="A3654" s="391" t="s">
        <v>112</v>
      </c>
      <c r="B3654" s="392">
        <v>78000000</v>
      </c>
      <c r="C3654" s="392">
        <v>77991678</v>
      </c>
      <c r="D3654" s="392">
        <v>77991678</v>
      </c>
      <c r="E3654" s="392">
        <v>77991678</v>
      </c>
      <c r="F3654" s="393">
        <f t="shared" si="225"/>
        <v>8322</v>
      </c>
      <c r="G3654" s="394">
        <f t="shared" si="226"/>
        <v>99.989330769230762</v>
      </c>
      <c r="H3654" s="394">
        <f t="shared" si="227"/>
        <v>99.989330769230762</v>
      </c>
      <c r="I3654" s="394">
        <f t="shared" si="224"/>
        <v>99.989330769230762</v>
      </c>
    </row>
    <row r="3655" spans="1:9" x14ac:dyDescent="0.2">
      <c r="A3655" s="319" t="s">
        <v>29</v>
      </c>
      <c r="B3655" s="313">
        <v>1725000000</v>
      </c>
      <c r="C3655" s="313">
        <v>1153820342.3399999</v>
      </c>
      <c r="D3655" s="313">
        <v>537712733.39999998</v>
      </c>
      <c r="E3655" s="313">
        <v>537712733.39999998</v>
      </c>
      <c r="F3655" s="158">
        <f t="shared" si="225"/>
        <v>571179657.66000009</v>
      </c>
      <c r="G3655" s="385">
        <f t="shared" si="226"/>
        <v>66.888135787826087</v>
      </c>
      <c r="H3655" s="385">
        <f t="shared" si="227"/>
        <v>31.171752660869561</v>
      </c>
      <c r="I3655" s="385">
        <f t="shared" ref="I3655:I3718" si="228">IFERROR(IF(E3655&gt;0,+E3655/B3655*100,0),0)</f>
        <v>31.171752660869561</v>
      </c>
    </row>
    <row r="3656" spans="1:9" x14ac:dyDescent="0.2">
      <c r="A3656" s="391" t="s">
        <v>113</v>
      </c>
      <c r="B3656" s="392">
        <v>1725000000</v>
      </c>
      <c r="C3656" s="392">
        <v>1153820342.3399999</v>
      </c>
      <c r="D3656" s="392">
        <v>537712733.39999998</v>
      </c>
      <c r="E3656" s="392">
        <v>537712733.39999998</v>
      </c>
      <c r="F3656" s="393">
        <f t="shared" si="225"/>
        <v>571179657.66000009</v>
      </c>
      <c r="G3656" s="394">
        <f t="shared" si="226"/>
        <v>66.888135787826087</v>
      </c>
      <c r="H3656" s="394">
        <f t="shared" si="227"/>
        <v>31.171752660869561</v>
      </c>
      <c r="I3656" s="394">
        <f t="shared" si="228"/>
        <v>31.171752660869561</v>
      </c>
    </row>
    <row r="3657" spans="1:9" x14ac:dyDescent="0.2">
      <c r="A3657" s="319" t="s">
        <v>30</v>
      </c>
      <c r="B3657" s="313">
        <v>53000000</v>
      </c>
      <c r="C3657" s="313">
        <v>758676</v>
      </c>
      <c r="D3657" s="313">
        <v>74445</v>
      </c>
      <c r="E3657" s="313">
        <v>74445</v>
      </c>
      <c r="F3657" s="194">
        <f t="shared" ref="F3657:F3720" si="229">+B3657-C3657</f>
        <v>52241324</v>
      </c>
      <c r="G3657" s="388">
        <f t="shared" ref="G3657:G3720" si="230">IFERROR(IF(C3657&gt;0,+C3657/B3657*100,0),0)</f>
        <v>1.4314641509433961</v>
      </c>
      <c r="H3657" s="388">
        <f t="shared" ref="H3657:H3720" si="231">IFERROR(IF(D3657&gt;0,+D3657/B3657*100,0),0)</f>
        <v>0.1404622641509434</v>
      </c>
      <c r="I3657" s="388">
        <f t="shared" si="228"/>
        <v>0.1404622641509434</v>
      </c>
    </row>
    <row r="3658" spans="1:9" x14ac:dyDescent="0.2">
      <c r="A3658" s="391" t="s">
        <v>118</v>
      </c>
      <c r="B3658" s="392">
        <v>53000000</v>
      </c>
      <c r="C3658" s="392">
        <v>758676</v>
      </c>
      <c r="D3658" s="392">
        <v>74445</v>
      </c>
      <c r="E3658" s="392">
        <v>74445</v>
      </c>
      <c r="F3658" s="396">
        <f t="shared" si="229"/>
        <v>52241324</v>
      </c>
      <c r="G3658" s="397">
        <f t="shared" si="230"/>
        <v>1.4314641509433961</v>
      </c>
      <c r="H3658" s="397">
        <f t="shared" si="231"/>
        <v>0.1404622641509434</v>
      </c>
      <c r="I3658" s="397">
        <f t="shared" si="228"/>
        <v>0.1404622641509434</v>
      </c>
    </row>
    <row r="3659" spans="1:9" x14ac:dyDescent="0.2">
      <c r="A3659" s="319" t="s">
        <v>127</v>
      </c>
      <c r="B3659" s="313">
        <v>10000000</v>
      </c>
      <c r="C3659" s="313">
        <v>0</v>
      </c>
      <c r="D3659" s="313">
        <v>0</v>
      </c>
      <c r="E3659" s="313">
        <v>0</v>
      </c>
      <c r="F3659" s="158">
        <f t="shared" si="229"/>
        <v>10000000</v>
      </c>
      <c r="G3659" s="385">
        <f t="shared" si="230"/>
        <v>0</v>
      </c>
      <c r="H3659" s="385">
        <f t="shared" si="231"/>
        <v>0</v>
      </c>
      <c r="I3659" s="385">
        <f t="shared" si="228"/>
        <v>0</v>
      </c>
    </row>
    <row r="3660" spans="1:9" x14ac:dyDescent="0.2">
      <c r="A3660" s="391" t="s">
        <v>130</v>
      </c>
      <c r="B3660" s="392">
        <v>10000000</v>
      </c>
      <c r="C3660" s="392">
        <v>0</v>
      </c>
      <c r="D3660" s="392">
        <v>0</v>
      </c>
      <c r="E3660" s="392">
        <v>0</v>
      </c>
      <c r="F3660" s="396">
        <f t="shared" si="229"/>
        <v>10000000</v>
      </c>
      <c r="G3660" s="397">
        <f t="shared" si="230"/>
        <v>0</v>
      </c>
      <c r="H3660" s="397">
        <f t="shared" si="231"/>
        <v>0</v>
      </c>
      <c r="I3660" s="397">
        <f t="shared" si="228"/>
        <v>0</v>
      </c>
    </row>
    <row r="3661" spans="1:9" x14ac:dyDescent="0.2">
      <c r="A3661" s="319" t="s">
        <v>71</v>
      </c>
      <c r="B3661" s="313">
        <v>9215078896022</v>
      </c>
      <c r="C3661" s="313">
        <v>5836098050821.1602</v>
      </c>
      <c r="D3661" s="313">
        <v>5393598027860.0107</v>
      </c>
      <c r="E3661" s="313">
        <v>5375669661820.6904</v>
      </c>
      <c r="F3661" s="194">
        <f t="shared" si="229"/>
        <v>3378980845200.8398</v>
      </c>
      <c r="G3661" s="388">
        <f t="shared" si="230"/>
        <v>63.332046493280799</v>
      </c>
      <c r="H3661" s="388">
        <f t="shared" si="231"/>
        <v>58.530134019670079</v>
      </c>
      <c r="I3661" s="388">
        <f t="shared" si="228"/>
        <v>58.335579352893873</v>
      </c>
    </row>
    <row r="3662" spans="1:9" x14ac:dyDescent="0.2">
      <c r="A3662" s="319" t="s">
        <v>1086</v>
      </c>
      <c r="B3662" s="313">
        <v>2374022166049</v>
      </c>
      <c r="C3662" s="313">
        <v>1050989761896.2101</v>
      </c>
      <c r="D3662" s="313">
        <v>711089131392.18994</v>
      </c>
      <c r="E3662" s="313">
        <v>694902874409.18994</v>
      </c>
      <c r="F3662" s="194">
        <f t="shared" si="229"/>
        <v>1323032404152.79</v>
      </c>
      <c r="G3662" s="388">
        <f t="shared" si="230"/>
        <v>44.270427501750525</v>
      </c>
      <c r="H3662" s="388">
        <f t="shared" si="231"/>
        <v>29.952927211948914</v>
      </c>
      <c r="I3662" s="388">
        <f t="shared" si="228"/>
        <v>29.271119888728414</v>
      </c>
    </row>
    <row r="3663" spans="1:9" x14ac:dyDescent="0.2">
      <c r="A3663" s="319" t="s">
        <v>109</v>
      </c>
      <c r="B3663" s="313">
        <v>1207634770027</v>
      </c>
      <c r="C3663" s="313">
        <v>523352554588.85999</v>
      </c>
      <c r="D3663" s="313">
        <v>499687731337.38</v>
      </c>
      <c r="E3663" s="313">
        <v>487912895082.03998</v>
      </c>
      <c r="F3663" s="194">
        <f t="shared" si="229"/>
        <v>684282215438.14001</v>
      </c>
      <c r="G3663" s="388">
        <f t="shared" si="230"/>
        <v>43.336989591410898</v>
      </c>
      <c r="H3663" s="388">
        <f t="shared" si="231"/>
        <v>41.377388573054098</v>
      </c>
      <c r="I3663" s="388">
        <f t="shared" si="228"/>
        <v>40.40235567837545</v>
      </c>
    </row>
    <row r="3664" spans="1:9" x14ac:dyDescent="0.2">
      <c r="A3664" s="319" t="s">
        <v>28</v>
      </c>
      <c r="B3664" s="313">
        <v>427688310592</v>
      </c>
      <c r="C3664" s="313">
        <v>304059464001</v>
      </c>
      <c r="D3664" s="313">
        <v>303919303077</v>
      </c>
      <c r="E3664" s="313">
        <v>303904986926</v>
      </c>
      <c r="F3664" s="194">
        <f t="shared" si="229"/>
        <v>123628846591</v>
      </c>
      <c r="G3664" s="388">
        <f t="shared" si="230"/>
        <v>71.093704567264254</v>
      </c>
      <c r="H3664" s="388">
        <f t="shared" si="231"/>
        <v>71.060932821923345</v>
      </c>
      <c r="I3664" s="388">
        <f t="shared" si="228"/>
        <v>71.057585489147243</v>
      </c>
    </row>
    <row r="3665" spans="1:9" x14ac:dyDescent="0.2">
      <c r="A3665" s="391" t="s">
        <v>110</v>
      </c>
      <c r="B3665" s="392">
        <v>184911079425</v>
      </c>
      <c r="C3665" s="392">
        <v>133321660180.8</v>
      </c>
      <c r="D3665" s="392">
        <v>133274463052.8</v>
      </c>
      <c r="E3665" s="392">
        <v>133266475222.8</v>
      </c>
      <c r="F3665" s="393">
        <f t="shared" si="229"/>
        <v>51589419244.199997</v>
      </c>
      <c r="G3665" s="394">
        <f t="shared" si="230"/>
        <v>72.100417452203189</v>
      </c>
      <c r="H3665" s="394">
        <f t="shared" si="231"/>
        <v>72.074893222856431</v>
      </c>
      <c r="I3665" s="394">
        <f t="shared" si="228"/>
        <v>72.070573400580315</v>
      </c>
    </row>
    <row r="3666" spans="1:9" x14ac:dyDescent="0.2">
      <c r="A3666" s="391" t="s">
        <v>111</v>
      </c>
      <c r="B3666" s="392">
        <v>90493455842</v>
      </c>
      <c r="C3666" s="392">
        <v>61028415204</v>
      </c>
      <c r="D3666" s="392">
        <v>60998244846</v>
      </c>
      <c r="E3666" s="392">
        <v>60995937322</v>
      </c>
      <c r="F3666" s="393">
        <f t="shared" si="229"/>
        <v>29465040638</v>
      </c>
      <c r="G3666" s="394">
        <f t="shared" si="230"/>
        <v>67.439589566072655</v>
      </c>
      <c r="H3666" s="394">
        <f t="shared" si="231"/>
        <v>67.406249743077424</v>
      </c>
      <c r="I3666" s="394">
        <f t="shared" si="228"/>
        <v>67.403699808412497</v>
      </c>
    </row>
    <row r="3667" spans="1:9" x14ac:dyDescent="0.2">
      <c r="A3667" s="391" t="s">
        <v>112</v>
      </c>
      <c r="B3667" s="392">
        <v>121093563304</v>
      </c>
      <c r="C3667" s="392">
        <v>96742292689.199997</v>
      </c>
      <c r="D3667" s="392">
        <v>96688734853.199997</v>
      </c>
      <c r="E3667" s="392">
        <v>96684714056.199997</v>
      </c>
      <c r="F3667" s="393">
        <f t="shared" si="229"/>
        <v>24351270614.800003</v>
      </c>
      <c r="G3667" s="394">
        <f t="shared" si="230"/>
        <v>79.890532617603114</v>
      </c>
      <c r="H3667" s="394">
        <f t="shared" si="231"/>
        <v>79.846304142910739</v>
      </c>
      <c r="I3667" s="394">
        <f t="shared" si="228"/>
        <v>79.842983737688286</v>
      </c>
    </row>
    <row r="3668" spans="1:9" x14ac:dyDescent="0.2">
      <c r="A3668" s="391" t="s">
        <v>216</v>
      </c>
      <c r="B3668" s="392">
        <v>0</v>
      </c>
      <c r="C3668" s="392">
        <v>0</v>
      </c>
      <c r="D3668" s="392">
        <v>0</v>
      </c>
      <c r="E3668" s="392">
        <v>0</v>
      </c>
      <c r="F3668" s="393">
        <f t="shared" si="229"/>
        <v>0</v>
      </c>
      <c r="G3668" s="394">
        <f t="shared" si="230"/>
        <v>0</v>
      </c>
      <c r="H3668" s="394">
        <f t="shared" si="231"/>
        <v>0</v>
      </c>
      <c r="I3668" s="394">
        <f t="shared" si="228"/>
        <v>0</v>
      </c>
    </row>
    <row r="3669" spans="1:9" x14ac:dyDescent="0.2">
      <c r="A3669" s="391" t="s">
        <v>149</v>
      </c>
      <c r="B3669" s="392">
        <v>15646783917</v>
      </c>
      <c r="C3669" s="392">
        <v>6423010827</v>
      </c>
      <c r="D3669" s="392">
        <v>6417949741</v>
      </c>
      <c r="E3669" s="392">
        <v>6417949741</v>
      </c>
      <c r="F3669" s="396">
        <f t="shared" si="229"/>
        <v>9223773090</v>
      </c>
      <c r="G3669" s="397">
        <f t="shared" si="230"/>
        <v>41.050038532336949</v>
      </c>
      <c r="H3669" s="397">
        <f t="shared" si="231"/>
        <v>41.017692677579525</v>
      </c>
      <c r="I3669" s="397">
        <f t="shared" si="228"/>
        <v>41.017692677579525</v>
      </c>
    </row>
    <row r="3670" spans="1:9" x14ac:dyDescent="0.2">
      <c r="A3670" s="391" t="s">
        <v>150</v>
      </c>
      <c r="B3670" s="392">
        <v>8328102969</v>
      </c>
      <c r="C3670" s="392">
        <v>3917002992</v>
      </c>
      <c r="D3670" s="392">
        <v>3913205676</v>
      </c>
      <c r="E3670" s="392">
        <v>3913205676</v>
      </c>
      <c r="F3670" s="393">
        <f t="shared" si="229"/>
        <v>4411099977</v>
      </c>
      <c r="G3670" s="394">
        <f t="shared" si="230"/>
        <v>47.033556220190867</v>
      </c>
      <c r="H3670" s="394">
        <f t="shared" si="231"/>
        <v>46.987959809890292</v>
      </c>
      <c r="I3670" s="394">
        <f t="shared" si="228"/>
        <v>46.987959809890292</v>
      </c>
    </row>
    <row r="3671" spans="1:9" x14ac:dyDescent="0.2">
      <c r="A3671" s="391" t="s">
        <v>151</v>
      </c>
      <c r="B3671" s="392">
        <v>7215325135</v>
      </c>
      <c r="C3671" s="392">
        <v>2627082108</v>
      </c>
      <c r="D3671" s="392">
        <v>2626704908</v>
      </c>
      <c r="E3671" s="392">
        <v>2626704908</v>
      </c>
      <c r="F3671" s="396">
        <f t="shared" si="229"/>
        <v>4588243027</v>
      </c>
      <c r="G3671" s="397">
        <f t="shared" si="230"/>
        <v>36.409753668016791</v>
      </c>
      <c r="H3671" s="397">
        <f t="shared" si="231"/>
        <v>36.404525906371369</v>
      </c>
      <c r="I3671" s="397">
        <f t="shared" si="228"/>
        <v>36.404525906371369</v>
      </c>
    </row>
    <row r="3672" spans="1:9" x14ac:dyDescent="0.2">
      <c r="A3672" s="319" t="s">
        <v>29</v>
      </c>
      <c r="B3672" s="313">
        <v>65489385799</v>
      </c>
      <c r="C3672" s="313">
        <v>45605003663.889999</v>
      </c>
      <c r="D3672" s="313">
        <v>32252476293.380001</v>
      </c>
      <c r="E3672" s="313">
        <v>32132228166.040001</v>
      </c>
      <c r="F3672" s="194">
        <f t="shared" si="229"/>
        <v>19884382135.110001</v>
      </c>
      <c r="G3672" s="388">
        <f t="shared" si="230"/>
        <v>69.637244428984047</v>
      </c>
      <c r="H3672" s="388">
        <f t="shared" si="231"/>
        <v>49.248402469935037</v>
      </c>
      <c r="I3672" s="388">
        <f t="shared" si="228"/>
        <v>49.064787788146653</v>
      </c>
    </row>
    <row r="3673" spans="1:9" x14ac:dyDescent="0.2">
      <c r="A3673" s="391" t="s">
        <v>113</v>
      </c>
      <c r="B3673" s="392">
        <v>65489385799</v>
      </c>
      <c r="C3673" s="392">
        <v>45605003663.889999</v>
      </c>
      <c r="D3673" s="392">
        <v>32252476293.380001</v>
      </c>
      <c r="E3673" s="392">
        <v>32132228166.040001</v>
      </c>
      <c r="F3673" s="393">
        <f t="shared" si="229"/>
        <v>19884382135.110001</v>
      </c>
      <c r="G3673" s="394">
        <f t="shared" si="230"/>
        <v>69.637244428984047</v>
      </c>
      <c r="H3673" s="394">
        <f t="shared" si="231"/>
        <v>49.248402469935037</v>
      </c>
      <c r="I3673" s="394">
        <f t="shared" si="228"/>
        <v>49.064787788146653</v>
      </c>
    </row>
    <row r="3674" spans="1:9" x14ac:dyDescent="0.2">
      <c r="A3674" s="319" t="s">
        <v>30</v>
      </c>
      <c r="B3674" s="313">
        <v>700220073636</v>
      </c>
      <c r="C3674" s="313">
        <v>173283962747.97</v>
      </c>
      <c r="D3674" s="313">
        <v>163111851191</v>
      </c>
      <c r="E3674" s="313">
        <v>151471579214</v>
      </c>
      <c r="F3674" s="158">
        <f t="shared" si="229"/>
        <v>526936110888.03003</v>
      </c>
      <c r="G3674" s="385">
        <f t="shared" si="230"/>
        <v>24.747071566824197</v>
      </c>
      <c r="H3674" s="385">
        <f t="shared" si="231"/>
        <v>23.294369489297377</v>
      </c>
      <c r="I3674" s="385">
        <f t="shared" si="228"/>
        <v>21.631996127654642</v>
      </c>
    </row>
    <row r="3675" spans="1:9" x14ac:dyDescent="0.2">
      <c r="A3675" s="391" t="s">
        <v>603</v>
      </c>
      <c r="B3675" s="392">
        <v>873000000</v>
      </c>
      <c r="C3675" s="392">
        <v>601879151</v>
      </c>
      <c r="D3675" s="392">
        <v>112569797</v>
      </c>
      <c r="E3675" s="392">
        <v>112569797</v>
      </c>
      <c r="F3675" s="393">
        <f t="shared" si="229"/>
        <v>271120849</v>
      </c>
      <c r="G3675" s="394">
        <f t="shared" si="230"/>
        <v>68.943774455899202</v>
      </c>
      <c r="H3675" s="394">
        <f t="shared" si="231"/>
        <v>12.894593012600227</v>
      </c>
      <c r="I3675" s="394">
        <f t="shared" si="228"/>
        <v>12.894593012600227</v>
      </c>
    </row>
    <row r="3676" spans="1:9" x14ac:dyDescent="0.2">
      <c r="A3676" s="391" t="s">
        <v>1087</v>
      </c>
      <c r="B3676" s="392">
        <v>0</v>
      </c>
      <c r="C3676" s="392">
        <v>0</v>
      </c>
      <c r="D3676" s="392">
        <v>0</v>
      </c>
      <c r="E3676" s="392">
        <v>0</v>
      </c>
      <c r="F3676" s="396">
        <f t="shared" si="229"/>
        <v>0</v>
      </c>
      <c r="G3676" s="397">
        <f t="shared" si="230"/>
        <v>0</v>
      </c>
      <c r="H3676" s="397">
        <f t="shared" si="231"/>
        <v>0</v>
      </c>
      <c r="I3676" s="397">
        <f t="shared" si="228"/>
        <v>0</v>
      </c>
    </row>
    <row r="3677" spans="1:9" x14ac:dyDescent="0.2">
      <c r="A3677" s="391" t="s">
        <v>115</v>
      </c>
      <c r="B3677" s="392">
        <v>497475073636</v>
      </c>
      <c r="C3677" s="392">
        <v>0</v>
      </c>
      <c r="D3677" s="392">
        <v>0</v>
      </c>
      <c r="E3677" s="392">
        <v>0</v>
      </c>
      <c r="F3677" s="393">
        <f t="shared" si="229"/>
        <v>497475073636</v>
      </c>
      <c r="G3677" s="394">
        <f t="shared" si="230"/>
        <v>0</v>
      </c>
      <c r="H3677" s="394">
        <f t="shared" si="231"/>
        <v>0</v>
      </c>
      <c r="I3677" s="394">
        <f t="shared" si="228"/>
        <v>0</v>
      </c>
    </row>
    <row r="3678" spans="1:9" x14ac:dyDescent="0.2">
      <c r="A3678" s="391" t="s">
        <v>118</v>
      </c>
      <c r="B3678" s="392">
        <v>1872000000</v>
      </c>
      <c r="C3678" s="392">
        <v>885084108</v>
      </c>
      <c r="D3678" s="392">
        <v>574035121</v>
      </c>
      <c r="E3678" s="392">
        <v>574035121</v>
      </c>
      <c r="F3678" s="396">
        <f t="shared" si="229"/>
        <v>986915892</v>
      </c>
      <c r="G3678" s="397">
        <f t="shared" si="230"/>
        <v>47.280133974358975</v>
      </c>
      <c r="H3678" s="397">
        <f t="shared" si="231"/>
        <v>30.664269284188034</v>
      </c>
      <c r="I3678" s="397">
        <f t="shared" si="228"/>
        <v>30.664269284188034</v>
      </c>
    </row>
    <row r="3679" spans="1:9" x14ac:dyDescent="0.2">
      <c r="A3679" s="391" t="s">
        <v>124</v>
      </c>
      <c r="B3679" s="392">
        <v>200000000000</v>
      </c>
      <c r="C3679" s="392">
        <v>171796999488.97</v>
      </c>
      <c r="D3679" s="392">
        <v>162425246273</v>
      </c>
      <c r="E3679" s="392">
        <v>150784974296</v>
      </c>
      <c r="F3679" s="396">
        <f t="shared" si="229"/>
        <v>28203000511.029999</v>
      </c>
      <c r="G3679" s="397">
        <f t="shared" si="230"/>
        <v>85.898499744485008</v>
      </c>
      <c r="H3679" s="397">
        <f t="shared" si="231"/>
        <v>81.2126231365</v>
      </c>
      <c r="I3679" s="397">
        <f t="shared" si="228"/>
        <v>75.392487148000001</v>
      </c>
    </row>
    <row r="3680" spans="1:9" x14ac:dyDescent="0.2">
      <c r="A3680" s="319" t="s">
        <v>127</v>
      </c>
      <c r="B3680" s="313">
        <v>14237000000</v>
      </c>
      <c r="C3680" s="313">
        <v>404124176</v>
      </c>
      <c r="D3680" s="313">
        <v>404100776</v>
      </c>
      <c r="E3680" s="313">
        <v>404100776</v>
      </c>
      <c r="F3680" s="158">
        <f t="shared" si="229"/>
        <v>13832875824</v>
      </c>
      <c r="G3680" s="385">
        <f t="shared" si="230"/>
        <v>2.8385486830090607</v>
      </c>
      <c r="H3680" s="385">
        <f t="shared" si="231"/>
        <v>2.8383843225398611</v>
      </c>
      <c r="I3680" s="385">
        <f t="shared" si="228"/>
        <v>2.8383843225398611</v>
      </c>
    </row>
    <row r="3681" spans="1:9" x14ac:dyDescent="0.2">
      <c r="A3681" s="391" t="s">
        <v>128</v>
      </c>
      <c r="B3681" s="392">
        <v>614000000</v>
      </c>
      <c r="C3681" s="392">
        <v>404009476</v>
      </c>
      <c r="D3681" s="392">
        <v>403986076</v>
      </c>
      <c r="E3681" s="392">
        <v>403986076</v>
      </c>
      <c r="F3681" s="393">
        <f t="shared" si="229"/>
        <v>209990524</v>
      </c>
      <c r="G3681" s="394">
        <f t="shared" si="230"/>
        <v>65.799588925081437</v>
      </c>
      <c r="H3681" s="394">
        <f t="shared" si="231"/>
        <v>65.795777850162864</v>
      </c>
      <c r="I3681" s="394">
        <f t="shared" si="228"/>
        <v>65.795777850162864</v>
      </c>
    </row>
    <row r="3682" spans="1:9" x14ac:dyDescent="0.2">
      <c r="A3682" s="391" t="s">
        <v>129</v>
      </c>
      <c r="B3682" s="392">
        <v>16000000</v>
      </c>
      <c r="C3682" s="392">
        <v>114700</v>
      </c>
      <c r="D3682" s="392">
        <v>114700</v>
      </c>
      <c r="E3682" s="392">
        <v>114700</v>
      </c>
      <c r="F3682" s="393">
        <f t="shared" si="229"/>
        <v>15885300</v>
      </c>
      <c r="G3682" s="394">
        <f t="shared" si="230"/>
        <v>0.71687499999999993</v>
      </c>
      <c r="H3682" s="394">
        <f t="shared" si="231"/>
        <v>0.71687499999999993</v>
      </c>
      <c r="I3682" s="394">
        <f t="shared" si="228"/>
        <v>0.71687499999999993</v>
      </c>
    </row>
    <row r="3683" spans="1:9" x14ac:dyDescent="0.2">
      <c r="A3683" s="391" t="s">
        <v>130</v>
      </c>
      <c r="B3683" s="392">
        <v>13607000000</v>
      </c>
      <c r="C3683" s="392">
        <v>0</v>
      </c>
      <c r="D3683" s="392">
        <v>0</v>
      </c>
      <c r="E3683" s="392">
        <v>0</v>
      </c>
      <c r="F3683" s="393">
        <f t="shared" si="229"/>
        <v>13607000000</v>
      </c>
      <c r="G3683" s="394">
        <f t="shared" si="230"/>
        <v>0</v>
      </c>
      <c r="H3683" s="394">
        <f t="shared" si="231"/>
        <v>0</v>
      </c>
      <c r="I3683" s="394">
        <f t="shared" si="228"/>
        <v>0</v>
      </c>
    </row>
    <row r="3684" spans="1:9" s="390" customFormat="1" x14ac:dyDescent="0.2">
      <c r="A3684" s="319" t="s">
        <v>330</v>
      </c>
      <c r="B3684" s="313">
        <v>17695578136</v>
      </c>
      <c r="C3684" s="313">
        <v>17695578136</v>
      </c>
      <c r="D3684" s="313">
        <v>17695578136</v>
      </c>
      <c r="E3684" s="313">
        <v>17695578136</v>
      </c>
      <c r="F3684" s="194">
        <f t="shared" si="229"/>
        <v>0</v>
      </c>
      <c r="G3684" s="388">
        <f t="shared" si="230"/>
        <v>100</v>
      </c>
      <c r="H3684" s="388">
        <f t="shared" si="231"/>
        <v>100</v>
      </c>
      <c r="I3684" s="388">
        <f t="shared" si="228"/>
        <v>100</v>
      </c>
    </row>
    <row r="3685" spans="1:9" x14ac:dyDescent="0.2">
      <c r="A3685" s="319" t="s">
        <v>41</v>
      </c>
      <c r="B3685" s="313">
        <v>17695578136</v>
      </c>
      <c r="C3685" s="313">
        <v>17695578136</v>
      </c>
      <c r="D3685" s="313">
        <v>17695578136</v>
      </c>
      <c r="E3685" s="313">
        <v>17695578136</v>
      </c>
      <c r="F3685" s="194">
        <f t="shared" si="229"/>
        <v>0</v>
      </c>
      <c r="G3685" s="388">
        <f t="shared" si="230"/>
        <v>100</v>
      </c>
      <c r="H3685" s="388">
        <f t="shared" si="231"/>
        <v>100</v>
      </c>
      <c r="I3685" s="388">
        <f t="shared" si="228"/>
        <v>100</v>
      </c>
    </row>
    <row r="3686" spans="1:9" x14ac:dyDescent="0.2">
      <c r="A3686" s="391" t="s">
        <v>331</v>
      </c>
      <c r="B3686" s="392">
        <v>17695578136</v>
      </c>
      <c r="C3686" s="392">
        <v>17695578136</v>
      </c>
      <c r="D3686" s="392">
        <v>17695578136</v>
      </c>
      <c r="E3686" s="392">
        <v>17695578136</v>
      </c>
      <c r="F3686" s="393">
        <f t="shared" si="229"/>
        <v>0</v>
      </c>
      <c r="G3686" s="394">
        <f t="shared" si="230"/>
        <v>100</v>
      </c>
      <c r="H3686" s="394">
        <f t="shared" si="231"/>
        <v>100</v>
      </c>
      <c r="I3686" s="394">
        <f t="shared" si="228"/>
        <v>100</v>
      </c>
    </row>
    <row r="3687" spans="1:9" x14ac:dyDescent="0.2">
      <c r="A3687" s="319" t="s">
        <v>131</v>
      </c>
      <c r="B3687" s="313">
        <v>1148691817886</v>
      </c>
      <c r="C3687" s="313">
        <v>509941629171.34998</v>
      </c>
      <c r="D3687" s="313">
        <v>193705821918.81</v>
      </c>
      <c r="E3687" s="313">
        <v>189294401191.14999</v>
      </c>
      <c r="F3687" s="194">
        <f t="shared" si="229"/>
        <v>638750188714.65002</v>
      </c>
      <c r="G3687" s="388">
        <f t="shared" si="230"/>
        <v>44.393249889236898</v>
      </c>
      <c r="H3687" s="388">
        <f t="shared" si="231"/>
        <v>16.863167204872877</v>
      </c>
      <c r="I3687" s="388">
        <f t="shared" si="228"/>
        <v>16.479128539412667</v>
      </c>
    </row>
    <row r="3688" spans="1:9" x14ac:dyDescent="0.2">
      <c r="A3688" s="319" t="s">
        <v>1651</v>
      </c>
      <c r="B3688" s="313">
        <v>1148691817886</v>
      </c>
      <c r="C3688" s="313">
        <v>509941629171.34998</v>
      </c>
      <c r="D3688" s="313">
        <v>193705821918.81</v>
      </c>
      <c r="E3688" s="313">
        <v>189294401191.14999</v>
      </c>
      <c r="F3688" s="194">
        <f t="shared" si="229"/>
        <v>638750188714.65002</v>
      </c>
      <c r="G3688" s="388">
        <f t="shared" si="230"/>
        <v>44.393249889236898</v>
      </c>
      <c r="H3688" s="388">
        <f t="shared" si="231"/>
        <v>16.863167204872877</v>
      </c>
      <c r="I3688" s="388">
        <f t="shared" si="228"/>
        <v>16.479128539412667</v>
      </c>
    </row>
    <row r="3689" spans="1:9" x14ac:dyDescent="0.2">
      <c r="A3689" s="391" t="s">
        <v>1088</v>
      </c>
      <c r="B3689" s="392">
        <v>12253422572</v>
      </c>
      <c r="C3689" s="392">
        <v>11651052616</v>
      </c>
      <c r="D3689" s="392">
        <v>9287129052.6299992</v>
      </c>
      <c r="E3689" s="392">
        <v>9287129052.6299992</v>
      </c>
      <c r="F3689" s="396">
        <f t="shared" si="229"/>
        <v>602369956</v>
      </c>
      <c r="G3689" s="397">
        <f t="shared" si="230"/>
        <v>95.08406771691314</v>
      </c>
      <c r="H3689" s="397">
        <f t="shared" si="231"/>
        <v>75.792122552369918</v>
      </c>
      <c r="I3689" s="397">
        <f t="shared" si="228"/>
        <v>75.792122552369918</v>
      </c>
    </row>
    <row r="3690" spans="1:9" x14ac:dyDescent="0.2">
      <c r="A3690" s="391" t="s">
        <v>1089</v>
      </c>
      <c r="B3690" s="392">
        <v>37100000000</v>
      </c>
      <c r="C3690" s="392">
        <v>37100000000</v>
      </c>
      <c r="D3690" s="392">
        <v>0</v>
      </c>
      <c r="E3690" s="392">
        <v>0</v>
      </c>
      <c r="F3690" s="393">
        <f t="shared" si="229"/>
        <v>0</v>
      </c>
      <c r="G3690" s="394">
        <f t="shared" si="230"/>
        <v>100</v>
      </c>
      <c r="H3690" s="394">
        <f t="shared" si="231"/>
        <v>0</v>
      </c>
      <c r="I3690" s="394">
        <f t="shared" si="228"/>
        <v>0</v>
      </c>
    </row>
    <row r="3691" spans="1:9" x14ac:dyDescent="0.2">
      <c r="A3691" s="391" t="s">
        <v>1090</v>
      </c>
      <c r="B3691" s="392">
        <v>32331975189</v>
      </c>
      <c r="C3691" s="392">
        <v>28057396665.009998</v>
      </c>
      <c r="D3691" s="392">
        <v>2207783914.6599998</v>
      </c>
      <c r="E3691" s="392">
        <v>1681240505.1300001</v>
      </c>
      <c r="F3691" s="396">
        <f t="shared" si="229"/>
        <v>4274578523.9900017</v>
      </c>
      <c r="G3691" s="397">
        <f t="shared" si="230"/>
        <v>86.77909871264437</v>
      </c>
      <c r="H3691" s="397">
        <f t="shared" si="231"/>
        <v>6.8284845010370203</v>
      </c>
      <c r="I3691" s="397">
        <f t="shared" si="228"/>
        <v>5.1999313227915405</v>
      </c>
    </row>
    <row r="3692" spans="1:9" x14ac:dyDescent="0.2">
      <c r="A3692" s="391" t="s">
        <v>1091</v>
      </c>
      <c r="B3692" s="392">
        <v>4196292368</v>
      </c>
      <c r="C3692" s="392">
        <v>0</v>
      </c>
      <c r="D3692" s="392">
        <v>0</v>
      </c>
      <c r="E3692" s="392">
        <v>0</v>
      </c>
      <c r="F3692" s="393">
        <f t="shared" si="229"/>
        <v>4196292368</v>
      </c>
      <c r="G3692" s="394">
        <f t="shared" si="230"/>
        <v>0</v>
      </c>
      <c r="H3692" s="394">
        <f t="shared" si="231"/>
        <v>0</v>
      </c>
      <c r="I3692" s="394">
        <f t="shared" si="228"/>
        <v>0</v>
      </c>
    </row>
    <row r="3693" spans="1:9" x14ac:dyDescent="0.2">
      <c r="A3693" s="391" t="s">
        <v>1092</v>
      </c>
      <c r="B3693" s="392">
        <v>165780577210</v>
      </c>
      <c r="C3693" s="392">
        <v>143907022326.76001</v>
      </c>
      <c r="D3693" s="392">
        <v>95923082207.580002</v>
      </c>
      <c r="E3693" s="392">
        <v>92647614311.580002</v>
      </c>
      <c r="F3693" s="393">
        <f t="shared" si="229"/>
        <v>21873554883.23999</v>
      </c>
      <c r="G3693" s="394">
        <f t="shared" si="230"/>
        <v>86.805719191379097</v>
      </c>
      <c r="H3693" s="394">
        <f t="shared" si="231"/>
        <v>57.861471966086178</v>
      </c>
      <c r="I3693" s="394">
        <f t="shared" si="228"/>
        <v>55.885686894563079</v>
      </c>
    </row>
    <row r="3694" spans="1:9" x14ac:dyDescent="0.2">
      <c r="A3694" s="391" t="s">
        <v>1093</v>
      </c>
      <c r="B3694" s="392">
        <v>330537554100</v>
      </c>
      <c r="C3694" s="392">
        <v>70261645536.880005</v>
      </c>
      <c r="D3694" s="392">
        <v>8044196122.3599997</v>
      </c>
      <c r="E3694" s="392">
        <v>7840970572.2299995</v>
      </c>
      <c r="F3694" s="396">
        <f t="shared" si="229"/>
        <v>260275908563.12</v>
      </c>
      <c r="G3694" s="397">
        <f t="shared" si="230"/>
        <v>21.256781465631352</v>
      </c>
      <c r="H3694" s="397">
        <f t="shared" si="231"/>
        <v>2.4336708560281561</v>
      </c>
      <c r="I3694" s="397">
        <f t="shared" si="228"/>
        <v>2.3721875093980431</v>
      </c>
    </row>
    <row r="3695" spans="1:9" x14ac:dyDescent="0.2">
      <c r="A3695" s="391" t="s">
        <v>1094</v>
      </c>
      <c r="B3695" s="392">
        <v>8600000000</v>
      </c>
      <c r="C3695" s="392">
        <v>1225211000</v>
      </c>
      <c r="D3695" s="392">
        <v>0</v>
      </c>
      <c r="E3695" s="392">
        <v>0</v>
      </c>
      <c r="F3695" s="393">
        <f t="shared" si="229"/>
        <v>7374789000</v>
      </c>
      <c r="G3695" s="394">
        <f t="shared" si="230"/>
        <v>14.24663953488372</v>
      </c>
      <c r="H3695" s="394">
        <f t="shared" si="231"/>
        <v>0</v>
      </c>
      <c r="I3695" s="394">
        <f t="shared" si="228"/>
        <v>0</v>
      </c>
    </row>
    <row r="3696" spans="1:9" x14ac:dyDescent="0.2">
      <c r="A3696" s="391" t="s">
        <v>1095</v>
      </c>
      <c r="B3696" s="392">
        <v>85454329475</v>
      </c>
      <c r="C3696" s="392">
        <v>56784799900.800003</v>
      </c>
      <c r="D3696" s="392">
        <v>14095878439.75</v>
      </c>
      <c r="E3696" s="392">
        <v>14072984167.75</v>
      </c>
      <c r="F3696" s="396">
        <f t="shared" si="229"/>
        <v>28669529574.199997</v>
      </c>
      <c r="G3696" s="397">
        <f t="shared" si="230"/>
        <v>66.45046570450549</v>
      </c>
      <c r="H3696" s="397">
        <f t="shared" si="231"/>
        <v>16.495218587928662</v>
      </c>
      <c r="I3696" s="397">
        <f t="shared" si="228"/>
        <v>16.468427350854245</v>
      </c>
    </row>
    <row r="3697" spans="1:9" x14ac:dyDescent="0.2">
      <c r="A3697" s="391" t="s">
        <v>1096</v>
      </c>
      <c r="B3697" s="392">
        <v>456377666972</v>
      </c>
      <c r="C3697" s="392">
        <v>154835179975.89999</v>
      </c>
      <c r="D3697" s="392">
        <v>62874987945.830002</v>
      </c>
      <c r="E3697" s="392">
        <v>62815998345.830002</v>
      </c>
      <c r="F3697" s="393">
        <f t="shared" si="229"/>
        <v>301542486996.09998</v>
      </c>
      <c r="G3697" s="394">
        <f t="shared" si="230"/>
        <v>33.926984421303757</v>
      </c>
      <c r="H3697" s="394">
        <f t="shared" si="231"/>
        <v>13.776964232933764</v>
      </c>
      <c r="I3697" s="394">
        <f t="shared" si="228"/>
        <v>13.764038622355274</v>
      </c>
    </row>
    <row r="3698" spans="1:9" x14ac:dyDescent="0.2">
      <c r="A3698" s="391" t="s">
        <v>1097</v>
      </c>
      <c r="B3698" s="392">
        <v>16060000000</v>
      </c>
      <c r="C3698" s="392">
        <v>6119321150</v>
      </c>
      <c r="D3698" s="392">
        <v>1272764236</v>
      </c>
      <c r="E3698" s="392">
        <v>948464236</v>
      </c>
      <c r="F3698" s="396">
        <f t="shared" si="229"/>
        <v>9940678850</v>
      </c>
      <c r="G3698" s="397">
        <f t="shared" si="230"/>
        <v>38.102871419676212</v>
      </c>
      <c r="H3698" s="397">
        <f t="shared" si="231"/>
        <v>7.9250575093399753</v>
      </c>
      <c r="I3698" s="397">
        <f t="shared" si="228"/>
        <v>5.9057548941469484</v>
      </c>
    </row>
    <row r="3699" spans="1:9" x14ac:dyDescent="0.2">
      <c r="A3699" s="319" t="s">
        <v>1098</v>
      </c>
      <c r="B3699" s="313">
        <v>306601040998</v>
      </c>
      <c r="C3699" s="313">
        <v>211857255237.85001</v>
      </c>
      <c r="D3699" s="313">
        <v>205689072254.82001</v>
      </c>
      <c r="E3699" s="313">
        <v>205673399853.82001</v>
      </c>
      <c r="F3699" s="158">
        <f t="shared" si="229"/>
        <v>94743785760.149994</v>
      </c>
      <c r="G3699" s="385">
        <f t="shared" si="230"/>
        <v>69.098674469025028</v>
      </c>
      <c r="H3699" s="385">
        <f t="shared" si="231"/>
        <v>67.086879935336469</v>
      </c>
      <c r="I3699" s="385">
        <f t="shared" si="228"/>
        <v>67.081768275914513</v>
      </c>
    </row>
    <row r="3700" spans="1:9" x14ac:dyDescent="0.2">
      <c r="A3700" s="319" t="s">
        <v>109</v>
      </c>
      <c r="B3700" s="313">
        <v>306601040998</v>
      </c>
      <c r="C3700" s="313">
        <v>211857255237.85001</v>
      </c>
      <c r="D3700" s="313">
        <v>205689072254.82001</v>
      </c>
      <c r="E3700" s="313">
        <v>205673399853.82001</v>
      </c>
      <c r="F3700" s="158">
        <f t="shared" si="229"/>
        <v>94743785760.149994</v>
      </c>
      <c r="G3700" s="385">
        <f t="shared" si="230"/>
        <v>69.098674469025028</v>
      </c>
      <c r="H3700" s="385">
        <f t="shared" si="231"/>
        <v>67.086879935336469</v>
      </c>
      <c r="I3700" s="385">
        <f t="shared" si="228"/>
        <v>67.081768275914513</v>
      </c>
    </row>
    <row r="3701" spans="1:9" s="390" customFormat="1" x14ac:dyDescent="0.2">
      <c r="A3701" s="319" t="s">
        <v>28</v>
      </c>
      <c r="B3701" s="313">
        <v>276539040998</v>
      </c>
      <c r="C3701" s="313">
        <v>191663060183</v>
      </c>
      <c r="D3701" s="313">
        <v>191601006965</v>
      </c>
      <c r="E3701" s="313">
        <v>191601006965</v>
      </c>
      <c r="F3701" s="158">
        <f t="shared" si="229"/>
        <v>84875980815</v>
      </c>
      <c r="G3701" s="385">
        <f t="shared" si="230"/>
        <v>69.307776396167569</v>
      </c>
      <c r="H3701" s="385">
        <f t="shared" si="231"/>
        <v>69.285337171031017</v>
      </c>
      <c r="I3701" s="385">
        <f t="shared" si="228"/>
        <v>69.285337171031017</v>
      </c>
    </row>
    <row r="3702" spans="1:9" x14ac:dyDescent="0.2">
      <c r="A3702" s="391" t="s">
        <v>110</v>
      </c>
      <c r="B3702" s="392">
        <v>111703409692</v>
      </c>
      <c r="C3702" s="392">
        <v>79586204250</v>
      </c>
      <c r="D3702" s="392">
        <v>79559850102</v>
      </c>
      <c r="E3702" s="392">
        <v>79559850102</v>
      </c>
      <c r="F3702" s="393">
        <f t="shared" si="229"/>
        <v>32117205442</v>
      </c>
      <c r="G3702" s="394">
        <f t="shared" si="230"/>
        <v>71.247784171891595</v>
      </c>
      <c r="H3702" s="394">
        <f t="shared" si="231"/>
        <v>71.224191205416659</v>
      </c>
      <c r="I3702" s="394">
        <f t="shared" si="228"/>
        <v>71.224191205416659</v>
      </c>
    </row>
    <row r="3703" spans="1:9" x14ac:dyDescent="0.2">
      <c r="A3703" s="391" t="s">
        <v>111</v>
      </c>
      <c r="B3703" s="392">
        <v>58999536056</v>
      </c>
      <c r="C3703" s="392">
        <v>37417550756</v>
      </c>
      <c r="D3703" s="392">
        <v>37417436128</v>
      </c>
      <c r="E3703" s="392">
        <v>37417436128</v>
      </c>
      <c r="F3703" s="393">
        <f t="shared" si="229"/>
        <v>21581985300</v>
      </c>
      <c r="G3703" s="394">
        <f t="shared" si="230"/>
        <v>63.4200762536247</v>
      </c>
      <c r="H3703" s="394">
        <f t="shared" si="231"/>
        <v>63.419881967351174</v>
      </c>
      <c r="I3703" s="394">
        <f t="shared" si="228"/>
        <v>63.419881967351174</v>
      </c>
    </row>
    <row r="3704" spans="1:9" x14ac:dyDescent="0.2">
      <c r="A3704" s="391" t="s">
        <v>112</v>
      </c>
      <c r="B3704" s="392">
        <v>95345095250</v>
      </c>
      <c r="C3704" s="392">
        <v>69420166649</v>
      </c>
      <c r="D3704" s="392">
        <v>69384582207</v>
      </c>
      <c r="E3704" s="392">
        <v>69384582207</v>
      </c>
      <c r="F3704" s="395">
        <f t="shared" si="229"/>
        <v>25924928601</v>
      </c>
      <c r="G3704" s="394">
        <f t="shared" si="230"/>
        <v>72.80937364106309</v>
      </c>
      <c r="H3704" s="394">
        <f t="shared" si="231"/>
        <v>72.772051907934937</v>
      </c>
      <c r="I3704" s="394">
        <f t="shared" si="228"/>
        <v>72.772051907934937</v>
      </c>
    </row>
    <row r="3705" spans="1:9" x14ac:dyDescent="0.2">
      <c r="A3705" s="391" t="s">
        <v>216</v>
      </c>
      <c r="B3705" s="392">
        <v>0</v>
      </c>
      <c r="C3705" s="392">
        <v>0</v>
      </c>
      <c r="D3705" s="392">
        <v>0</v>
      </c>
      <c r="E3705" s="392">
        <v>0</v>
      </c>
      <c r="F3705" s="393">
        <f t="shared" si="229"/>
        <v>0</v>
      </c>
      <c r="G3705" s="394">
        <f t="shared" si="230"/>
        <v>0</v>
      </c>
      <c r="H3705" s="394">
        <f t="shared" si="231"/>
        <v>0</v>
      </c>
      <c r="I3705" s="394">
        <f t="shared" si="228"/>
        <v>0</v>
      </c>
    </row>
    <row r="3706" spans="1:9" x14ac:dyDescent="0.2">
      <c r="A3706" s="391" t="s">
        <v>149</v>
      </c>
      <c r="B3706" s="392">
        <v>5413000000</v>
      </c>
      <c r="C3706" s="392">
        <v>2713805961</v>
      </c>
      <c r="D3706" s="392">
        <v>2713805961</v>
      </c>
      <c r="E3706" s="392">
        <v>2713805961</v>
      </c>
      <c r="F3706" s="393">
        <f t="shared" si="229"/>
        <v>2699194039</v>
      </c>
      <c r="G3706" s="394">
        <f t="shared" si="230"/>
        <v>50.134970644744136</v>
      </c>
      <c r="H3706" s="394">
        <f t="shared" si="231"/>
        <v>50.134970644744136</v>
      </c>
      <c r="I3706" s="394">
        <f t="shared" si="228"/>
        <v>50.134970644744136</v>
      </c>
    </row>
    <row r="3707" spans="1:9" x14ac:dyDescent="0.2">
      <c r="A3707" s="391" t="s">
        <v>150</v>
      </c>
      <c r="B3707" s="392">
        <v>2583000000</v>
      </c>
      <c r="C3707" s="392">
        <v>1455283405</v>
      </c>
      <c r="D3707" s="392">
        <v>1455283405</v>
      </c>
      <c r="E3707" s="392">
        <v>1455283405</v>
      </c>
      <c r="F3707" s="393">
        <f t="shared" si="229"/>
        <v>1127716595</v>
      </c>
      <c r="G3707" s="394">
        <f t="shared" si="230"/>
        <v>56.340820944638011</v>
      </c>
      <c r="H3707" s="394">
        <f t="shared" si="231"/>
        <v>56.340820944638011</v>
      </c>
      <c r="I3707" s="394">
        <f t="shared" si="228"/>
        <v>56.340820944638011</v>
      </c>
    </row>
    <row r="3708" spans="1:9" x14ac:dyDescent="0.2">
      <c r="A3708" s="391" t="s">
        <v>151</v>
      </c>
      <c r="B3708" s="392">
        <v>2495000000</v>
      </c>
      <c r="C3708" s="392">
        <v>1070049162</v>
      </c>
      <c r="D3708" s="392">
        <v>1070049162</v>
      </c>
      <c r="E3708" s="392">
        <v>1070049162</v>
      </c>
      <c r="F3708" s="396">
        <f t="shared" si="229"/>
        <v>1424950838</v>
      </c>
      <c r="G3708" s="397">
        <f t="shared" si="230"/>
        <v>42.887741963927859</v>
      </c>
      <c r="H3708" s="397">
        <f t="shared" si="231"/>
        <v>42.887741963927859</v>
      </c>
      <c r="I3708" s="397">
        <f t="shared" si="228"/>
        <v>42.887741963927859</v>
      </c>
    </row>
    <row r="3709" spans="1:9" x14ac:dyDescent="0.2">
      <c r="A3709" s="319" t="s">
        <v>29</v>
      </c>
      <c r="B3709" s="313">
        <v>28627000000</v>
      </c>
      <c r="C3709" s="313">
        <v>19824311943.849998</v>
      </c>
      <c r="D3709" s="313">
        <v>13859752548.82</v>
      </c>
      <c r="E3709" s="313">
        <v>13844080147.82</v>
      </c>
      <c r="F3709" s="194">
        <f t="shared" si="229"/>
        <v>8802688056.1500015</v>
      </c>
      <c r="G3709" s="388">
        <f t="shared" si="230"/>
        <v>69.25039977591085</v>
      </c>
      <c r="H3709" s="388">
        <f t="shared" si="231"/>
        <v>48.414966810423728</v>
      </c>
      <c r="I3709" s="388">
        <f t="shared" si="228"/>
        <v>48.360219889684565</v>
      </c>
    </row>
    <row r="3710" spans="1:9" x14ac:dyDescent="0.2">
      <c r="A3710" s="391" t="s">
        <v>113</v>
      </c>
      <c r="B3710" s="392">
        <v>28627000000</v>
      </c>
      <c r="C3710" s="392">
        <v>19824311943.849998</v>
      </c>
      <c r="D3710" s="392">
        <v>13859752548.82</v>
      </c>
      <c r="E3710" s="392">
        <v>13844080147.82</v>
      </c>
      <c r="F3710" s="396">
        <f t="shared" si="229"/>
        <v>8802688056.1500015</v>
      </c>
      <c r="G3710" s="397">
        <f t="shared" si="230"/>
        <v>69.25039977591085</v>
      </c>
      <c r="H3710" s="397">
        <f t="shared" si="231"/>
        <v>48.414966810423728</v>
      </c>
      <c r="I3710" s="397">
        <f t="shared" si="228"/>
        <v>48.360219889684565</v>
      </c>
    </row>
    <row r="3711" spans="1:9" x14ac:dyDescent="0.2">
      <c r="A3711" s="319" t="s">
        <v>30</v>
      </c>
      <c r="B3711" s="313">
        <v>925000000</v>
      </c>
      <c r="C3711" s="313">
        <v>354029111</v>
      </c>
      <c r="D3711" s="313">
        <v>212458741</v>
      </c>
      <c r="E3711" s="313">
        <v>212458741</v>
      </c>
      <c r="F3711" s="194">
        <f t="shared" si="229"/>
        <v>570970889</v>
      </c>
      <c r="G3711" s="388">
        <f t="shared" si="230"/>
        <v>38.273417405405411</v>
      </c>
      <c r="H3711" s="388">
        <f t="shared" si="231"/>
        <v>22.968512540540541</v>
      </c>
      <c r="I3711" s="388">
        <f t="shared" si="228"/>
        <v>22.968512540540541</v>
      </c>
    </row>
    <row r="3712" spans="1:9" x14ac:dyDescent="0.2">
      <c r="A3712" s="391" t="s">
        <v>115</v>
      </c>
      <c r="B3712" s="392">
        <v>0</v>
      </c>
      <c r="C3712" s="392">
        <v>0</v>
      </c>
      <c r="D3712" s="392">
        <v>0</v>
      </c>
      <c r="E3712" s="392">
        <v>0</v>
      </c>
      <c r="F3712" s="393">
        <f t="shared" si="229"/>
        <v>0</v>
      </c>
      <c r="G3712" s="394">
        <f t="shared" si="230"/>
        <v>0</v>
      </c>
      <c r="H3712" s="394">
        <f t="shared" si="231"/>
        <v>0</v>
      </c>
      <c r="I3712" s="394">
        <f t="shared" si="228"/>
        <v>0</v>
      </c>
    </row>
    <row r="3713" spans="1:9" x14ac:dyDescent="0.2">
      <c r="A3713" s="391" t="s">
        <v>118</v>
      </c>
      <c r="B3713" s="392">
        <v>925000000</v>
      </c>
      <c r="C3713" s="392">
        <v>354029111</v>
      </c>
      <c r="D3713" s="392">
        <v>212458741</v>
      </c>
      <c r="E3713" s="392">
        <v>212458741</v>
      </c>
      <c r="F3713" s="393">
        <f t="shared" si="229"/>
        <v>570970889</v>
      </c>
      <c r="G3713" s="394">
        <f t="shared" si="230"/>
        <v>38.273417405405411</v>
      </c>
      <c r="H3713" s="394">
        <f t="shared" si="231"/>
        <v>22.968512540540541</v>
      </c>
      <c r="I3713" s="394">
        <f t="shared" si="228"/>
        <v>22.968512540540541</v>
      </c>
    </row>
    <row r="3714" spans="1:9" x14ac:dyDescent="0.2">
      <c r="A3714" s="319" t="s">
        <v>33</v>
      </c>
      <c r="B3714" s="313">
        <v>510000000</v>
      </c>
      <c r="C3714" s="313">
        <v>15854000</v>
      </c>
      <c r="D3714" s="313">
        <v>15854000</v>
      </c>
      <c r="E3714" s="313">
        <v>15854000</v>
      </c>
      <c r="F3714" s="194">
        <f t="shared" si="229"/>
        <v>494146000</v>
      </c>
      <c r="G3714" s="388">
        <f t="shared" si="230"/>
        <v>3.1086274509803924</v>
      </c>
      <c r="H3714" s="388">
        <f t="shared" si="231"/>
        <v>3.1086274509803924</v>
      </c>
      <c r="I3714" s="388">
        <f t="shared" si="228"/>
        <v>3.1086274509803924</v>
      </c>
    </row>
    <row r="3715" spans="1:9" x14ac:dyDescent="0.2">
      <c r="A3715" s="391" t="s">
        <v>378</v>
      </c>
      <c r="B3715" s="392">
        <v>510000000</v>
      </c>
      <c r="C3715" s="392">
        <v>15854000</v>
      </c>
      <c r="D3715" s="392">
        <v>15854000</v>
      </c>
      <c r="E3715" s="392">
        <v>15854000</v>
      </c>
      <c r="F3715" s="396">
        <f t="shared" si="229"/>
        <v>494146000</v>
      </c>
      <c r="G3715" s="397">
        <f t="shared" si="230"/>
        <v>3.1086274509803924</v>
      </c>
      <c r="H3715" s="397">
        <f t="shared" si="231"/>
        <v>3.1086274509803924</v>
      </c>
      <c r="I3715" s="397">
        <f t="shared" si="228"/>
        <v>3.1086274509803924</v>
      </c>
    </row>
    <row r="3716" spans="1:9" x14ac:dyDescent="0.2">
      <c r="A3716" s="319" t="s">
        <v>1099</v>
      </c>
      <c r="B3716" s="313">
        <v>271263299071</v>
      </c>
      <c r="C3716" s="313">
        <v>187522941493.41</v>
      </c>
      <c r="D3716" s="313">
        <v>184438399127.41</v>
      </c>
      <c r="E3716" s="313">
        <v>184431524866.41</v>
      </c>
      <c r="F3716" s="194">
        <f t="shared" si="229"/>
        <v>83740357577.589996</v>
      </c>
      <c r="G3716" s="388">
        <f t="shared" si="230"/>
        <v>69.129492318210012</v>
      </c>
      <c r="H3716" s="388">
        <f t="shared" si="231"/>
        <v>67.992389593085136</v>
      </c>
      <c r="I3716" s="388">
        <f t="shared" si="228"/>
        <v>67.98985542756273</v>
      </c>
    </row>
    <row r="3717" spans="1:9" x14ac:dyDescent="0.2">
      <c r="A3717" s="319" t="s">
        <v>109</v>
      </c>
      <c r="B3717" s="313">
        <v>271263299071</v>
      </c>
      <c r="C3717" s="313">
        <v>187522941493.41</v>
      </c>
      <c r="D3717" s="313">
        <v>184438399127.41</v>
      </c>
      <c r="E3717" s="313">
        <v>184431524866.41</v>
      </c>
      <c r="F3717" s="158">
        <f t="shared" si="229"/>
        <v>83740357577.589996</v>
      </c>
      <c r="G3717" s="385">
        <f t="shared" si="230"/>
        <v>69.129492318210012</v>
      </c>
      <c r="H3717" s="385">
        <f t="shared" si="231"/>
        <v>67.992389593085136</v>
      </c>
      <c r="I3717" s="385">
        <f t="shared" si="228"/>
        <v>67.98985542756273</v>
      </c>
    </row>
    <row r="3718" spans="1:9" x14ac:dyDescent="0.2">
      <c r="A3718" s="319" t="s">
        <v>28</v>
      </c>
      <c r="B3718" s="313">
        <v>253534299071</v>
      </c>
      <c r="C3718" s="313">
        <v>178913526888</v>
      </c>
      <c r="D3718" s="313">
        <v>178724107976</v>
      </c>
      <c r="E3718" s="313">
        <v>178724107976</v>
      </c>
      <c r="F3718" s="194">
        <f t="shared" si="229"/>
        <v>74620772183</v>
      </c>
      <c r="G3718" s="388">
        <f t="shared" si="230"/>
        <v>70.567780195253533</v>
      </c>
      <c r="H3718" s="388">
        <f t="shared" si="231"/>
        <v>70.4930688395537</v>
      </c>
      <c r="I3718" s="388">
        <f t="shared" si="228"/>
        <v>70.4930688395537</v>
      </c>
    </row>
    <row r="3719" spans="1:9" x14ac:dyDescent="0.2">
      <c r="A3719" s="391" t="s">
        <v>110</v>
      </c>
      <c r="B3719" s="392">
        <v>110682882907</v>
      </c>
      <c r="C3719" s="392">
        <v>80175868512</v>
      </c>
      <c r="D3719" s="392">
        <v>80133929987</v>
      </c>
      <c r="E3719" s="392">
        <v>80133929987</v>
      </c>
      <c r="F3719" s="393">
        <f t="shared" si="229"/>
        <v>30507014395</v>
      </c>
      <c r="G3719" s="394">
        <f t="shared" si="230"/>
        <v>72.437459529642751</v>
      </c>
      <c r="H3719" s="394">
        <f t="shared" si="231"/>
        <v>72.399568824324533</v>
      </c>
      <c r="I3719" s="394">
        <f t="shared" ref="I3719:I3782" si="232">IFERROR(IF(E3719&gt;0,+E3719/B3719*100,0),0)</f>
        <v>72.399568824324533</v>
      </c>
    </row>
    <row r="3720" spans="1:9" x14ac:dyDescent="0.2">
      <c r="A3720" s="391" t="s">
        <v>111</v>
      </c>
      <c r="B3720" s="392">
        <v>56937708955</v>
      </c>
      <c r="C3720" s="392">
        <v>36588867546</v>
      </c>
      <c r="D3720" s="392">
        <v>36581898561</v>
      </c>
      <c r="E3720" s="392">
        <v>36581898561</v>
      </c>
      <c r="F3720" s="396">
        <f t="shared" si="229"/>
        <v>20348841409</v>
      </c>
      <c r="G3720" s="397">
        <f t="shared" si="230"/>
        <v>64.261221987202802</v>
      </c>
      <c r="H3720" s="397">
        <f t="shared" si="231"/>
        <v>64.248982321912607</v>
      </c>
      <c r="I3720" s="397">
        <f t="shared" si="232"/>
        <v>64.248982321912607</v>
      </c>
    </row>
    <row r="3721" spans="1:9" x14ac:dyDescent="0.2">
      <c r="A3721" s="391" t="s">
        <v>112</v>
      </c>
      <c r="B3721" s="392">
        <v>84065707209</v>
      </c>
      <c r="C3721" s="392">
        <v>61516093667</v>
      </c>
      <c r="D3721" s="392">
        <v>61485234511</v>
      </c>
      <c r="E3721" s="392">
        <v>61485234511</v>
      </c>
      <c r="F3721" s="396">
        <f t="shared" ref="F3721:F3784" si="233">+B3721-C3721</f>
        <v>22549613542</v>
      </c>
      <c r="G3721" s="397">
        <f t="shared" ref="G3721:G3784" si="234">IFERROR(IF(C3721&gt;0,+C3721/B3721*100,0),0)</f>
        <v>73.176204316061643</v>
      </c>
      <c r="H3721" s="397">
        <f t="shared" ref="H3721:H3784" si="235">IFERROR(IF(D3721&gt;0,+D3721/B3721*100,0),0)</f>
        <v>73.139495939930001</v>
      </c>
      <c r="I3721" s="397">
        <f t="shared" si="232"/>
        <v>73.139495939930001</v>
      </c>
    </row>
    <row r="3722" spans="1:9" x14ac:dyDescent="0.2">
      <c r="A3722" s="391" t="s">
        <v>216</v>
      </c>
      <c r="B3722" s="392">
        <v>0</v>
      </c>
      <c r="C3722" s="392">
        <v>0</v>
      </c>
      <c r="D3722" s="392">
        <v>0</v>
      </c>
      <c r="E3722" s="392">
        <v>0</v>
      </c>
      <c r="F3722" s="393">
        <f t="shared" si="233"/>
        <v>0</v>
      </c>
      <c r="G3722" s="394">
        <f t="shared" si="234"/>
        <v>0</v>
      </c>
      <c r="H3722" s="394">
        <f t="shared" si="235"/>
        <v>0</v>
      </c>
      <c r="I3722" s="394">
        <f t="shared" si="232"/>
        <v>0</v>
      </c>
    </row>
    <row r="3723" spans="1:9" x14ac:dyDescent="0.2">
      <c r="A3723" s="391" t="s">
        <v>149</v>
      </c>
      <c r="B3723" s="392">
        <v>793639621</v>
      </c>
      <c r="C3723" s="392">
        <v>363743403</v>
      </c>
      <c r="D3723" s="392">
        <v>284622154</v>
      </c>
      <c r="E3723" s="392">
        <v>284622154</v>
      </c>
      <c r="F3723" s="393">
        <f t="shared" si="233"/>
        <v>429896218</v>
      </c>
      <c r="G3723" s="394">
        <f t="shared" si="234"/>
        <v>45.832313984233409</v>
      </c>
      <c r="H3723" s="394">
        <f t="shared" si="235"/>
        <v>35.862896265356689</v>
      </c>
      <c r="I3723" s="394">
        <f t="shared" si="232"/>
        <v>35.862896265356689</v>
      </c>
    </row>
    <row r="3724" spans="1:9" x14ac:dyDescent="0.2">
      <c r="A3724" s="391" t="s">
        <v>150</v>
      </c>
      <c r="B3724" s="392">
        <v>717000000</v>
      </c>
      <c r="C3724" s="392">
        <v>159696762</v>
      </c>
      <c r="D3724" s="392">
        <v>129165765</v>
      </c>
      <c r="E3724" s="392">
        <v>129165765</v>
      </c>
      <c r="F3724" s="393">
        <f t="shared" si="233"/>
        <v>557303238</v>
      </c>
      <c r="G3724" s="394">
        <f t="shared" si="234"/>
        <v>22.272909623430962</v>
      </c>
      <c r="H3724" s="394">
        <f t="shared" si="235"/>
        <v>18.014751046025104</v>
      </c>
      <c r="I3724" s="394">
        <f t="shared" si="232"/>
        <v>18.014751046025104</v>
      </c>
    </row>
    <row r="3725" spans="1:9" x14ac:dyDescent="0.2">
      <c r="A3725" s="391" t="s">
        <v>632</v>
      </c>
      <c r="B3725" s="392">
        <v>0</v>
      </c>
      <c r="C3725" s="392">
        <v>0</v>
      </c>
      <c r="D3725" s="392">
        <v>0</v>
      </c>
      <c r="E3725" s="392">
        <v>0</v>
      </c>
      <c r="F3725" s="396">
        <f t="shared" si="233"/>
        <v>0</v>
      </c>
      <c r="G3725" s="397">
        <f t="shared" si="234"/>
        <v>0</v>
      </c>
      <c r="H3725" s="397">
        <f t="shared" si="235"/>
        <v>0</v>
      </c>
      <c r="I3725" s="397">
        <f t="shared" si="232"/>
        <v>0</v>
      </c>
    </row>
    <row r="3726" spans="1:9" x14ac:dyDescent="0.2">
      <c r="A3726" s="391" t="s">
        <v>151</v>
      </c>
      <c r="B3726" s="392">
        <v>337360379</v>
      </c>
      <c r="C3726" s="392">
        <v>109256998</v>
      </c>
      <c r="D3726" s="392">
        <v>109256998</v>
      </c>
      <c r="E3726" s="392">
        <v>109256998</v>
      </c>
      <c r="F3726" s="396">
        <f t="shared" si="233"/>
        <v>228103381</v>
      </c>
      <c r="G3726" s="397">
        <f t="shared" si="234"/>
        <v>32.385841610641542</v>
      </c>
      <c r="H3726" s="397">
        <f t="shared" si="235"/>
        <v>32.385841610641542</v>
      </c>
      <c r="I3726" s="397">
        <f t="shared" si="232"/>
        <v>32.385841610641542</v>
      </c>
    </row>
    <row r="3727" spans="1:9" x14ac:dyDescent="0.2">
      <c r="A3727" s="319" t="s">
        <v>29</v>
      </c>
      <c r="B3727" s="313">
        <v>16378000000</v>
      </c>
      <c r="C3727" s="313">
        <v>7823713732.9099998</v>
      </c>
      <c r="D3727" s="313">
        <v>5263704872.9099998</v>
      </c>
      <c r="E3727" s="313">
        <v>5256830611.9099998</v>
      </c>
      <c r="F3727" s="158">
        <f t="shared" si="233"/>
        <v>8554286267.0900002</v>
      </c>
      <c r="G3727" s="385">
        <f t="shared" si="234"/>
        <v>47.769652783673216</v>
      </c>
      <c r="H3727" s="385">
        <f t="shared" si="235"/>
        <v>32.138874544571991</v>
      </c>
      <c r="I3727" s="385">
        <f t="shared" si="232"/>
        <v>32.096902014348515</v>
      </c>
    </row>
    <row r="3728" spans="1:9" x14ac:dyDescent="0.2">
      <c r="A3728" s="391" t="s">
        <v>113</v>
      </c>
      <c r="B3728" s="392">
        <v>16378000000</v>
      </c>
      <c r="C3728" s="392">
        <v>7823713732.9099998</v>
      </c>
      <c r="D3728" s="392">
        <v>5263704872.9099998</v>
      </c>
      <c r="E3728" s="392">
        <v>5256830611.9099998</v>
      </c>
      <c r="F3728" s="393">
        <f t="shared" si="233"/>
        <v>8554286267.0900002</v>
      </c>
      <c r="G3728" s="394">
        <f t="shared" si="234"/>
        <v>47.769652783673216</v>
      </c>
      <c r="H3728" s="394">
        <f t="shared" si="235"/>
        <v>32.138874544571991</v>
      </c>
      <c r="I3728" s="394">
        <f t="shared" si="232"/>
        <v>32.096902014348515</v>
      </c>
    </row>
    <row r="3729" spans="1:9" x14ac:dyDescent="0.2">
      <c r="A3729" s="319" t="s">
        <v>30</v>
      </c>
      <c r="B3729" s="313">
        <v>1351000000</v>
      </c>
      <c r="C3729" s="313">
        <v>785700872.5</v>
      </c>
      <c r="D3729" s="313">
        <v>450586278.5</v>
      </c>
      <c r="E3729" s="313">
        <v>450586278.5</v>
      </c>
      <c r="F3729" s="194">
        <f t="shared" si="233"/>
        <v>565299127.5</v>
      </c>
      <c r="G3729" s="388">
        <f t="shared" si="234"/>
        <v>58.156985381199114</v>
      </c>
      <c r="H3729" s="388">
        <f t="shared" si="235"/>
        <v>33.352056143597338</v>
      </c>
      <c r="I3729" s="388">
        <f t="shared" si="232"/>
        <v>33.352056143597338</v>
      </c>
    </row>
    <row r="3730" spans="1:9" x14ac:dyDescent="0.2">
      <c r="A3730" s="391" t="s">
        <v>115</v>
      </c>
      <c r="B3730" s="392">
        <v>0</v>
      </c>
      <c r="C3730" s="392">
        <v>0</v>
      </c>
      <c r="D3730" s="392">
        <v>0</v>
      </c>
      <c r="E3730" s="392">
        <v>0</v>
      </c>
      <c r="F3730" s="393">
        <f t="shared" si="233"/>
        <v>0</v>
      </c>
      <c r="G3730" s="394">
        <f t="shared" si="234"/>
        <v>0</v>
      </c>
      <c r="H3730" s="394">
        <f t="shared" si="235"/>
        <v>0</v>
      </c>
      <c r="I3730" s="394">
        <f t="shared" si="232"/>
        <v>0</v>
      </c>
    </row>
    <row r="3731" spans="1:9" x14ac:dyDescent="0.2">
      <c r="A3731" s="391" t="s">
        <v>118</v>
      </c>
      <c r="B3731" s="392">
        <v>1338000000</v>
      </c>
      <c r="C3731" s="392">
        <v>780447878</v>
      </c>
      <c r="D3731" s="392">
        <v>445333284</v>
      </c>
      <c r="E3731" s="392">
        <v>445333284</v>
      </c>
      <c r="F3731" s="393">
        <f t="shared" si="233"/>
        <v>557552122</v>
      </c>
      <c r="G3731" s="394">
        <f t="shared" si="234"/>
        <v>58.329437817638265</v>
      </c>
      <c r="H3731" s="394">
        <f t="shared" si="235"/>
        <v>33.283504035874437</v>
      </c>
      <c r="I3731" s="394">
        <f t="shared" si="232"/>
        <v>33.283504035874437</v>
      </c>
    </row>
    <row r="3732" spans="1:9" x14ac:dyDescent="0.2">
      <c r="A3732" s="391" t="s">
        <v>123</v>
      </c>
      <c r="B3732" s="392">
        <v>13000000</v>
      </c>
      <c r="C3732" s="392">
        <v>5252994.5</v>
      </c>
      <c r="D3732" s="392">
        <v>5252994.5</v>
      </c>
      <c r="E3732" s="392">
        <v>5252994.5</v>
      </c>
      <c r="F3732" s="393">
        <f t="shared" si="233"/>
        <v>7747005.5</v>
      </c>
      <c r="G3732" s="394">
        <f t="shared" si="234"/>
        <v>40.407650000000004</v>
      </c>
      <c r="H3732" s="394">
        <f t="shared" si="235"/>
        <v>40.407650000000004</v>
      </c>
      <c r="I3732" s="394">
        <f t="shared" si="232"/>
        <v>40.407650000000004</v>
      </c>
    </row>
    <row r="3733" spans="1:9" x14ac:dyDescent="0.2">
      <c r="A3733" s="319" t="s">
        <v>1100</v>
      </c>
      <c r="B3733" s="313">
        <v>108972069620</v>
      </c>
      <c r="C3733" s="313">
        <v>75751865975.789993</v>
      </c>
      <c r="D3733" s="313">
        <v>73280132008.449997</v>
      </c>
      <c r="E3733" s="313">
        <v>73224049610.050003</v>
      </c>
      <c r="F3733" s="194">
        <f t="shared" si="233"/>
        <v>33220203644.210007</v>
      </c>
      <c r="G3733" s="388">
        <f t="shared" si="234"/>
        <v>69.514937396294997</v>
      </c>
      <c r="H3733" s="388">
        <f t="shared" si="235"/>
        <v>67.246710339619582</v>
      </c>
      <c r="I3733" s="388">
        <f t="shared" si="232"/>
        <v>67.195245410490898</v>
      </c>
    </row>
    <row r="3734" spans="1:9" x14ac:dyDescent="0.2">
      <c r="A3734" s="319" t="s">
        <v>109</v>
      </c>
      <c r="B3734" s="313">
        <v>108972069620</v>
      </c>
      <c r="C3734" s="313">
        <v>75751865975.789993</v>
      </c>
      <c r="D3734" s="313">
        <v>73280132008.449997</v>
      </c>
      <c r="E3734" s="313">
        <v>73224049610.050003</v>
      </c>
      <c r="F3734" s="158">
        <f t="shared" si="233"/>
        <v>33220203644.210007</v>
      </c>
      <c r="G3734" s="385">
        <f t="shared" si="234"/>
        <v>69.514937396294997</v>
      </c>
      <c r="H3734" s="385">
        <f t="shared" si="235"/>
        <v>67.246710339619582</v>
      </c>
      <c r="I3734" s="385">
        <f t="shared" si="232"/>
        <v>67.195245410490898</v>
      </c>
    </row>
    <row r="3735" spans="1:9" x14ac:dyDescent="0.2">
      <c r="A3735" s="319" t="s">
        <v>28</v>
      </c>
      <c r="B3735" s="313">
        <v>99330461431</v>
      </c>
      <c r="C3735" s="313">
        <v>69315071569</v>
      </c>
      <c r="D3735" s="313">
        <v>69286660920</v>
      </c>
      <c r="E3735" s="313">
        <v>69286660920</v>
      </c>
      <c r="F3735" s="194">
        <f t="shared" si="233"/>
        <v>30015389862</v>
      </c>
      <c r="G3735" s="388">
        <f t="shared" si="234"/>
        <v>69.782290921048201</v>
      </c>
      <c r="H3735" s="388">
        <f t="shared" si="235"/>
        <v>69.753688769612779</v>
      </c>
      <c r="I3735" s="388">
        <f t="shared" si="232"/>
        <v>69.753688769612779</v>
      </c>
    </row>
    <row r="3736" spans="1:9" x14ac:dyDescent="0.2">
      <c r="A3736" s="391" t="s">
        <v>110</v>
      </c>
      <c r="B3736" s="392">
        <v>41169029259</v>
      </c>
      <c r="C3736" s="392">
        <v>29801373577</v>
      </c>
      <c r="D3736" s="392">
        <v>29799233963</v>
      </c>
      <c r="E3736" s="392">
        <v>29799233963</v>
      </c>
      <c r="F3736" s="396">
        <f t="shared" si="233"/>
        <v>11367655682</v>
      </c>
      <c r="G3736" s="397">
        <f t="shared" si="234"/>
        <v>72.387846187762833</v>
      </c>
      <c r="H3736" s="397">
        <f t="shared" si="235"/>
        <v>72.382649043116714</v>
      </c>
      <c r="I3736" s="397">
        <f t="shared" si="232"/>
        <v>72.382649043116714</v>
      </c>
    </row>
    <row r="3737" spans="1:9" x14ac:dyDescent="0.2">
      <c r="A3737" s="391" t="s">
        <v>111</v>
      </c>
      <c r="B3737" s="392">
        <v>20858074085</v>
      </c>
      <c r="C3737" s="392">
        <v>14063300588</v>
      </c>
      <c r="D3737" s="392">
        <v>14063300588</v>
      </c>
      <c r="E3737" s="392">
        <v>14063300588</v>
      </c>
      <c r="F3737" s="393">
        <f t="shared" si="233"/>
        <v>6794773497</v>
      </c>
      <c r="G3737" s="394">
        <f t="shared" si="234"/>
        <v>67.423773310468619</v>
      </c>
      <c r="H3737" s="394">
        <f t="shared" si="235"/>
        <v>67.423773310468619</v>
      </c>
      <c r="I3737" s="394">
        <f t="shared" si="232"/>
        <v>67.423773310468619</v>
      </c>
    </row>
    <row r="3738" spans="1:9" x14ac:dyDescent="0.2">
      <c r="A3738" s="391" t="s">
        <v>112</v>
      </c>
      <c r="B3738" s="392">
        <v>29559681467</v>
      </c>
      <c r="C3738" s="392">
        <v>21841883010</v>
      </c>
      <c r="D3738" s="392">
        <v>21815611975</v>
      </c>
      <c r="E3738" s="392">
        <v>21815611975</v>
      </c>
      <c r="F3738" s="393">
        <f t="shared" si="233"/>
        <v>7717798457</v>
      </c>
      <c r="G3738" s="394">
        <f t="shared" si="234"/>
        <v>73.890792884165421</v>
      </c>
      <c r="H3738" s="394">
        <f t="shared" si="235"/>
        <v>73.801918330394173</v>
      </c>
      <c r="I3738" s="394">
        <f t="shared" si="232"/>
        <v>73.801918330394173</v>
      </c>
    </row>
    <row r="3739" spans="1:9" x14ac:dyDescent="0.2">
      <c r="A3739" s="391" t="s">
        <v>216</v>
      </c>
      <c r="B3739" s="392">
        <v>0</v>
      </c>
      <c r="C3739" s="392">
        <v>0</v>
      </c>
      <c r="D3739" s="392">
        <v>0</v>
      </c>
      <c r="E3739" s="392">
        <v>0</v>
      </c>
      <c r="F3739" s="393">
        <f t="shared" si="233"/>
        <v>0</v>
      </c>
      <c r="G3739" s="394">
        <f t="shared" si="234"/>
        <v>0</v>
      </c>
      <c r="H3739" s="394">
        <f t="shared" si="235"/>
        <v>0</v>
      </c>
      <c r="I3739" s="394">
        <f t="shared" si="232"/>
        <v>0</v>
      </c>
    </row>
    <row r="3740" spans="1:9" x14ac:dyDescent="0.2">
      <c r="A3740" s="391" t="s">
        <v>149</v>
      </c>
      <c r="B3740" s="392">
        <v>4268782209</v>
      </c>
      <c r="C3740" s="392">
        <v>1993309180</v>
      </c>
      <c r="D3740" s="392">
        <v>1993309180</v>
      </c>
      <c r="E3740" s="392">
        <v>1993309180</v>
      </c>
      <c r="F3740" s="393">
        <f t="shared" si="233"/>
        <v>2275473029</v>
      </c>
      <c r="G3740" s="394">
        <f t="shared" si="234"/>
        <v>46.695031098036509</v>
      </c>
      <c r="H3740" s="394">
        <f t="shared" si="235"/>
        <v>46.695031098036509</v>
      </c>
      <c r="I3740" s="394">
        <f t="shared" si="232"/>
        <v>46.695031098036509</v>
      </c>
    </row>
    <row r="3741" spans="1:9" x14ac:dyDescent="0.2">
      <c r="A3741" s="391" t="s">
        <v>150</v>
      </c>
      <c r="B3741" s="392">
        <v>1616344335</v>
      </c>
      <c r="C3741" s="392">
        <v>840413595</v>
      </c>
      <c r="D3741" s="392">
        <v>840413595</v>
      </c>
      <c r="E3741" s="392">
        <v>840413595</v>
      </c>
      <c r="F3741" s="396">
        <f t="shared" si="233"/>
        <v>775930740</v>
      </c>
      <c r="G3741" s="397">
        <f t="shared" si="234"/>
        <v>51.994712809755349</v>
      </c>
      <c r="H3741" s="397">
        <f t="shared" si="235"/>
        <v>51.994712809755349</v>
      </c>
      <c r="I3741" s="397">
        <f t="shared" si="232"/>
        <v>51.994712809755349</v>
      </c>
    </row>
    <row r="3742" spans="1:9" x14ac:dyDescent="0.2">
      <c r="A3742" s="391" t="s">
        <v>632</v>
      </c>
      <c r="B3742" s="392">
        <v>0</v>
      </c>
      <c r="C3742" s="392">
        <v>0</v>
      </c>
      <c r="D3742" s="392">
        <v>0</v>
      </c>
      <c r="E3742" s="392">
        <v>0</v>
      </c>
      <c r="F3742" s="393">
        <f t="shared" si="233"/>
        <v>0</v>
      </c>
      <c r="G3742" s="394">
        <f t="shared" si="234"/>
        <v>0</v>
      </c>
      <c r="H3742" s="394">
        <f t="shared" si="235"/>
        <v>0</v>
      </c>
      <c r="I3742" s="394">
        <f t="shared" si="232"/>
        <v>0</v>
      </c>
    </row>
    <row r="3743" spans="1:9" x14ac:dyDescent="0.2">
      <c r="A3743" s="391" t="s">
        <v>151</v>
      </c>
      <c r="B3743" s="392">
        <v>1858550076</v>
      </c>
      <c r="C3743" s="392">
        <v>774791619</v>
      </c>
      <c r="D3743" s="392">
        <v>774791619</v>
      </c>
      <c r="E3743" s="392">
        <v>774791619</v>
      </c>
      <c r="F3743" s="396">
        <f t="shared" si="233"/>
        <v>1083758457</v>
      </c>
      <c r="G3743" s="397">
        <f t="shared" si="234"/>
        <v>41.687960362494962</v>
      </c>
      <c r="H3743" s="397">
        <f t="shared" si="235"/>
        <v>41.687960362494962</v>
      </c>
      <c r="I3743" s="397">
        <f t="shared" si="232"/>
        <v>41.687960362494962</v>
      </c>
    </row>
    <row r="3744" spans="1:9" x14ac:dyDescent="0.2">
      <c r="A3744" s="319" t="s">
        <v>29</v>
      </c>
      <c r="B3744" s="313">
        <v>9183608189</v>
      </c>
      <c r="C3744" s="313">
        <v>6272947373.79</v>
      </c>
      <c r="D3744" s="313">
        <v>3911707707.4499998</v>
      </c>
      <c r="E3744" s="313">
        <v>3855625309.0500002</v>
      </c>
      <c r="F3744" s="158">
        <f t="shared" si="233"/>
        <v>2910660815.21</v>
      </c>
      <c r="G3744" s="385">
        <f t="shared" si="234"/>
        <v>68.305912498571644</v>
      </c>
      <c r="H3744" s="385">
        <f t="shared" si="235"/>
        <v>42.594453366764817</v>
      </c>
      <c r="I3744" s="385">
        <f t="shared" si="232"/>
        <v>41.983774021067397</v>
      </c>
    </row>
    <row r="3745" spans="1:9" x14ac:dyDescent="0.2">
      <c r="A3745" s="391" t="s">
        <v>113</v>
      </c>
      <c r="B3745" s="392">
        <v>9183608189</v>
      </c>
      <c r="C3745" s="392">
        <v>6272947373.79</v>
      </c>
      <c r="D3745" s="392">
        <v>3911707707.4499998</v>
      </c>
      <c r="E3745" s="392">
        <v>3855625309.0500002</v>
      </c>
      <c r="F3745" s="393">
        <f t="shared" si="233"/>
        <v>2910660815.21</v>
      </c>
      <c r="G3745" s="394">
        <f t="shared" si="234"/>
        <v>68.305912498571644</v>
      </c>
      <c r="H3745" s="394">
        <f t="shared" si="235"/>
        <v>42.594453366764817</v>
      </c>
      <c r="I3745" s="394">
        <f t="shared" si="232"/>
        <v>41.983774021067397</v>
      </c>
    </row>
    <row r="3746" spans="1:9" x14ac:dyDescent="0.2">
      <c r="A3746" s="319" t="s">
        <v>30</v>
      </c>
      <c r="B3746" s="313">
        <v>458000000</v>
      </c>
      <c r="C3746" s="313">
        <v>163847033</v>
      </c>
      <c r="D3746" s="313">
        <v>81763381</v>
      </c>
      <c r="E3746" s="313">
        <v>81763381</v>
      </c>
      <c r="F3746" s="158">
        <f t="shared" si="233"/>
        <v>294152967</v>
      </c>
      <c r="G3746" s="385">
        <f t="shared" si="234"/>
        <v>35.774461353711793</v>
      </c>
      <c r="H3746" s="385">
        <f t="shared" si="235"/>
        <v>17.852266593886462</v>
      </c>
      <c r="I3746" s="385">
        <f t="shared" si="232"/>
        <v>17.852266593886462</v>
      </c>
    </row>
    <row r="3747" spans="1:9" x14ac:dyDescent="0.2">
      <c r="A3747" s="391" t="s">
        <v>115</v>
      </c>
      <c r="B3747" s="392">
        <v>0</v>
      </c>
      <c r="C3747" s="392">
        <v>0</v>
      </c>
      <c r="D3747" s="392">
        <v>0</v>
      </c>
      <c r="E3747" s="392">
        <v>0</v>
      </c>
      <c r="F3747" s="396">
        <f t="shared" si="233"/>
        <v>0</v>
      </c>
      <c r="G3747" s="397">
        <f t="shared" si="234"/>
        <v>0</v>
      </c>
      <c r="H3747" s="397">
        <f t="shared" si="235"/>
        <v>0</v>
      </c>
      <c r="I3747" s="397">
        <f t="shared" si="232"/>
        <v>0</v>
      </c>
    </row>
    <row r="3748" spans="1:9" x14ac:dyDescent="0.2">
      <c r="A3748" s="391" t="s">
        <v>118</v>
      </c>
      <c r="B3748" s="392">
        <v>458000000</v>
      </c>
      <c r="C3748" s="392">
        <v>163847033</v>
      </c>
      <c r="D3748" s="392">
        <v>81763381</v>
      </c>
      <c r="E3748" s="392">
        <v>81763381</v>
      </c>
      <c r="F3748" s="396">
        <f t="shared" si="233"/>
        <v>294152967</v>
      </c>
      <c r="G3748" s="397">
        <f t="shared" si="234"/>
        <v>35.774461353711793</v>
      </c>
      <c r="H3748" s="397">
        <f t="shared" si="235"/>
        <v>17.852266593886462</v>
      </c>
      <c r="I3748" s="397">
        <f t="shared" si="232"/>
        <v>17.852266593886462</v>
      </c>
    </row>
    <row r="3749" spans="1:9" x14ac:dyDescent="0.2">
      <c r="A3749" s="319" t="s">
        <v>1101</v>
      </c>
      <c r="B3749" s="313">
        <v>5929398920450</v>
      </c>
      <c r="C3749" s="313">
        <v>4163746728870.7803</v>
      </c>
      <c r="D3749" s="313">
        <v>4076605612279.7402</v>
      </c>
      <c r="E3749" s="313">
        <v>4074980596189.9004</v>
      </c>
      <c r="F3749" s="194">
        <f t="shared" si="233"/>
        <v>1765652191579.2197</v>
      </c>
      <c r="G3749" s="388">
        <f t="shared" si="234"/>
        <v>70.222071153120879</v>
      </c>
      <c r="H3749" s="388">
        <f t="shared" si="235"/>
        <v>68.752426122315185</v>
      </c>
      <c r="I3749" s="388">
        <f t="shared" si="232"/>
        <v>68.725020037623608</v>
      </c>
    </row>
    <row r="3750" spans="1:9" x14ac:dyDescent="0.2">
      <c r="A3750" s="319" t="s">
        <v>109</v>
      </c>
      <c r="B3750" s="313">
        <v>5929398920450</v>
      </c>
      <c r="C3750" s="313">
        <v>4163746728870.7803</v>
      </c>
      <c r="D3750" s="313">
        <v>4076605612279.7402</v>
      </c>
      <c r="E3750" s="313">
        <v>4074980596189.9004</v>
      </c>
      <c r="F3750" s="158">
        <f t="shared" si="233"/>
        <v>1765652191579.2197</v>
      </c>
      <c r="G3750" s="385">
        <f t="shared" si="234"/>
        <v>70.222071153120879</v>
      </c>
      <c r="H3750" s="385">
        <f t="shared" si="235"/>
        <v>68.752426122315185</v>
      </c>
      <c r="I3750" s="385">
        <f t="shared" si="232"/>
        <v>68.725020037623608</v>
      </c>
    </row>
    <row r="3751" spans="1:9" x14ac:dyDescent="0.2">
      <c r="A3751" s="319" t="s">
        <v>28</v>
      </c>
      <c r="B3751" s="313">
        <v>5483733844923</v>
      </c>
      <c r="C3751" s="313">
        <v>3817559945139.1602</v>
      </c>
      <c r="D3751" s="313">
        <v>3816285644393.1602</v>
      </c>
      <c r="E3751" s="313">
        <v>3815819092203.1602</v>
      </c>
      <c r="F3751" s="194">
        <f t="shared" si="233"/>
        <v>1666173899783.8398</v>
      </c>
      <c r="G3751" s="388">
        <f t="shared" si="234"/>
        <v>69.616069143719812</v>
      </c>
      <c r="H3751" s="388">
        <f t="shared" si="235"/>
        <v>69.592831313766041</v>
      </c>
      <c r="I3751" s="388">
        <f t="shared" si="232"/>
        <v>69.584323384621527</v>
      </c>
    </row>
    <row r="3752" spans="1:9" x14ac:dyDescent="0.2">
      <c r="A3752" s="391" t="s">
        <v>110</v>
      </c>
      <c r="B3752" s="392">
        <v>2345789131568</v>
      </c>
      <c r="C3752" s="392">
        <v>1681725662964.21</v>
      </c>
      <c r="D3752" s="392">
        <v>1681048886241.21</v>
      </c>
      <c r="E3752" s="392">
        <v>1680861703834.21</v>
      </c>
      <c r="F3752" s="393">
        <f t="shared" si="233"/>
        <v>664063468603.79004</v>
      </c>
      <c r="G3752" s="394">
        <f t="shared" si="234"/>
        <v>71.691254782141954</v>
      </c>
      <c r="H3752" s="394">
        <f t="shared" si="235"/>
        <v>71.662404076258269</v>
      </c>
      <c r="I3752" s="394">
        <f t="shared" si="232"/>
        <v>71.654424569299152</v>
      </c>
    </row>
    <row r="3753" spans="1:9" x14ac:dyDescent="0.2">
      <c r="A3753" s="391" t="s">
        <v>111</v>
      </c>
      <c r="B3753" s="392">
        <v>1280590056220</v>
      </c>
      <c r="C3753" s="392">
        <v>846328541759.94995</v>
      </c>
      <c r="D3753" s="392">
        <v>846062942768.94995</v>
      </c>
      <c r="E3753" s="392">
        <v>846008700766.94995</v>
      </c>
      <c r="F3753" s="396">
        <f t="shared" si="233"/>
        <v>434261514460.05005</v>
      </c>
      <c r="G3753" s="397">
        <f t="shared" si="234"/>
        <v>66.088951546142113</v>
      </c>
      <c r="H3753" s="397">
        <f t="shared" si="235"/>
        <v>66.068211185891002</v>
      </c>
      <c r="I3753" s="397">
        <f t="shared" si="232"/>
        <v>66.06397548206553</v>
      </c>
    </row>
    <row r="3754" spans="1:9" x14ac:dyDescent="0.2">
      <c r="A3754" s="391" t="s">
        <v>112</v>
      </c>
      <c r="B3754" s="392">
        <v>1691060643281</v>
      </c>
      <c r="C3754" s="392">
        <v>1222677563236</v>
      </c>
      <c r="D3754" s="392">
        <v>1222401541330</v>
      </c>
      <c r="E3754" s="392">
        <v>1222357429163</v>
      </c>
      <c r="F3754" s="393">
        <f t="shared" si="233"/>
        <v>468383080045</v>
      </c>
      <c r="G3754" s="394">
        <f t="shared" si="234"/>
        <v>72.302407846460085</v>
      </c>
      <c r="H3754" s="394">
        <f t="shared" si="235"/>
        <v>72.286085433239904</v>
      </c>
      <c r="I3754" s="394">
        <f t="shared" si="232"/>
        <v>72.2834768829685</v>
      </c>
    </row>
    <row r="3755" spans="1:9" x14ac:dyDescent="0.2">
      <c r="A3755" s="391" t="s">
        <v>216</v>
      </c>
      <c r="B3755" s="392">
        <v>0</v>
      </c>
      <c r="C3755" s="392">
        <v>0</v>
      </c>
      <c r="D3755" s="392">
        <v>0</v>
      </c>
      <c r="E3755" s="392">
        <v>0</v>
      </c>
      <c r="F3755" s="393">
        <f t="shared" si="233"/>
        <v>0</v>
      </c>
      <c r="G3755" s="394">
        <f t="shared" si="234"/>
        <v>0</v>
      </c>
      <c r="H3755" s="394">
        <f t="shared" si="235"/>
        <v>0</v>
      </c>
      <c r="I3755" s="394">
        <f t="shared" si="232"/>
        <v>0</v>
      </c>
    </row>
    <row r="3756" spans="1:9" x14ac:dyDescent="0.2">
      <c r="A3756" s="391" t="s">
        <v>149</v>
      </c>
      <c r="B3756" s="392">
        <v>76791453447</v>
      </c>
      <c r="C3756" s="392">
        <v>31753048905</v>
      </c>
      <c r="D3756" s="392">
        <v>31726937624</v>
      </c>
      <c r="E3756" s="392">
        <v>31697808658</v>
      </c>
      <c r="F3756" s="393">
        <f t="shared" si="233"/>
        <v>45038404542</v>
      </c>
      <c r="G3756" s="394">
        <f t="shared" si="234"/>
        <v>41.349717292322573</v>
      </c>
      <c r="H3756" s="394">
        <f t="shared" si="235"/>
        <v>41.315714444573352</v>
      </c>
      <c r="I3756" s="394">
        <f t="shared" si="232"/>
        <v>41.277781882168988</v>
      </c>
    </row>
    <row r="3757" spans="1:9" x14ac:dyDescent="0.2">
      <c r="A3757" s="391" t="s">
        <v>150</v>
      </c>
      <c r="B3757" s="392">
        <v>50339263911</v>
      </c>
      <c r="C3757" s="392">
        <v>22207036870</v>
      </c>
      <c r="D3757" s="392">
        <v>22195435486</v>
      </c>
      <c r="E3757" s="392">
        <v>22044005016</v>
      </c>
      <c r="F3757" s="396">
        <f t="shared" si="233"/>
        <v>28132227041</v>
      </c>
      <c r="G3757" s="397">
        <f t="shared" si="234"/>
        <v>44.11474293557832</v>
      </c>
      <c r="H3757" s="397">
        <f t="shared" si="235"/>
        <v>44.091696543758786</v>
      </c>
      <c r="I3757" s="397">
        <f t="shared" si="232"/>
        <v>43.790876749755178</v>
      </c>
    </row>
    <row r="3758" spans="1:9" x14ac:dyDescent="0.2">
      <c r="A3758" s="391" t="s">
        <v>632</v>
      </c>
      <c r="B3758" s="392">
        <v>0</v>
      </c>
      <c r="C3758" s="392">
        <v>0</v>
      </c>
      <c r="D3758" s="392">
        <v>0</v>
      </c>
      <c r="E3758" s="392">
        <v>0</v>
      </c>
      <c r="F3758" s="396">
        <f t="shared" si="233"/>
        <v>0</v>
      </c>
      <c r="G3758" s="397">
        <f t="shared" si="234"/>
        <v>0</v>
      </c>
      <c r="H3758" s="397">
        <f t="shared" si="235"/>
        <v>0</v>
      </c>
      <c r="I3758" s="397">
        <f t="shared" si="232"/>
        <v>0</v>
      </c>
    </row>
    <row r="3759" spans="1:9" x14ac:dyDescent="0.2">
      <c r="A3759" s="391" t="s">
        <v>151</v>
      </c>
      <c r="B3759" s="392">
        <v>39163296496</v>
      </c>
      <c r="C3759" s="392">
        <v>12868091404</v>
      </c>
      <c r="D3759" s="392">
        <v>12849900943</v>
      </c>
      <c r="E3759" s="392">
        <v>12849444765</v>
      </c>
      <c r="F3759" s="393">
        <f t="shared" si="233"/>
        <v>26295205092</v>
      </c>
      <c r="G3759" s="394">
        <f t="shared" si="234"/>
        <v>32.857528745861067</v>
      </c>
      <c r="H3759" s="394">
        <f t="shared" si="235"/>
        <v>32.811081018964892</v>
      </c>
      <c r="I3759" s="394">
        <f t="shared" si="232"/>
        <v>32.80991620894936</v>
      </c>
    </row>
    <row r="3760" spans="1:9" x14ac:dyDescent="0.2">
      <c r="A3760" s="319" t="s">
        <v>29</v>
      </c>
      <c r="B3760" s="313">
        <v>410388075527</v>
      </c>
      <c r="C3760" s="313">
        <v>323130136062.28998</v>
      </c>
      <c r="D3760" s="313">
        <v>238841966083.32999</v>
      </c>
      <c r="E3760" s="313">
        <v>237683502183.48999</v>
      </c>
      <c r="F3760" s="194">
        <f t="shared" si="233"/>
        <v>87257939464.710022</v>
      </c>
      <c r="G3760" s="388">
        <f t="shared" si="234"/>
        <v>78.737701052191227</v>
      </c>
      <c r="H3760" s="388">
        <f t="shared" si="235"/>
        <v>58.199051172873631</v>
      </c>
      <c r="I3760" s="388">
        <f t="shared" si="232"/>
        <v>57.916766192163024</v>
      </c>
    </row>
    <row r="3761" spans="1:9" x14ac:dyDescent="0.2">
      <c r="A3761" s="391" t="s">
        <v>113</v>
      </c>
      <c r="B3761" s="392">
        <v>410388075527</v>
      </c>
      <c r="C3761" s="392">
        <v>323130136062.28998</v>
      </c>
      <c r="D3761" s="392">
        <v>238841966083.32999</v>
      </c>
      <c r="E3761" s="392">
        <v>237683502183.48999</v>
      </c>
      <c r="F3761" s="393">
        <f t="shared" si="233"/>
        <v>87257939464.710022</v>
      </c>
      <c r="G3761" s="394">
        <f t="shared" si="234"/>
        <v>78.737701052191227</v>
      </c>
      <c r="H3761" s="394">
        <f t="shared" si="235"/>
        <v>58.199051172873631</v>
      </c>
      <c r="I3761" s="394">
        <f t="shared" si="232"/>
        <v>57.916766192163024</v>
      </c>
    </row>
    <row r="3762" spans="1:9" x14ac:dyDescent="0.2">
      <c r="A3762" s="319" t="s">
        <v>30</v>
      </c>
      <c r="B3762" s="313">
        <v>15389000000</v>
      </c>
      <c r="C3762" s="313">
        <v>8379826621.3299999</v>
      </c>
      <c r="D3762" s="313">
        <v>7213941670.4899998</v>
      </c>
      <c r="E3762" s="313">
        <v>7213941670.4899998</v>
      </c>
      <c r="F3762" s="194">
        <f t="shared" si="233"/>
        <v>7009173378.6700001</v>
      </c>
      <c r="G3762" s="388">
        <f t="shared" si="234"/>
        <v>54.453353832802655</v>
      </c>
      <c r="H3762" s="388">
        <f t="shared" si="235"/>
        <v>46.877260838845928</v>
      </c>
      <c r="I3762" s="388">
        <f t="shared" si="232"/>
        <v>46.877260838845928</v>
      </c>
    </row>
    <row r="3763" spans="1:9" x14ac:dyDescent="0.2">
      <c r="A3763" s="391" t="s">
        <v>115</v>
      </c>
      <c r="B3763" s="392">
        <v>0</v>
      </c>
      <c r="C3763" s="392">
        <v>0</v>
      </c>
      <c r="D3763" s="392">
        <v>0</v>
      </c>
      <c r="E3763" s="392">
        <v>0</v>
      </c>
      <c r="F3763" s="393">
        <f t="shared" si="233"/>
        <v>0</v>
      </c>
      <c r="G3763" s="394">
        <f t="shared" si="234"/>
        <v>0</v>
      </c>
      <c r="H3763" s="394">
        <f t="shared" si="235"/>
        <v>0</v>
      </c>
      <c r="I3763" s="394">
        <f t="shared" si="232"/>
        <v>0</v>
      </c>
    </row>
    <row r="3764" spans="1:9" x14ac:dyDescent="0.2">
      <c r="A3764" s="391" t="s">
        <v>118</v>
      </c>
      <c r="B3764" s="392">
        <v>15389000000</v>
      </c>
      <c r="C3764" s="392">
        <v>8379826621.3299999</v>
      </c>
      <c r="D3764" s="392">
        <v>7213941670.4899998</v>
      </c>
      <c r="E3764" s="392">
        <v>7213941670.4899998</v>
      </c>
      <c r="F3764" s="393">
        <f t="shared" si="233"/>
        <v>7009173378.6700001</v>
      </c>
      <c r="G3764" s="394">
        <f t="shared" si="234"/>
        <v>54.453353832802655</v>
      </c>
      <c r="H3764" s="394">
        <f t="shared" si="235"/>
        <v>46.877260838845928</v>
      </c>
      <c r="I3764" s="394">
        <f t="shared" si="232"/>
        <v>46.877260838845928</v>
      </c>
    </row>
    <row r="3765" spans="1:9" x14ac:dyDescent="0.2">
      <c r="A3765" s="319" t="s">
        <v>33</v>
      </c>
      <c r="B3765" s="313">
        <v>13610000000</v>
      </c>
      <c r="C3765" s="313">
        <v>9768009982</v>
      </c>
      <c r="D3765" s="313">
        <v>9355249066.7600002</v>
      </c>
      <c r="E3765" s="313">
        <v>9355249066.7600002</v>
      </c>
      <c r="F3765" s="194">
        <f t="shared" si="233"/>
        <v>3841990018</v>
      </c>
      <c r="G3765" s="388">
        <f t="shared" si="234"/>
        <v>71.770830139603234</v>
      </c>
      <c r="H3765" s="388">
        <f t="shared" si="235"/>
        <v>68.738053392799415</v>
      </c>
      <c r="I3765" s="388">
        <f t="shared" si="232"/>
        <v>68.738053392799415</v>
      </c>
    </row>
    <row r="3766" spans="1:9" x14ac:dyDescent="0.2">
      <c r="A3766" s="391" t="s">
        <v>378</v>
      </c>
      <c r="B3766" s="392">
        <v>13610000000</v>
      </c>
      <c r="C3766" s="392">
        <v>9768009982</v>
      </c>
      <c r="D3766" s="392">
        <v>9355249066.7600002</v>
      </c>
      <c r="E3766" s="392">
        <v>9355249066.7600002</v>
      </c>
      <c r="F3766" s="393">
        <f t="shared" si="233"/>
        <v>3841990018</v>
      </c>
      <c r="G3766" s="394">
        <f t="shared" si="234"/>
        <v>71.770830139603234</v>
      </c>
      <c r="H3766" s="394">
        <f t="shared" si="235"/>
        <v>68.738053392799415</v>
      </c>
      <c r="I3766" s="394">
        <f t="shared" si="232"/>
        <v>68.738053392799415</v>
      </c>
    </row>
    <row r="3767" spans="1:9" x14ac:dyDescent="0.2">
      <c r="A3767" s="319" t="s">
        <v>127</v>
      </c>
      <c r="B3767" s="313">
        <v>6278000000</v>
      </c>
      <c r="C3767" s="313">
        <v>4908811066</v>
      </c>
      <c r="D3767" s="313">
        <v>4908811066</v>
      </c>
      <c r="E3767" s="313">
        <v>4908811066</v>
      </c>
      <c r="F3767" s="194">
        <f t="shared" si="233"/>
        <v>1369188934</v>
      </c>
      <c r="G3767" s="388">
        <f t="shared" si="234"/>
        <v>78.19068279706913</v>
      </c>
      <c r="H3767" s="388">
        <f t="shared" si="235"/>
        <v>78.19068279706913</v>
      </c>
      <c r="I3767" s="388">
        <f t="shared" si="232"/>
        <v>78.19068279706913</v>
      </c>
    </row>
    <row r="3768" spans="1:9" x14ac:dyDescent="0.2">
      <c r="A3768" s="391" t="s">
        <v>128</v>
      </c>
      <c r="B3768" s="392">
        <v>6278000000</v>
      </c>
      <c r="C3768" s="392">
        <v>4908811066</v>
      </c>
      <c r="D3768" s="392">
        <v>4908811066</v>
      </c>
      <c r="E3768" s="392">
        <v>4908811066</v>
      </c>
      <c r="F3768" s="393">
        <f t="shared" si="233"/>
        <v>1369188934</v>
      </c>
      <c r="G3768" s="394">
        <f t="shared" si="234"/>
        <v>78.19068279706913</v>
      </c>
      <c r="H3768" s="394">
        <f t="shared" si="235"/>
        <v>78.19068279706913</v>
      </c>
      <c r="I3768" s="394">
        <f t="shared" si="232"/>
        <v>78.19068279706913</v>
      </c>
    </row>
    <row r="3769" spans="1:9" x14ac:dyDescent="0.2">
      <c r="A3769" s="319" t="s">
        <v>1102</v>
      </c>
      <c r="B3769" s="313">
        <v>224821399834</v>
      </c>
      <c r="C3769" s="313">
        <v>146229497347.12</v>
      </c>
      <c r="D3769" s="313">
        <v>142495680797.39999</v>
      </c>
      <c r="E3769" s="313">
        <v>142457216891.32001</v>
      </c>
      <c r="F3769" s="194">
        <f t="shared" si="233"/>
        <v>78591902486.880005</v>
      </c>
      <c r="G3769" s="388">
        <f t="shared" si="234"/>
        <v>65.042517062472953</v>
      </c>
      <c r="H3769" s="388">
        <f t="shared" si="235"/>
        <v>63.381724739110091</v>
      </c>
      <c r="I3769" s="388">
        <f t="shared" si="232"/>
        <v>63.364616089262526</v>
      </c>
    </row>
    <row r="3770" spans="1:9" x14ac:dyDescent="0.2">
      <c r="A3770" s="319" t="s">
        <v>109</v>
      </c>
      <c r="B3770" s="313">
        <v>224821399834</v>
      </c>
      <c r="C3770" s="313">
        <v>146229497347.12</v>
      </c>
      <c r="D3770" s="313">
        <v>142495680797.39999</v>
      </c>
      <c r="E3770" s="313">
        <v>142457216891.32001</v>
      </c>
      <c r="F3770" s="194">
        <f t="shared" si="233"/>
        <v>78591902486.880005</v>
      </c>
      <c r="G3770" s="388">
        <f t="shared" si="234"/>
        <v>65.042517062472953</v>
      </c>
      <c r="H3770" s="388">
        <f t="shared" si="235"/>
        <v>63.381724739110091</v>
      </c>
      <c r="I3770" s="388">
        <f t="shared" si="232"/>
        <v>63.364616089262526</v>
      </c>
    </row>
    <row r="3771" spans="1:9" x14ac:dyDescent="0.2">
      <c r="A3771" s="319" t="s">
        <v>28</v>
      </c>
      <c r="B3771" s="313">
        <v>198450902760</v>
      </c>
      <c r="C3771" s="313">
        <v>133321444852</v>
      </c>
      <c r="D3771" s="313">
        <v>133246947568</v>
      </c>
      <c r="E3771" s="313">
        <v>133237668775</v>
      </c>
      <c r="F3771" s="194">
        <f t="shared" si="233"/>
        <v>65129457908</v>
      </c>
      <c r="G3771" s="388">
        <f t="shared" si="234"/>
        <v>67.181072495918343</v>
      </c>
      <c r="H3771" s="388">
        <f t="shared" si="235"/>
        <v>67.143533092991007</v>
      </c>
      <c r="I3771" s="388">
        <f t="shared" si="232"/>
        <v>67.138857481607559</v>
      </c>
    </row>
    <row r="3772" spans="1:9" x14ac:dyDescent="0.2">
      <c r="A3772" s="391" t="s">
        <v>110</v>
      </c>
      <c r="B3772" s="392">
        <v>83955648699</v>
      </c>
      <c r="C3772" s="392">
        <v>56002990463</v>
      </c>
      <c r="D3772" s="392">
        <v>55967228981</v>
      </c>
      <c r="E3772" s="392">
        <v>55967228981</v>
      </c>
      <c r="F3772" s="393">
        <f t="shared" si="233"/>
        <v>27952658236</v>
      </c>
      <c r="G3772" s="394">
        <f t="shared" si="234"/>
        <v>66.705446662419803</v>
      </c>
      <c r="H3772" s="394">
        <f t="shared" si="235"/>
        <v>66.662850979396495</v>
      </c>
      <c r="I3772" s="394">
        <f t="shared" si="232"/>
        <v>66.662850979396495</v>
      </c>
    </row>
    <row r="3773" spans="1:9" x14ac:dyDescent="0.2">
      <c r="A3773" s="391" t="s">
        <v>111</v>
      </c>
      <c r="B3773" s="392">
        <v>43507782239</v>
      </c>
      <c r="C3773" s="392">
        <v>27447467404</v>
      </c>
      <c r="D3773" s="392">
        <v>27436411942</v>
      </c>
      <c r="E3773" s="392">
        <v>27436411942</v>
      </c>
      <c r="F3773" s="393">
        <f t="shared" si="233"/>
        <v>16060314835</v>
      </c>
      <c r="G3773" s="394">
        <f t="shared" si="234"/>
        <v>63.086339940803335</v>
      </c>
      <c r="H3773" s="394">
        <f t="shared" si="235"/>
        <v>63.060929631587236</v>
      </c>
      <c r="I3773" s="394">
        <f t="shared" si="232"/>
        <v>63.060929631587236</v>
      </c>
    </row>
    <row r="3774" spans="1:9" x14ac:dyDescent="0.2">
      <c r="A3774" s="391" t="s">
        <v>112</v>
      </c>
      <c r="B3774" s="392">
        <v>65490819683</v>
      </c>
      <c r="C3774" s="392">
        <v>48123414045</v>
      </c>
      <c r="D3774" s="392">
        <v>48098775971</v>
      </c>
      <c r="E3774" s="392">
        <v>48098775971</v>
      </c>
      <c r="F3774" s="155">
        <f t="shared" si="233"/>
        <v>17367405638</v>
      </c>
      <c r="G3774" s="394">
        <f t="shared" si="234"/>
        <v>73.481160073939037</v>
      </c>
      <c r="H3774" s="394">
        <f t="shared" si="235"/>
        <v>73.443539420969259</v>
      </c>
      <c r="I3774" s="394">
        <f t="shared" si="232"/>
        <v>73.443539420969259</v>
      </c>
    </row>
    <row r="3775" spans="1:9" x14ac:dyDescent="0.2">
      <c r="A3775" s="391" t="s">
        <v>216</v>
      </c>
      <c r="B3775" s="392">
        <v>0</v>
      </c>
      <c r="C3775" s="392">
        <v>0</v>
      </c>
      <c r="D3775" s="392">
        <v>0</v>
      </c>
      <c r="E3775" s="392">
        <v>0</v>
      </c>
      <c r="F3775" s="396">
        <f t="shared" si="233"/>
        <v>0</v>
      </c>
      <c r="G3775" s="397">
        <f t="shared" si="234"/>
        <v>0</v>
      </c>
      <c r="H3775" s="397">
        <f t="shared" si="235"/>
        <v>0</v>
      </c>
      <c r="I3775" s="397">
        <f t="shared" si="232"/>
        <v>0</v>
      </c>
    </row>
    <row r="3776" spans="1:9" x14ac:dyDescent="0.2">
      <c r="A3776" s="391" t="s">
        <v>149</v>
      </c>
      <c r="B3776" s="392">
        <v>2965488160</v>
      </c>
      <c r="C3776" s="392">
        <v>922370735</v>
      </c>
      <c r="D3776" s="392">
        <v>920828932</v>
      </c>
      <c r="E3776" s="392">
        <v>920828932</v>
      </c>
      <c r="F3776" s="396">
        <f t="shared" si="233"/>
        <v>2043117425</v>
      </c>
      <c r="G3776" s="397">
        <f t="shared" si="234"/>
        <v>31.103504220364176</v>
      </c>
      <c r="H3776" s="397">
        <f t="shared" si="235"/>
        <v>31.051512679113173</v>
      </c>
      <c r="I3776" s="397">
        <f t="shared" si="232"/>
        <v>31.051512679113173</v>
      </c>
    </row>
    <row r="3777" spans="1:9" x14ac:dyDescent="0.2">
      <c r="A3777" s="391" t="s">
        <v>150</v>
      </c>
      <c r="B3777" s="392">
        <v>1211925444</v>
      </c>
      <c r="C3777" s="392">
        <v>475163621</v>
      </c>
      <c r="D3777" s="392">
        <v>473663158</v>
      </c>
      <c r="E3777" s="392">
        <v>473663158</v>
      </c>
      <c r="F3777" s="393">
        <f t="shared" si="233"/>
        <v>736761823</v>
      </c>
      <c r="G3777" s="394">
        <f t="shared" si="234"/>
        <v>39.207331057569576</v>
      </c>
      <c r="H3777" s="394">
        <f t="shared" si="235"/>
        <v>39.083522863969179</v>
      </c>
      <c r="I3777" s="394">
        <f t="shared" si="232"/>
        <v>39.083522863969179</v>
      </c>
    </row>
    <row r="3778" spans="1:9" x14ac:dyDescent="0.2">
      <c r="A3778" s="391" t="s">
        <v>632</v>
      </c>
      <c r="B3778" s="392">
        <v>0</v>
      </c>
      <c r="C3778" s="392">
        <v>0</v>
      </c>
      <c r="D3778" s="392">
        <v>0</v>
      </c>
      <c r="E3778" s="392">
        <v>0</v>
      </c>
      <c r="F3778" s="396">
        <f t="shared" si="233"/>
        <v>0</v>
      </c>
      <c r="G3778" s="397">
        <f t="shared" si="234"/>
        <v>0</v>
      </c>
      <c r="H3778" s="397">
        <f t="shared" si="235"/>
        <v>0</v>
      </c>
      <c r="I3778" s="397">
        <f t="shared" si="232"/>
        <v>0</v>
      </c>
    </row>
    <row r="3779" spans="1:9" x14ac:dyDescent="0.2">
      <c r="A3779" s="391" t="s">
        <v>151</v>
      </c>
      <c r="B3779" s="392">
        <v>1319238535</v>
      </c>
      <c r="C3779" s="392">
        <v>350038584</v>
      </c>
      <c r="D3779" s="392">
        <v>350038584</v>
      </c>
      <c r="E3779" s="392">
        <v>340759791</v>
      </c>
      <c r="F3779" s="393">
        <f t="shared" si="233"/>
        <v>969199951</v>
      </c>
      <c r="G3779" s="394">
        <f t="shared" si="234"/>
        <v>26.533380788486443</v>
      </c>
      <c r="H3779" s="394">
        <f t="shared" si="235"/>
        <v>26.533380788486443</v>
      </c>
      <c r="I3779" s="394">
        <f t="shared" si="232"/>
        <v>25.830036188262195</v>
      </c>
    </row>
    <row r="3780" spans="1:9" x14ac:dyDescent="0.2">
      <c r="A3780" s="319" t="s">
        <v>29</v>
      </c>
      <c r="B3780" s="313">
        <v>24917497074</v>
      </c>
      <c r="C3780" s="313">
        <v>12415860258.120001</v>
      </c>
      <c r="D3780" s="313">
        <v>8770836153.3999996</v>
      </c>
      <c r="E3780" s="313">
        <v>8741651040.3199997</v>
      </c>
      <c r="F3780" s="158">
        <f t="shared" si="233"/>
        <v>12501636815.879999</v>
      </c>
      <c r="G3780" s="385">
        <f t="shared" si="234"/>
        <v>49.827878864588087</v>
      </c>
      <c r="H3780" s="385">
        <f t="shared" si="235"/>
        <v>35.199507106802756</v>
      </c>
      <c r="I3780" s="385">
        <f t="shared" si="232"/>
        <v>35.082380121723453</v>
      </c>
    </row>
    <row r="3781" spans="1:9" x14ac:dyDescent="0.2">
      <c r="A3781" s="391" t="s">
        <v>113</v>
      </c>
      <c r="B3781" s="392">
        <v>24917497074</v>
      </c>
      <c r="C3781" s="392">
        <v>12415860258.120001</v>
      </c>
      <c r="D3781" s="392">
        <v>8770836153.3999996</v>
      </c>
      <c r="E3781" s="392">
        <v>8741651040.3199997</v>
      </c>
      <c r="F3781" s="393">
        <f t="shared" si="233"/>
        <v>12501636815.879999</v>
      </c>
      <c r="G3781" s="394">
        <f t="shared" si="234"/>
        <v>49.827878864588087</v>
      </c>
      <c r="H3781" s="394">
        <f t="shared" si="235"/>
        <v>35.199507106802756</v>
      </c>
      <c r="I3781" s="394">
        <f t="shared" si="232"/>
        <v>35.082380121723453</v>
      </c>
    </row>
    <row r="3782" spans="1:9" x14ac:dyDescent="0.2">
      <c r="A3782" s="319" t="s">
        <v>30</v>
      </c>
      <c r="B3782" s="313">
        <v>1200000000</v>
      </c>
      <c r="C3782" s="313">
        <v>482509451</v>
      </c>
      <c r="D3782" s="313">
        <v>468214290</v>
      </c>
      <c r="E3782" s="313">
        <v>468214290</v>
      </c>
      <c r="F3782" s="158">
        <f t="shared" si="233"/>
        <v>717490549</v>
      </c>
      <c r="G3782" s="385">
        <f t="shared" si="234"/>
        <v>40.20912091666667</v>
      </c>
      <c r="H3782" s="385">
        <f t="shared" si="235"/>
        <v>39.017857500000005</v>
      </c>
      <c r="I3782" s="385">
        <f t="shared" si="232"/>
        <v>39.017857500000005</v>
      </c>
    </row>
    <row r="3783" spans="1:9" x14ac:dyDescent="0.2">
      <c r="A3783" s="391" t="s">
        <v>115</v>
      </c>
      <c r="B3783" s="392">
        <v>0</v>
      </c>
      <c r="C3783" s="392">
        <v>0</v>
      </c>
      <c r="D3783" s="392">
        <v>0</v>
      </c>
      <c r="E3783" s="392">
        <v>0</v>
      </c>
      <c r="F3783" s="396">
        <f t="shared" si="233"/>
        <v>0</v>
      </c>
      <c r="G3783" s="397">
        <f t="shared" si="234"/>
        <v>0</v>
      </c>
      <c r="H3783" s="397">
        <f t="shared" si="235"/>
        <v>0</v>
      </c>
      <c r="I3783" s="397">
        <f t="shared" ref="I3783:I3846" si="236">IFERROR(IF(E3783&gt;0,+E3783/B3783*100,0),0)</f>
        <v>0</v>
      </c>
    </row>
    <row r="3784" spans="1:9" x14ac:dyDescent="0.2">
      <c r="A3784" s="391" t="s">
        <v>118</v>
      </c>
      <c r="B3784" s="392">
        <v>1200000000</v>
      </c>
      <c r="C3784" s="392">
        <v>482509451</v>
      </c>
      <c r="D3784" s="392">
        <v>468214290</v>
      </c>
      <c r="E3784" s="392">
        <v>468214290</v>
      </c>
      <c r="F3784" s="396">
        <f t="shared" si="233"/>
        <v>717490549</v>
      </c>
      <c r="G3784" s="397">
        <f t="shared" si="234"/>
        <v>40.20912091666667</v>
      </c>
      <c r="H3784" s="397">
        <f t="shared" si="235"/>
        <v>39.017857500000005</v>
      </c>
      <c r="I3784" s="397">
        <f t="shared" si="236"/>
        <v>39.017857500000005</v>
      </c>
    </row>
    <row r="3785" spans="1:9" x14ac:dyDescent="0.2">
      <c r="A3785" s="319" t="s">
        <v>33</v>
      </c>
      <c r="B3785" s="313">
        <v>150000000</v>
      </c>
      <c r="C3785" s="313">
        <v>0</v>
      </c>
      <c r="D3785" s="313">
        <v>0</v>
      </c>
      <c r="E3785" s="313">
        <v>0</v>
      </c>
      <c r="F3785" s="158">
        <f t="shared" ref="F3785:F3848" si="237">+B3785-C3785</f>
        <v>150000000</v>
      </c>
      <c r="G3785" s="385">
        <f t="shared" ref="G3785:G3848" si="238">IFERROR(IF(C3785&gt;0,+C3785/B3785*100,0),0)</f>
        <v>0</v>
      </c>
      <c r="H3785" s="385">
        <f t="shared" ref="H3785:H3848" si="239">IFERROR(IF(D3785&gt;0,+D3785/B3785*100,0),0)</f>
        <v>0</v>
      </c>
      <c r="I3785" s="385">
        <f t="shared" si="236"/>
        <v>0</v>
      </c>
    </row>
    <row r="3786" spans="1:9" x14ac:dyDescent="0.2">
      <c r="A3786" s="391" t="s">
        <v>378</v>
      </c>
      <c r="B3786" s="392">
        <v>150000000</v>
      </c>
      <c r="C3786" s="392">
        <v>0</v>
      </c>
      <c r="D3786" s="392">
        <v>0</v>
      </c>
      <c r="E3786" s="392">
        <v>0</v>
      </c>
      <c r="F3786" s="393">
        <f t="shared" si="237"/>
        <v>150000000</v>
      </c>
      <c r="G3786" s="394">
        <f t="shared" si="238"/>
        <v>0</v>
      </c>
      <c r="H3786" s="394">
        <f t="shared" si="239"/>
        <v>0</v>
      </c>
      <c r="I3786" s="394">
        <f t="shared" si="236"/>
        <v>0</v>
      </c>
    </row>
    <row r="3787" spans="1:9" x14ac:dyDescent="0.2">
      <c r="A3787" s="319" t="s">
        <v>127</v>
      </c>
      <c r="B3787" s="313">
        <v>103000000</v>
      </c>
      <c r="C3787" s="313">
        <v>9682786</v>
      </c>
      <c r="D3787" s="313">
        <v>9682786</v>
      </c>
      <c r="E3787" s="313">
        <v>9682786</v>
      </c>
      <c r="F3787" s="194">
        <f t="shared" si="237"/>
        <v>93317214</v>
      </c>
      <c r="G3787" s="388">
        <f t="shared" si="238"/>
        <v>9.4007631067961164</v>
      </c>
      <c r="H3787" s="388">
        <f t="shared" si="239"/>
        <v>9.4007631067961164</v>
      </c>
      <c r="I3787" s="388">
        <f t="shared" si="236"/>
        <v>9.4007631067961164</v>
      </c>
    </row>
    <row r="3788" spans="1:9" x14ac:dyDescent="0.2">
      <c r="A3788" s="391" t="s">
        <v>128</v>
      </c>
      <c r="B3788" s="392">
        <v>103000000</v>
      </c>
      <c r="C3788" s="392">
        <v>9682786</v>
      </c>
      <c r="D3788" s="392">
        <v>9682786</v>
      </c>
      <c r="E3788" s="392">
        <v>9682786</v>
      </c>
      <c r="F3788" s="393">
        <f t="shared" si="237"/>
        <v>93317214</v>
      </c>
      <c r="G3788" s="394">
        <f t="shared" si="238"/>
        <v>9.4007631067961164</v>
      </c>
      <c r="H3788" s="394">
        <f t="shared" si="239"/>
        <v>9.4007631067961164</v>
      </c>
      <c r="I3788" s="394">
        <f t="shared" si="236"/>
        <v>9.4007631067961164</v>
      </c>
    </row>
    <row r="3789" spans="1:9" x14ac:dyDescent="0.2">
      <c r="A3789" s="319" t="s">
        <v>82</v>
      </c>
      <c r="B3789" s="313">
        <v>1674934484055</v>
      </c>
      <c r="C3789" s="313">
        <v>770806898566.3999</v>
      </c>
      <c r="D3789" s="313">
        <v>622315170767.78003</v>
      </c>
      <c r="E3789" s="313">
        <v>617421833599.78003</v>
      </c>
      <c r="F3789" s="194">
        <f t="shared" si="237"/>
        <v>904127585488.6001</v>
      </c>
      <c r="G3789" s="388">
        <f t="shared" si="238"/>
        <v>46.020122333399208</v>
      </c>
      <c r="H3789" s="388">
        <f t="shared" si="239"/>
        <v>37.154597788276533</v>
      </c>
      <c r="I3789" s="388">
        <f t="shared" si="236"/>
        <v>36.862446828666862</v>
      </c>
    </row>
    <row r="3790" spans="1:9" x14ac:dyDescent="0.2">
      <c r="A3790" s="319" t="s">
        <v>1103</v>
      </c>
      <c r="B3790" s="313">
        <v>1201232614897</v>
      </c>
      <c r="C3790" s="313">
        <v>507498194363.34998</v>
      </c>
      <c r="D3790" s="313">
        <v>424899134554.12</v>
      </c>
      <c r="E3790" s="313">
        <v>424878951777.12</v>
      </c>
      <c r="F3790" s="194">
        <f t="shared" si="237"/>
        <v>693734420533.65002</v>
      </c>
      <c r="G3790" s="388">
        <f t="shared" si="238"/>
        <v>42.248119812070335</v>
      </c>
      <c r="H3790" s="388">
        <f t="shared" si="239"/>
        <v>35.371927908447034</v>
      </c>
      <c r="I3790" s="388">
        <f t="shared" si="236"/>
        <v>35.370247736201485</v>
      </c>
    </row>
    <row r="3791" spans="1:9" x14ac:dyDescent="0.2">
      <c r="A3791" s="319" t="s">
        <v>109</v>
      </c>
      <c r="B3791" s="313">
        <v>1027033042212</v>
      </c>
      <c r="C3791" s="313">
        <v>362874758320.34998</v>
      </c>
      <c r="D3791" s="313">
        <v>347938244877.12</v>
      </c>
      <c r="E3791" s="313">
        <v>347918062100.12</v>
      </c>
      <c r="F3791" s="158">
        <f t="shared" si="237"/>
        <v>664158283891.65002</v>
      </c>
      <c r="G3791" s="385">
        <f t="shared" si="238"/>
        <v>35.332335319884031</v>
      </c>
      <c r="H3791" s="385">
        <f t="shared" si="239"/>
        <v>33.877999107773462</v>
      </c>
      <c r="I3791" s="385">
        <f t="shared" si="236"/>
        <v>33.876033954154202</v>
      </c>
    </row>
    <row r="3792" spans="1:9" x14ac:dyDescent="0.2">
      <c r="A3792" s="319" t="s">
        <v>28</v>
      </c>
      <c r="B3792" s="313">
        <v>469261853066</v>
      </c>
      <c r="C3792" s="313">
        <v>294330143199</v>
      </c>
      <c r="D3792" s="313">
        <v>294298560873</v>
      </c>
      <c r="E3792" s="313">
        <v>294298560873</v>
      </c>
      <c r="F3792" s="194">
        <f t="shared" si="237"/>
        <v>174931709867</v>
      </c>
      <c r="G3792" s="388">
        <f t="shared" si="238"/>
        <v>62.721941124330748</v>
      </c>
      <c r="H3792" s="388">
        <f t="shared" si="239"/>
        <v>62.715210910529294</v>
      </c>
      <c r="I3792" s="388">
        <f t="shared" si="236"/>
        <v>62.715210910529294</v>
      </c>
    </row>
    <row r="3793" spans="1:9" x14ac:dyDescent="0.2">
      <c r="A3793" s="391" t="s">
        <v>110</v>
      </c>
      <c r="B3793" s="392">
        <v>302640379023</v>
      </c>
      <c r="C3793" s="392">
        <v>204370983321</v>
      </c>
      <c r="D3793" s="392">
        <v>204357581424</v>
      </c>
      <c r="E3793" s="392">
        <v>204357581424</v>
      </c>
      <c r="F3793" s="396">
        <f t="shared" si="237"/>
        <v>98269395702</v>
      </c>
      <c r="G3793" s="397">
        <f t="shared" si="238"/>
        <v>67.529317793204413</v>
      </c>
      <c r="H3793" s="397">
        <f t="shared" si="239"/>
        <v>67.524889469051743</v>
      </c>
      <c r="I3793" s="397">
        <f t="shared" si="236"/>
        <v>67.524889469051743</v>
      </c>
    </row>
    <row r="3794" spans="1:9" x14ac:dyDescent="0.2">
      <c r="A3794" s="391" t="s">
        <v>111</v>
      </c>
      <c r="B3794" s="392">
        <v>79801229410</v>
      </c>
      <c r="C3794" s="392">
        <v>59028997417</v>
      </c>
      <c r="D3794" s="392">
        <v>59026126537</v>
      </c>
      <c r="E3794" s="392">
        <v>59026126537</v>
      </c>
      <c r="F3794" s="393">
        <f t="shared" si="237"/>
        <v>20772231993</v>
      </c>
      <c r="G3794" s="394">
        <f t="shared" si="238"/>
        <v>73.970035115277298</v>
      </c>
      <c r="H3794" s="394">
        <f t="shared" si="239"/>
        <v>73.96643757671653</v>
      </c>
      <c r="I3794" s="394">
        <f t="shared" si="236"/>
        <v>73.96643757671653</v>
      </c>
    </row>
    <row r="3795" spans="1:9" x14ac:dyDescent="0.2">
      <c r="A3795" s="391" t="s">
        <v>112</v>
      </c>
      <c r="B3795" s="392">
        <v>57433027136</v>
      </c>
      <c r="C3795" s="392">
        <v>25829059712</v>
      </c>
      <c r="D3795" s="392">
        <v>25827990973</v>
      </c>
      <c r="E3795" s="392">
        <v>25827990973</v>
      </c>
      <c r="F3795" s="393">
        <f t="shared" si="237"/>
        <v>31603967424</v>
      </c>
      <c r="G3795" s="394">
        <f t="shared" si="238"/>
        <v>44.97248534512628</v>
      </c>
      <c r="H3795" s="394">
        <f t="shared" si="239"/>
        <v>44.970624501195019</v>
      </c>
      <c r="I3795" s="394">
        <f t="shared" si="236"/>
        <v>44.970624501195019</v>
      </c>
    </row>
    <row r="3796" spans="1:9" x14ac:dyDescent="0.2">
      <c r="A3796" s="391" t="s">
        <v>149</v>
      </c>
      <c r="B3796" s="392">
        <v>22373859741</v>
      </c>
      <c r="C3796" s="392">
        <v>3843690074</v>
      </c>
      <c r="D3796" s="392">
        <v>3829449264</v>
      </c>
      <c r="E3796" s="392">
        <v>3829449264</v>
      </c>
      <c r="F3796" s="396">
        <f t="shared" si="237"/>
        <v>18530169667</v>
      </c>
      <c r="G3796" s="397">
        <f t="shared" si="238"/>
        <v>17.179378607422191</v>
      </c>
      <c r="H3796" s="397">
        <f t="shared" si="239"/>
        <v>17.115729285557961</v>
      </c>
      <c r="I3796" s="397">
        <f t="shared" si="236"/>
        <v>17.115729285557961</v>
      </c>
    </row>
    <row r="3797" spans="1:9" x14ac:dyDescent="0.2">
      <c r="A3797" s="391" t="s">
        <v>150</v>
      </c>
      <c r="B3797" s="392">
        <v>1163605692</v>
      </c>
      <c r="C3797" s="392">
        <v>136744833</v>
      </c>
      <c r="D3797" s="392">
        <v>136744833</v>
      </c>
      <c r="E3797" s="392">
        <v>136744833</v>
      </c>
      <c r="F3797" s="393">
        <f t="shared" si="237"/>
        <v>1026860859</v>
      </c>
      <c r="G3797" s="394">
        <f t="shared" si="238"/>
        <v>11.751818845520051</v>
      </c>
      <c r="H3797" s="394">
        <f t="shared" si="239"/>
        <v>11.751818845520051</v>
      </c>
      <c r="I3797" s="394">
        <f t="shared" si="236"/>
        <v>11.751818845520051</v>
      </c>
    </row>
    <row r="3798" spans="1:9" x14ac:dyDescent="0.2">
      <c r="A3798" s="391" t="s">
        <v>151</v>
      </c>
      <c r="B3798" s="392">
        <v>5849752064</v>
      </c>
      <c r="C3798" s="392">
        <v>1120667842</v>
      </c>
      <c r="D3798" s="392">
        <v>1120667842</v>
      </c>
      <c r="E3798" s="392">
        <v>1120667842</v>
      </c>
      <c r="F3798" s="396">
        <f t="shared" si="237"/>
        <v>4729084222</v>
      </c>
      <c r="G3798" s="397">
        <f t="shared" si="238"/>
        <v>19.157527186437694</v>
      </c>
      <c r="H3798" s="397">
        <f t="shared" si="239"/>
        <v>19.157527186437694</v>
      </c>
      <c r="I3798" s="397">
        <f t="shared" si="236"/>
        <v>19.157527186437694</v>
      </c>
    </row>
    <row r="3799" spans="1:9" x14ac:dyDescent="0.2">
      <c r="A3799" s="319" t="s">
        <v>29</v>
      </c>
      <c r="B3799" s="313">
        <v>117550768166</v>
      </c>
      <c r="C3799" s="313">
        <v>35103982090.190002</v>
      </c>
      <c r="D3799" s="313">
        <v>24233933951.959999</v>
      </c>
      <c r="E3799" s="313">
        <v>24215060797.959999</v>
      </c>
      <c r="F3799" s="158">
        <f t="shared" si="237"/>
        <v>82446786075.809998</v>
      </c>
      <c r="G3799" s="385">
        <f t="shared" si="238"/>
        <v>29.862826621955978</v>
      </c>
      <c r="H3799" s="385">
        <f t="shared" si="239"/>
        <v>20.615717217379565</v>
      </c>
      <c r="I3799" s="385">
        <f t="shared" si="236"/>
        <v>20.599661895670952</v>
      </c>
    </row>
    <row r="3800" spans="1:9" x14ac:dyDescent="0.2">
      <c r="A3800" s="391" t="s">
        <v>113</v>
      </c>
      <c r="B3800" s="392">
        <v>117550768166</v>
      </c>
      <c r="C3800" s="392">
        <v>35103982090.190002</v>
      </c>
      <c r="D3800" s="392">
        <v>24233933951.959999</v>
      </c>
      <c r="E3800" s="392">
        <v>24215060797.959999</v>
      </c>
      <c r="F3800" s="396">
        <f t="shared" si="237"/>
        <v>82446786075.809998</v>
      </c>
      <c r="G3800" s="397">
        <f t="shared" si="238"/>
        <v>29.862826621955978</v>
      </c>
      <c r="H3800" s="397">
        <f t="shared" si="239"/>
        <v>20.615717217379565</v>
      </c>
      <c r="I3800" s="397">
        <f t="shared" si="236"/>
        <v>20.599661895670952</v>
      </c>
    </row>
    <row r="3801" spans="1:9" x14ac:dyDescent="0.2">
      <c r="A3801" s="319" t="s">
        <v>30</v>
      </c>
      <c r="B3801" s="313">
        <v>396288474775</v>
      </c>
      <c r="C3801" s="313">
        <v>3984123590.1599998</v>
      </c>
      <c r="D3801" s="313">
        <v>3090711029.1599998</v>
      </c>
      <c r="E3801" s="313">
        <v>3090711029.1599998</v>
      </c>
      <c r="F3801" s="194">
        <f t="shared" si="237"/>
        <v>392304351184.84003</v>
      </c>
      <c r="G3801" s="388">
        <f t="shared" si="238"/>
        <v>1.0053594398429222</v>
      </c>
      <c r="H3801" s="388">
        <f t="shared" si="239"/>
        <v>0.77991443756087209</v>
      </c>
      <c r="I3801" s="388">
        <f t="shared" si="236"/>
        <v>0.77991443756087209</v>
      </c>
    </row>
    <row r="3802" spans="1:9" x14ac:dyDescent="0.2">
      <c r="A3802" s="391" t="s">
        <v>115</v>
      </c>
      <c r="B3802" s="392">
        <v>390741360563</v>
      </c>
      <c r="C3802" s="392">
        <v>0</v>
      </c>
      <c r="D3802" s="392">
        <v>0</v>
      </c>
      <c r="E3802" s="392">
        <v>0</v>
      </c>
      <c r="F3802" s="396">
        <f t="shared" si="237"/>
        <v>390741360563</v>
      </c>
      <c r="G3802" s="397">
        <f t="shared" si="238"/>
        <v>0</v>
      </c>
      <c r="H3802" s="397">
        <f t="shared" si="239"/>
        <v>0</v>
      </c>
      <c r="I3802" s="397">
        <f t="shared" si="236"/>
        <v>0</v>
      </c>
    </row>
    <row r="3803" spans="1:9" x14ac:dyDescent="0.2">
      <c r="A3803" s="391" t="s">
        <v>153</v>
      </c>
      <c r="B3803" s="392">
        <v>1245813905</v>
      </c>
      <c r="C3803" s="392">
        <v>1241865000</v>
      </c>
      <c r="D3803" s="392">
        <v>1241865000</v>
      </c>
      <c r="E3803" s="392">
        <v>1241865000</v>
      </c>
      <c r="F3803" s="393">
        <f t="shared" si="237"/>
        <v>3948905</v>
      </c>
      <c r="G3803" s="394">
        <f t="shared" si="238"/>
        <v>99.683026093692533</v>
      </c>
      <c r="H3803" s="394">
        <f t="shared" si="239"/>
        <v>99.683026093692533</v>
      </c>
      <c r="I3803" s="394">
        <f t="shared" si="236"/>
        <v>99.683026093692533</v>
      </c>
    </row>
    <row r="3804" spans="1:9" x14ac:dyDescent="0.2">
      <c r="A3804" s="391" t="s">
        <v>118</v>
      </c>
      <c r="B3804" s="392">
        <v>1444330100</v>
      </c>
      <c r="C3804" s="392">
        <v>1168685842</v>
      </c>
      <c r="D3804" s="392">
        <v>1020788813</v>
      </c>
      <c r="E3804" s="392">
        <v>1020788813</v>
      </c>
      <c r="F3804" s="393">
        <f t="shared" si="237"/>
        <v>275644258</v>
      </c>
      <c r="G3804" s="394">
        <f t="shared" si="238"/>
        <v>80.915425220314944</v>
      </c>
      <c r="H3804" s="394">
        <f t="shared" si="239"/>
        <v>70.675589534553069</v>
      </c>
      <c r="I3804" s="394">
        <f t="shared" si="236"/>
        <v>70.675589534553069</v>
      </c>
    </row>
    <row r="3805" spans="1:9" x14ac:dyDescent="0.2">
      <c r="A3805" s="391" t="s">
        <v>124</v>
      </c>
      <c r="B3805" s="392">
        <v>2856970207</v>
      </c>
      <c r="C3805" s="392">
        <v>1573572748.1600001</v>
      </c>
      <c r="D3805" s="392">
        <v>828057216.15999997</v>
      </c>
      <c r="E3805" s="392">
        <v>828057216.15999997</v>
      </c>
      <c r="F3805" s="393">
        <f t="shared" si="237"/>
        <v>1283397458.8399999</v>
      </c>
      <c r="G3805" s="394">
        <f t="shared" si="238"/>
        <v>55.078374436825207</v>
      </c>
      <c r="H3805" s="394">
        <f t="shared" si="239"/>
        <v>28.983753982842984</v>
      </c>
      <c r="I3805" s="394">
        <f t="shared" si="236"/>
        <v>28.983753982842984</v>
      </c>
    </row>
    <row r="3806" spans="1:9" x14ac:dyDescent="0.2">
      <c r="A3806" s="319" t="s">
        <v>33</v>
      </c>
      <c r="B3806" s="313">
        <v>37717339205</v>
      </c>
      <c r="C3806" s="313">
        <v>28774559441</v>
      </c>
      <c r="D3806" s="313">
        <v>25633089023</v>
      </c>
      <c r="E3806" s="313">
        <v>25631779400</v>
      </c>
      <c r="F3806" s="194">
        <f t="shared" si="237"/>
        <v>8942779764</v>
      </c>
      <c r="G3806" s="388">
        <f t="shared" si="238"/>
        <v>76.290003609760205</v>
      </c>
      <c r="H3806" s="388">
        <f t="shared" si="239"/>
        <v>67.96102154417602</v>
      </c>
      <c r="I3806" s="388">
        <f t="shared" si="236"/>
        <v>67.957549340071481</v>
      </c>
    </row>
    <row r="3807" spans="1:9" x14ac:dyDescent="0.2">
      <c r="A3807" s="391" t="s">
        <v>378</v>
      </c>
      <c r="B3807" s="392">
        <v>37717339205</v>
      </c>
      <c r="C3807" s="392">
        <v>28774559441</v>
      </c>
      <c r="D3807" s="392">
        <v>25633089023</v>
      </c>
      <c r="E3807" s="392">
        <v>25631779400</v>
      </c>
      <c r="F3807" s="396">
        <f t="shared" si="237"/>
        <v>8942779764</v>
      </c>
      <c r="G3807" s="397">
        <f t="shared" si="238"/>
        <v>76.290003609760205</v>
      </c>
      <c r="H3807" s="397">
        <f t="shared" si="239"/>
        <v>67.96102154417602</v>
      </c>
      <c r="I3807" s="397">
        <f t="shared" si="236"/>
        <v>67.957549340071481</v>
      </c>
    </row>
    <row r="3808" spans="1:9" x14ac:dyDescent="0.2">
      <c r="A3808" s="319" t="s">
        <v>127</v>
      </c>
      <c r="B3808" s="313">
        <v>6214607000</v>
      </c>
      <c r="C3808" s="313">
        <v>681950000</v>
      </c>
      <c r="D3808" s="313">
        <v>681950000</v>
      </c>
      <c r="E3808" s="313">
        <v>681950000</v>
      </c>
      <c r="F3808" s="194">
        <f t="shared" si="237"/>
        <v>5532657000</v>
      </c>
      <c r="G3808" s="388">
        <f t="shared" si="238"/>
        <v>10.973340711649184</v>
      </c>
      <c r="H3808" s="388">
        <f t="shared" si="239"/>
        <v>10.973340711649184</v>
      </c>
      <c r="I3808" s="388">
        <f t="shared" si="236"/>
        <v>10.973340711649184</v>
      </c>
    </row>
    <row r="3809" spans="1:9" x14ac:dyDescent="0.2">
      <c r="A3809" s="391" t="s">
        <v>128</v>
      </c>
      <c r="B3809" s="392">
        <v>776607000</v>
      </c>
      <c r="C3809" s="392">
        <v>681950000</v>
      </c>
      <c r="D3809" s="392">
        <v>681950000</v>
      </c>
      <c r="E3809" s="392">
        <v>681950000</v>
      </c>
      <c r="F3809" s="393">
        <f t="shared" si="237"/>
        <v>94657000</v>
      </c>
      <c r="G3809" s="394">
        <f t="shared" si="238"/>
        <v>87.811467061203416</v>
      </c>
      <c r="H3809" s="394">
        <f t="shared" si="239"/>
        <v>87.811467061203416</v>
      </c>
      <c r="I3809" s="394">
        <f t="shared" si="236"/>
        <v>87.811467061203416</v>
      </c>
    </row>
    <row r="3810" spans="1:9" x14ac:dyDescent="0.2">
      <c r="A3810" s="391" t="s">
        <v>130</v>
      </c>
      <c r="B3810" s="392">
        <v>5438000000</v>
      </c>
      <c r="C3810" s="392">
        <v>0</v>
      </c>
      <c r="D3810" s="392">
        <v>0</v>
      </c>
      <c r="E3810" s="392">
        <v>0</v>
      </c>
      <c r="F3810" s="393">
        <f t="shared" si="237"/>
        <v>5438000000</v>
      </c>
      <c r="G3810" s="394">
        <f t="shared" si="238"/>
        <v>0</v>
      </c>
      <c r="H3810" s="394">
        <f t="shared" si="239"/>
        <v>0</v>
      </c>
      <c r="I3810" s="394">
        <f t="shared" si="236"/>
        <v>0</v>
      </c>
    </row>
    <row r="3811" spans="1:9" x14ac:dyDescent="0.2">
      <c r="A3811" s="319" t="s">
        <v>131</v>
      </c>
      <c r="B3811" s="313">
        <v>174199572685</v>
      </c>
      <c r="C3811" s="313">
        <v>144623436043</v>
      </c>
      <c r="D3811" s="313">
        <v>76960889677</v>
      </c>
      <c r="E3811" s="313">
        <v>76960889677</v>
      </c>
      <c r="F3811" s="158">
        <f t="shared" si="237"/>
        <v>29576136642</v>
      </c>
      <c r="G3811" s="385">
        <f t="shared" si="238"/>
        <v>83.021693919145449</v>
      </c>
      <c r="H3811" s="385">
        <f t="shared" si="239"/>
        <v>44.179723572666923</v>
      </c>
      <c r="I3811" s="385">
        <f t="shared" si="236"/>
        <v>44.179723572666923</v>
      </c>
    </row>
    <row r="3812" spans="1:9" x14ac:dyDescent="0.2">
      <c r="A3812" s="319" t="s">
        <v>1651</v>
      </c>
      <c r="B3812" s="313">
        <v>174199572685</v>
      </c>
      <c r="C3812" s="313">
        <v>144623436043</v>
      </c>
      <c r="D3812" s="313">
        <v>76960889677</v>
      </c>
      <c r="E3812" s="313">
        <v>76960889677</v>
      </c>
      <c r="F3812" s="158">
        <f t="shared" si="237"/>
        <v>29576136642</v>
      </c>
      <c r="G3812" s="385">
        <f t="shared" si="238"/>
        <v>83.021693919145449</v>
      </c>
      <c r="H3812" s="385">
        <f t="shared" si="239"/>
        <v>44.179723572666923</v>
      </c>
      <c r="I3812" s="385">
        <f t="shared" si="236"/>
        <v>44.179723572666923</v>
      </c>
    </row>
    <row r="3813" spans="1:9" x14ac:dyDescent="0.2">
      <c r="A3813" s="391" t="s">
        <v>1104</v>
      </c>
      <c r="B3813" s="392">
        <v>154424117350</v>
      </c>
      <c r="C3813" s="392">
        <v>129689972043</v>
      </c>
      <c r="D3813" s="392">
        <v>76960889677</v>
      </c>
      <c r="E3813" s="392">
        <v>76960889677</v>
      </c>
      <c r="F3813" s="393">
        <f t="shared" si="237"/>
        <v>24734145307</v>
      </c>
      <c r="G3813" s="394">
        <f t="shared" si="238"/>
        <v>83.982977703579536</v>
      </c>
      <c r="H3813" s="394">
        <f t="shared" si="239"/>
        <v>49.837351184316162</v>
      </c>
      <c r="I3813" s="394">
        <f t="shared" si="236"/>
        <v>49.837351184316162</v>
      </c>
    </row>
    <row r="3814" spans="1:9" x14ac:dyDescent="0.2">
      <c r="A3814" s="391" t="s">
        <v>1105</v>
      </c>
      <c r="B3814" s="392">
        <v>4841344212</v>
      </c>
      <c r="C3814" s="392">
        <v>0</v>
      </c>
      <c r="D3814" s="392">
        <v>0</v>
      </c>
      <c r="E3814" s="392">
        <v>0</v>
      </c>
      <c r="F3814" s="393">
        <f t="shared" si="237"/>
        <v>4841344212</v>
      </c>
      <c r="G3814" s="394">
        <f t="shared" si="238"/>
        <v>0</v>
      </c>
      <c r="H3814" s="394">
        <f t="shared" si="239"/>
        <v>0</v>
      </c>
      <c r="I3814" s="394">
        <f t="shared" si="236"/>
        <v>0</v>
      </c>
    </row>
    <row r="3815" spans="1:9" x14ac:dyDescent="0.2">
      <c r="A3815" s="391" t="s">
        <v>1106</v>
      </c>
      <c r="B3815" s="392">
        <v>14934111123</v>
      </c>
      <c r="C3815" s="392">
        <v>14933464000</v>
      </c>
      <c r="D3815" s="392">
        <v>0</v>
      </c>
      <c r="E3815" s="392">
        <v>0</v>
      </c>
      <c r="F3815" s="393">
        <f t="shared" si="237"/>
        <v>647123</v>
      </c>
      <c r="G3815" s="394">
        <f t="shared" si="238"/>
        <v>99.995666812743849</v>
      </c>
      <c r="H3815" s="394">
        <f t="shared" si="239"/>
        <v>0</v>
      </c>
      <c r="I3815" s="394">
        <f t="shared" si="236"/>
        <v>0</v>
      </c>
    </row>
    <row r="3816" spans="1:9" x14ac:dyDescent="0.2">
      <c r="A3816" s="319" t="s">
        <v>1107</v>
      </c>
      <c r="B3816" s="313">
        <v>242069706153</v>
      </c>
      <c r="C3816" s="313">
        <v>141828890869.57001</v>
      </c>
      <c r="D3816" s="313">
        <v>128045770334.98</v>
      </c>
      <c r="E3816" s="313">
        <v>128011440018.98</v>
      </c>
      <c r="F3816" s="194">
        <f t="shared" si="237"/>
        <v>100240815283.42999</v>
      </c>
      <c r="G3816" s="388">
        <f t="shared" si="238"/>
        <v>58.590103290300668</v>
      </c>
      <c r="H3816" s="388">
        <f t="shared" si="239"/>
        <v>52.896239008960812</v>
      </c>
      <c r="I3816" s="388">
        <f t="shared" si="236"/>
        <v>52.882057012978919</v>
      </c>
    </row>
    <row r="3817" spans="1:9" s="390" customFormat="1" x14ac:dyDescent="0.2">
      <c r="A3817" s="319" t="s">
        <v>109</v>
      </c>
      <c r="B3817" s="313">
        <v>241379000000</v>
      </c>
      <c r="C3817" s="313">
        <v>141828890869.57001</v>
      </c>
      <c r="D3817" s="313">
        <v>128045770334.98</v>
      </c>
      <c r="E3817" s="313">
        <v>128011440018.98</v>
      </c>
      <c r="F3817" s="194">
        <f t="shared" si="237"/>
        <v>99550109130.429993</v>
      </c>
      <c r="G3817" s="388">
        <f t="shared" si="238"/>
        <v>58.757758905940449</v>
      </c>
      <c r="H3817" s="388">
        <f t="shared" si="239"/>
        <v>53.047601628550943</v>
      </c>
      <c r="I3817" s="388">
        <f t="shared" si="236"/>
        <v>53.033379050779061</v>
      </c>
    </row>
    <row r="3818" spans="1:9" x14ac:dyDescent="0.2">
      <c r="A3818" s="319" t="s">
        <v>28</v>
      </c>
      <c r="B3818" s="313">
        <v>75530000000</v>
      </c>
      <c r="C3818" s="313">
        <v>41105037836</v>
      </c>
      <c r="D3818" s="313">
        <v>41099211188</v>
      </c>
      <c r="E3818" s="313">
        <v>41093496328</v>
      </c>
      <c r="F3818" s="194">
        <f t="shared" si="237"/>
        <v>34424962164</v>
      </c>
      <c r="G3818" s="388">
        <f t="shared" si="238"/>
        <v>54.42213403415861</v>
      </c>
      <c r="H3818" s="388">
        <f t="shared" si="239"/>
        <v>54.414419684893424</v>
      </c>
      <c r="I3818" s="388">
        <f t="shared" si="236"/>
        <v>54.406853340394548</v>
      </c>
    </row>
    <row r="3819" spans="1:9" x14ac:dyDescent="0.2">
      <c r="A3819" s="391" t="s">
        <v>110</v>
      </c>
      <c r="B3819" s="392">
        <v>22442000000</v>
      </c>
      <c r="C3819" s="392">
        <v>13786727358</v>
      </c>
      <c r="D3819" s="392">
        <v>13786727358</v>
      </c>
      <c r="E3819" s="392">
        <v>13786727358</v>
      </c>
      <c r="F3819" s="393">
        <f t="shared" si="237"/>
        <v>8655272642</v>
      </c>
      <c r="G3819" s="394">
        <f t="shared" si="238"/>
        <v>61.432703671687015</v>
      </c>
      <c r="H3819" s="394">
        <f t="shared" si="239"/>
        <v>61.432703671687015</v>
      </c>
      <c r="I3819" s="394">
        <f t="shared" si="236"/>
        <v>61.432703671687015</v>
      </c>
    </row>
    <row r="3820" spans="1:9" x14ac:dyDescent="0.2">
      <c r="A3820" s="391" t="s">
        <v>111</v>
      </c>
      <c r="B3820" s="392">
        <v>9052000000</v>
      </c>
      <c r="C3820" s="392">
        <v>4444014043</v>
      </c>
      <c r="D3820" s="392">
        <v>4443003102</v>
      </c>
      <c r="E3820" s="392">
        <v>4438086196</v>
      </c>
      <c r="F3820" s="393">
        <f t="shared" si="237"/>
        <v>4607985957</v>
      </c>
      <c r="G3820" s="394">
        <f t="shared" si="238"/>
        <v>49.094277982766236</v>
      </c>
      <c r="H3820" s="394">
        <f t="shared" si="239"/>
        <v>49.083109832081306</v>
      </c>
      <c r="I3820" s="394">
        <f t="shared" si="236"/>
        <v>49.028791383119753</v>
      </c>
    </row>
    <row r="3821" spans="1:9" x14ac:dyDescent="0.2">
      <c r="A3821" s="391" t="s">
        <v>112</v>
      </c>
      <c r="B3821" s="392">
        <v>7411000000</v>
      </c>
      <c r="C3821" s="392">
        <v>4353384862</v>
      </c>
      <c r="D3821" s="392">
        <v>4353384862</v>
      </c>
      <c r="E3821" s="392">
        <v>4353384862</v>
      </c>
      <c r="F3821" s="393">
        <f t="shared" si="237"/>
        <v>3057615138</v>
      </c>
      <c r="G3821" s="394">
        <f t="shared" si="238"/>
        <v>58.742205667251376</v>
      </c>
      <c r="H3821" s="394">
        <f t="shared" si="239"/>
        <v>58.742205667251376</v>
      </c>
      <c r="I3821" s="394">
        <f t="shared" si="236"/>
        <v>58.742205667251376</v>
      </c>
    </row>
    <row r="3822" spans="1:9" x14ac:dyDescent="0.2">
      <c r="A3822" s="391" t="s">
        <v>149</v>
      </c>
      <c r="B3822" s="392">
        <v>28312000000</v>
      </c>
      <c r="C3822" s="392">
        <v>14442951228</v>
      </c>
      <c r="D3822" s="392">
        <v>14439602916</v>
      </c>
      <c r="E3822" s="392">
        <v>14439602916</v>
      </c>
      <c r="F3822" s="393">
        <f t="shared" si="237"/>
        <v>13869048772</v>
      </c>
      <c r="G3822" s="394">
        <f t="shared" si="238"/>
        <v>51.013532170104547</v>
      </c>
      <c r="H3822" s="394">
        <f t="shared" si="239"/>
        <v>51.001705693698781</v>
      </c>
      <c r="I3822" s="394">
        <f t="shared" si="236"/>
        <v>51.001705693698781</v>
      </c>
    </row>
    <row r="3823" spans="1:9" x14ac:dyDescent="0.2">
      <c r="A3823" s="391" t="s">
        <v>150</v>
      </c>
      <c r="B3823" s="392">
        <v>1110000000</v>
      </c>
      <c r="C3823" s="392">
        <v>215895457</v>
      </c>
      <c r="D3823" s="392">
        <v>214428062</v>
      </c>
      <c r="E3823" s="392">
        <v>214428062</v>
      </c>
      <c r="F3823" s="393">
        <f t="shared" si="237"/>
        <v>894104543</v>
      </c>
      <c r="G3823" s="394">
        <f t="shared" si="238"/>
        <v>19.450041171171168</v>
      </c>
      <c r="H3823" s="394">
        <f t="shared" si="239"/>
        <v>19.317843423423422</v>
      </c>
      <c r="I3823" s="394">
        <f t="shared" si="236"/>
        <v>19.317843423423422</v>
      </c>
    </row>
    <row r="3824" spans="1:9" x14ac:dyDescent="0.2">
      <c r="A3824" s="391" t="s">
        <v>151</v>
      </c>
      <c r="B3824" s="392">
        <v>7203000000</v>
      </c>
      <c r="C3824" s="392">
        <v>3862064888</v>
      </c>
      <c r="D3824" s="392">
        <v>3862064888</v>
      </c>
      <c r="E3824" s="392">
        <v>3861266934</v>
      </c>
      <c r="F3824" s="396">
        <f t="shared" si="237"/>
        <v>3340935112</v>
      </c>
      <c r="G3824" s="397">
        <f t="shared" si="238"/>
        <v>53.617449507149793</v>
      </c>
      <c r="H3824" s="397">
        <f t="shared" si="239"/>
        <v>53.617449507149793</v>
      </c>
      <c r="I3824" s="397">
        <f t="shared" si="236"/>
        <v>53.606371428571428</v>
      </c>
    </row>
    <row r="3825" spans="1:9" x14ac:dyDescent="0.2">
      <c r="A3825" s="319" t="s">
        <v>29</v>
      </c>
      <c r="B3825" s="313">
        <v>35789201177</v>
      </c>
      <c r="C3825" s="313">
        <v>26195739544.57</v>
      </c>
      <c r="D3825" s="313">
        <v>12574176840.98</v>
      </c>
      <c r="E3825" s="313">
        <v>12545561384.98</v>
      </c>
      <c r="F3825" s="158">
        <f t="shared" si="237"/>
        <v>9593461632.4300003</v>
      </c>
      <c r="G3825" s="385">
        <f t="shared" si="238"/>
        <v>73.194535455026426</v>
      </c>
      <c r="H3825" s="385">
        <f t="shared" si="239"/>
        <v>35.133996924918286</v>
      </c>
      <c r="I3825" s="385">
        <f t="shared" si="236"/>
        <v>35.054041365534665</v>
      </c>
    </row>
    <row r="3826" spans="1:9" x14ac:dyDescent="0.2">
      <c r="A3826" s="391" t="s">
        <v>113</v>
      </c>
      <c r="B3826" s="392">
        <v>35789201177</v>
      </c>
      <c r="C3826" s="392">
        <v>26195739544.57</v>
      </c>
      <c r="D3826" s="392">
        <v>12574176840.98</v>
      </c>
      <c r="E3826" s="392">
        <v>12545561384.98</v>
      </c>
      <c r="F3826" s="396">
        <f t="shared" si="237"/>
        <v>9593461632.4300003</v>
      </c>
      <c r="G3826" s="397">
        <f t="shared" si="238"/>
        <v>73.194535455026426</v>
      </c>
      <c r="H3826" s="397">
        <f t="shared" si="239"/>
        <v>35.133996924918286</v>
      </c>
      <c r="I3826" s="397">
        <f t="shared" si="236"/>
        <v>35.054041365534665</v>
      </c>
    </row>
    <row r="3827" spans="1:9" x14ac:dyDescent="0.2">
      <c r="A3827" s="319" t="s">
        <v>30</v>
      </c>
      <c r="B3827" s="313">
        <v>127474798823</v>
      </c>
      <c r="C3827" s="313">
        <v>74305543149</v>
      </c>
      <c r="D3827" s="313">
        <v>74149811966</v>
      </c>
      <c r="E3827" s="313">
        <v>74149811966</v>
      </c>
      <c r="F3827" s="194">
        <f t="shared" si="237"/>
        <v>53169255674</v>
      </c>
      <c r="G3827" s="388">
        <f t="shared" si="238"/>
        <v>58.290378831798726</v>
      </c>
      <c r="H3827" s="388">
        <f t="shared" si="239"/>
        <v>58.16821258055699</v>
      </c>
      <c r="I3827" s="388">
        <f t="shared" si="236"/>
        <v>58.16821258055699</v>
      </c>
    </row>
    <row r="3828" spans="1:9" x14ac:dyDescent="0.2">
      <c r="A3828" s="391" t="s">
        <v>115</v>
      </c>
      <c r="B3828" s="392">
        <v>24015320587</v>
      </c>
      <c r="C3828" s="392">
        <v>0</v>
      </c>
      <c r="D3828" s="392">
        <v>0</v>
      </c>
      <c r="E3828" s="392">
        <v>0</v>
      </c>
      <c r="F3828" s="393">
        <f t="shared" si="237"/>
        <v>24015320587</v>
      </c>
      <c r="G3828" s="394">
        <f t="shared" si="238"/>
        <v>0</v>
      </c>
      <c r="H3828" s="394">
        <f t="shared" si="239"/>
        <v>0</v>
      </c>
      <c r="I3828" s="394">
        <f t="shared" si="236"/>
        <v>0</v>
      </c>
    </row>
    <row r="3829" spans="1:9" x14ac:dyDescent="0.2">
      <c r="A3829" s="391" t="s">
        <v>118</v>
      </c>
      <c r="B3829" s="392">
        <v>400000000</v>
      </c>
      <c r="C3829" s="392">
        <v>191944729</v>
      </c>
      <c r="D3829" s="392">
        <v>191944729</v>
      </c>
      <c r="E3829" s="392">
        <v>191944729</v>
      </c>
      <c r="F3829" s="393">
        <f t="shared" si="237"/>
        <v>208055271</v>
      </c>
      <c r="G3829" s="394">
        <f t="shared" si="238"/>
        <v>47.986182249999999</v>
      </c>
      <c r="H3829" s="394">
        <f t="shared" si="239"/>
        <v>47.986182249999999</v>
      </c>
      <c r="I3829" s="394">
        <f t="shared" si="236"/>
        <v>47.986182249999999</v>
      </c>
    </row>
    <row r="3830" spans="1:9" x14ac:dyDescent="0.2">
      <c r="A3830" s="391" t="s">
        <v>1654</v>
      </c>
      <c r="B3830" s="392">
        <v>102804478236</v>
      </c>
      <c r="C3830" s="392">
        <v>74113598420</v>
      </c>
      <c r="D3830" s="392">
        <v>73957867237</v>
      </c>
      <c r="E3830" s="392">
        <v>73957867237</v>
      </c>
      <c r="F3830" s="396">
        <f t="shared" si="237"/>
        <v>28690879816</v>
      </c>
      <c r="G3830" s="397">
        <f t="shared" si="238"/>
        <v>72.091799590542493</v>
      </c>
      <c r="H3830" s="397">
        <f t="shared" si="239"/>
        <v>71.940316711905155</v>
      </c>
      <c r="I3830" s="397">
        <f t="shared" si="236"/>
        <v>71.940316711905155</v>
      </c>
    </row>
    <row r="3831" spans="1:9" x14ac:dyDescent="0.2">
      <c r="A3831" s="391" t="s">
        <v>124</v>
      </c>
      <c r="B3831" s="392">
        <v>255000000</v>
      </c>
      <c r="C3831" s="392">
        <v>0</v>
      </c>
      <c r="D3831" s="392">
        <v>0</v>
      </c>
      <c r="E3831" s="392">
        <v>0</v>
      </c>
      <c r="F3831" s="393">
        <f t="shared" si="237"/>
        <v>255000000</v>
      </c>
      <c r="G3831" s="394">
        <f t="shared" si="238"/>
        <v>0</v>
      </c>
      <c r="H3831" s="394">
        <f t="shared" si="239"/>
        <v>0</v>
      </c>
      <c r="I3831" s="394">
        <f t="shared" si="236"/>
        <v>0</v>
      </c>
    </row>
    <row r="3832" spans="1:9" x14ac:dyDescent="0.2">
      <c r="A3832" s="319" t="s">
        <v>33</v>
      </c>
      <c r="B3832" s="313">
        <v>2585000000</v>
      </c>
      <c r="C3832" s="313">
        <v>222570340</v>
      </c>
      <c r="D3832" s="313">
        <v>222570340</v>
      </c>
      <c r="E3832" s="313">
        <v>222570340</v>
      </c>
      <c r="F3832" s="158">
        <f t="shared" si="237"/>
        <v>2362429660</v>
      </c>
      <c r="G3832" s="385">
        <f t="shared" si="238"/>
        <v>8.6100711798839455</v>
      </c>
      <c r="H3832" s="385">
        <f t="shared" si="239"/>
        <v>8.6100711798839455</v>
      </c>
      <c r="I3832" s="385">
        <f t="shared" si="236"/>
        <v>8.6100711798839455</v>
      </c>
    </row>
    <row r="3833" spans="1:9" x14ac:dyDescent="0.2">
      <c r="A3833" s="391" t="s">
        <v>378</v>
      </c>
      <c r="B3833" s="392">
        <v>2585000000</v>
      </c>
      <c r="C3833" s="392">
        <v>222570340</v>
      </c>
      <c r="D3833" s="392">
        <v>222570340</v>
      </c>
      <c r="E3833" s="392">
        <v>222570340</v>
      </c>
      <c r="F3833" s="393">
        <f t="shared" si="237"/>
        <v>2362429660</v>
      </c>
      <c r="G3833" s="394">
        <f t="shared" si="238"/>
        <v>8.6100711798839455</v>
      </c>
      <c r="H3833" s="394">
        <f t="shared" si="239"/>
        <v>8.6100711798839455</v>
      </c>
      <c r="I3833" s="394">
        <f t="shared" si="236"/>
        <v>8.6100711798839455</v>
      </c>
    </row>
    <row r="3834" spans="1:9" x14ac:dyDescent="0.2">
      <c r="A3834" s="319" t="s">
        <v>131</v>
      </c>
      <c r="B3834" s="313">
        <v>690706153</v>
      </c>
      <c r="C3834" s="313">
        <v>0</v>
      </c>
      <c r="D3834" s="313">
        <v>0</v>
      </c>
      <c r="E3834" s="313">
        <v>0</v>
      </c>
      <c r="F3834" s="194">
        <f t="shared" si="237"/>
        <v>690706153</v>
      </c>
      <c r="G3834" s="388">
        <f t="shared" si="238"/>
        <v>0</v>
      </c>
      <c r="H3834" s="388">
        <f t="shared" si="239"/>
        <v>0</v>
      </c>
      <c r="I3834" s="388">
        <f t="shared" si="236"/>
        <v>0</v>
      </c>
    </row>
    <row r="3835" spans="1:9" x14ac:dyDescent="0.2">
      <c r="A3835" s="319" t="s">
        <v>1651</v>
      </c>
      <c r="B3835" s="313">
        <v>690706153</v>
      </c>
      <c r="C3835" s="313">
        <v>0</v>
      </c>
      <c r="D3835" s="313">
        <v>0</v>
      </c>
      <c r="E3835" s="313">
        <v>0</v>
      </c>
      <c r="F3835" s="194">
        <f t="shared" si="237"/>
        <v>690706153</v>
      </c>
      <c r="G3835" s="388">
        <f t="shared" si="238"/>
        <v>0</v>
      </c>
      <c r="H3835" s="388">
        <f t="shared" si="239"/>
        <v>0</v>
      </c>
      <c r="I3835" s="388">
        <f t="shared" si="236"/>
        <v>0</v>
      </c>
    </row>
    <row r="3836" spans="1:9" x14ac:dyDescent="0.2">
      <c r="A3836" s="391" t="s">
        <v>1108</v>
      </c>
      <c r="B3836" s="392">
        <v>690706153</v>
      </c>
      <c r="C3836" s="392">
        <v>0</v>
      </c>
      <c r="D3836" s="392">
        <v>0</v>
      </c>
      <c r="E3836" s="392">
        <v>0</v>
      </c>
      <c r="F3836" s="393">
        <f t="shared" si="237"/>
        <v>690706153</v>
      </c>
      <c r="G3836" s="394">
        <f t="shared" si="238"/>
        <v>0</v>
      </c>
      <c r="H3836" s="394">
        <f t="shared" si="239"/>
        <v>0</v>
      </c>
      <c r="I3836" s="394">
        <f t="shared" si="236"/>
        <v>0</v>
      </c>
    </row>
    <row r="3837" spans="1:9" x14ac:dyDescent="0.2">
      <c r="A3837" s="319" t="s">
        <v>1109</v>
      </c>
      <c r="B3837" s="313">
        <v>216282549805</v>
      </c>
      <c r="C3837" s="313">
        <v>114827108933.48</v>
      </c>
      <c r="D3837" s="313">
        <v>64059261478.68</v>
      </c>
      <c r="E3837" s="313">
        <v>59220437403.68</v>
      </c>
      <c r="F3837" s="158">
        <f t="shared" si="237"/>
        <v>101455440871.52</v>
      </c>
      <c r="G3837" s="385">
        <f t="shared" si="238"/>
        <v>53.091249865977595</v>
      </c>
      <c r="H3837" s="385">
        <f t="shared" si="239"/>
        <v>29.618321744604792</v>
      </c>
      <c r="I3837" s="385">
        <f t="shared" si="236"/>
        <v>27.381051988277861</v>
      </c>
    </row>
    <row r="3838" spans="1:9" x14ac:dyDescent="0.2">
      <c r="A3838" s="319" t="s">
        <v>109</v>
      </c>
      <c r="B3838" s="313">
        <v>80764416835</v>
      </c>
      <c r="C3838" s="313">
        <v>46215317220.479996</v>
      </c>
      <c r="D3838" s="313">
        <v>34837554793.68</v>
      </c>
      <c r="E3838" s="313">
        <v>34837554793.68</v>
      </c>
      <c r="F3838" s="194">
        <f t="shared" si="237"/>
        <v>34549099614.520004</v>
      </c>
      <c r="G3838" s="388">
        <f t="shared" si="238"/>
        <v>57.22237469366852</v>
      </c>
      <c r="H3838" s="388">
        <f t="shared" si="239"/>
        <v>43.134781576956584</v>
      </c>
      <c r="I3838" s="388">
        <f t="shared" si="236"/>
        <v>43.134781576956584</v>
      </c>
    </row>
    <row r="3839" spans="1:9" x14ac:dyDescent="0.2">
      <c r="A3839" s="319" t="s">
        <v>29</v>
      </c>
      <c r="B3839" s="313">
        <v>58166910000</v>
      </c>
      <c r="C3839" s="313">
        <v>45309964655.099998</v>
      </c>
      <c r="D3839" s="313">
        <v>33932202228.299999</v>
      </c>
      <c r="E3839" s="313">
        <v>33932202228.299999</v>
      </c>
      <c r="F3839" s="194">
        <f t="shared" si="237"/>
        <v>12856945344.900002</v>
      </c>
      <c r="G3839" s="388">
        <f t="shared" si="238"/>
        <v>77.896461502080811</v>
      </c>
      <c r="H3839" s="388">
        <f t="shared" si="239"/>
        <v>58.335920247955407</v>
      </c>
      <c r="I3839" s="388">
        <f t="shared" si="236"/>
        <v>58.335920247955407</v>
      </c>
    </row>
    <row r="3840" spans="1:9" x14ac:dyDescent="0.2">
      <c r="A3840" s="391" t="s">
        <v>113</v>
      </c>
      <c r="B3840" s="392">
        <v>58166910000</v>
      </c>
      <c r="C3840" s="392">
        <v>45309964655.099998</v>
      </c>
      <c r="D3840" s="392">
        <v>33932202228.299999</v>
      </c>
      <c r="E3840" s="392">
        <v>33932202228.299999</v>
      </c>
      <c r="F3840" s="393">
        <f t="shared" si="237"/>
        <v>12856945344.900002</v>
      </c>
      <c r="G3840" s="394">
        <f t="shared" si="238"/>
        <v>77.896461502080811</v>
      </c>
      <c r="H3840" s="394">
        <f t="shared" si="239"/>
        <v>58.335920247955407</v>
      </c>
      <c r="I3840" s="394">
        <f t="shared" si="236"/>
        <v>58.335920247955407</v>
      </c>
    </row>
    <row r="3841" spans="1:9" x14ac:dyDescent="0.2">
      <c r="A3841" s="319" t="s">
        <v>30</v>
      </c>
      <c r="B3841" s="313">
        <v>20476985584</v>
      </c>
      <c r="C3841" s="313">
        <v>0</v>
      </c>
      <c r="D3841" s="313">
        <v>0</v>
      </c>
      <c r="E3841" s="313">
        <v>0</v>
      </c>
      <c r="F3841" s="158">
        <f t="shared" si="237"/>
        <v>20476985584</v>
      </c>
      <c r="G3841" s="385">
        <f t="shared" si="238"/>
        <v>0</v>
      </c>
      <c r="H3841" s="385">
        <f t="shared" si="239"/>
        <v>0</v>
      </c>
      <c r="I3841" s="385">
        <f t="shared" si="236"/>
        <v>0</v>
      </c>
    </row>
    <row r="3842" spans="1:9" x14ac:dyDescent="0.2">
      <c r="A3842" s="391" t="s">
        <v>115</v>
      </c>
      <c r="B3842" s="392">
        <v>20000000000</v>
      </c>
      <c r="C3842" s="392">
        <v>0</v>
      </c>
      <c r="D3842" s="392">
        <v>0</v>
      </c>
      <c r="E3842" s="392">
        <v>0</v>
      </c>
      <c r="F3842" s="396">
        <f t="shared" si="237"/>
        <v>20000000000</v>
      </c>
      <c r="G3842" s="397">
        <f t="shared" si="238"/>
        <v>0</v>
      </c>
      <c r="H3842" s="397">
        <f t="shared" si="239"/>
        <v>0</v>
      </c>
      <c r="I3842" s="397">
        <f t="shared" si="236"/>
        <v>0</v>
      </c>
    </row>
    <row r="3843" spans="1:9" x14ac:dyDescent="0.2">
      <c r="A3843" s="391" t="s">
        <v>124</v>
      </c>
      <c r="B3843" s="392">
        <v>476985584</v>
      </c>
      <c r="C3843" s="392">
        <v>0</v>
      </c>
      <c r="D3843" s="392">
        <v>0</v>
      </c>
      <c r="E3843" s="392">
        <v>0</v>
      </c>
      <c r="F3843" s="396">
        <f t="shared" si="237"/>
        <v>476985584</v>
      </c>
      <c r="G3843" s="397">
        <f t="shared" si="238"/>
        <v>0</v>
      </c>
      <c r="H3843" s="397">
        <f t="shared" si="239"/>
        <v>0</v>
      </c>
      <c r="I3843" s="397">
        <f t="shared" si="236"/>
        <v>0</v>
      </c>
    </row>
    <row r="3844" spans="1:9" x14ac:dyDescent="0.2">
      <c r="A3844" s="319" t="s">
        <v>127</v>
      </c>
      <c r="B3844" s="313">
        <v>2120521251</v>
      </c>
      <c r="C3844" s="313">
        <v>905352565.38</v>
      </c>
      <c r="D3844" s="313">
        <v>905352565.38</v>
      </c>
      <c r="E3844" s="313">
        <v>905352565.38</v>
      </c>
      <c r="F3844" s="194">
        <f t="shared" si="237"/>
        <v>1215168685.6199999</v>
      </c>
      <c r="G3844" s="388">
        <f t="shared" si="238"/>
        <v>42.694812181347011</v>
      </c>
      <c r="H3844" s="388">
        <f t="shared" si="239"/>
        <v>42.694812181347011</v>
      </c>
      <c r="I3844" s="388">
        <f t="shared" si="236"/>
        <v>42.694812181347011</v>
      </c>
    </row>
    <row r="3845" spans="1:9" x14ac:dyDescent="0.2">
      <c r="A3845" s="391" t="s">
        <v>128</v>
      </c>
      <c r="B3845" s="392">
        <v>1771100000</v>
      </c>
      <c r="C3845" s="392">
        <v>905352565.38</v>
      </c>
      <c r="D3845" s="392">
        <v>905352565.38</v>
      </c>
      <c r="E3845" s="392">
        <v>905352565.38</v>
      </c>
      <c r="F3845" s="393">
        <f t="shared" si="237"/>
        <v>865747434.62</v>
      </c>
      <c r="G3845" s="394">
        <f t="shared" si="238"/>
        <v>51.118094143752465</v>
      </c>
      <c r="H3845" s="394">
        <f t="shared" si="239"/>
        <v>51.118094143752465</v>
      </c>
      <c r="I3845" s="394">
        <f t="shared" si="236"/>
        <v>51.118094143752465</v>
      </c>
    </row>
    <row r="3846" spans="1:9" x14ac:dyDescent="0.2">
      <c r="A3846" s="391" t="s">
        <v>130</v>
      </c>
      <c r="B3846" s="392">
        <v>312594364</v>
      </c>
      <c r="C3846" s="392">
        <v>0</v>
      </c>
      <c r="D3846" s="392">
        <v>0</v>
      </c>
      <c r="E3846" s="392">
        <v>0</v>
      </c>
      <c r="F3846" s="393">
        <f t="shared" si="237"/>
        <v>312594364</v>
      </c>
      <c r="G3846" s="394">
        <f t="shared" si="238"/>
        <v>0</v>
      </c>
      <c r="H3846" s="394">
        <f t="shared" si="239"/>
        <v>0</v>
      </c>
      <c r="I3846" s="394">
        <f t="shared" si="236"/>
        <v>0</v>
      </c>
    </row>
    <row r="3847" spans="1:9" x14ac:dyDescent="0.2">
      <c r="A3847" s="391" t="s">
        <v>348</v>
      </c>
      <c r="B3847" s="392">
        <v>36826887</v>
      </c>
      <c r="C3847" s="392">
        <v>0</v>
      </c>
      <c r="D3847" s="392">
        <v>0</v>
      </c>
      <c r="E3847" s="392">
        <v>0</v>
      </c>
      <c r="F3847" s="393">
        <f t="shared" si="237"/>
        <v>36826887</v>
      </c>
      <c r="G3847" s="394">
        <f t="shared" si="238"/>
        <v>0</v>
      </c>
      <c r="H3847" s="394">
        <f t="shared" si="239"/>
        <v>0</v>
      </c>
      <c r="I3847" s="394">
        <f t="shared" ref="I3847:I3910" si="240">IFERROR(IF(E3847&gt;0,+E3847/B3847*100,0),0)</f>
        <v>0</v>
      </c>
    </row>
    <row r="3848" spans="1:9" x14ac:dyDescent="0.2">
      <c r="A3848" s="319" t="s">
        <v>131</v>
      </c>
      <c r="B3848" s="313">
        <v>135518132970</v>
      </c>
      <c r="C3848" s="313">
        <v>68611791713</v>
      </c>
      <c r="D3848" s="313">
        <v>29221706685</v>
      </c>
      <c r="E3848" s="313">
        <v>24382882610</v>
      </c>
      <c r="F3848" s="194">
        <f t="shared" si="237"/>
        <v>66906341257</v>
      </c>
      <c r="G3848" s="388">
        <f t="shared" si="238"/>
        <v>50.629233305766377</v>
      </c>
      <c r="H3848" s="388">
        <f t="shared" si="239"/>
        <v>21.562949580680016</v>
      </c>
      <c r="I3848" s="388">
        <f t="shared" si="240"/>
        <v>17.992339530974576</v>
      </c>
    </row>
    <row r="3849" spans="1:9" x14ac:dyDescent="0.2">
      <c r="A3849" s="319" t="s">
        <v>1651</v>
      </c>
      <c r="B3849" s="313">
        <v>135518132970</v>
      </c>
      <c r="C3849" s="313">
        <v>68611791713</v>
      </c>
      <c r="D3849" s="313">
        <v>29221706685</v>
      </c>
      <c r="E3849" s="313">
        <v>24382882610</v>
      </c>
      <c r="F3849" s="194">
        <f t="shared" ref="F3849:F3912" si="241">+B3849-C3849</f>
        <v>66906341257</v>
      </c>
      <c r="G3849" s="388">
        <f t="shared" ref="G3849:G3912" si="242">IFERROR(IF(C3849&gt;0,+C3849/B3849*100,0),0)</f>
        <v>50.629233305766377</v>
      </c>
      <c r="H3849" s="388">
        <f t="shared" ref="H3849:H3912" si="243">IFERROR(IF(D3849&gt;0,+D3849/B3849*100,0),0)</f>
        <v>21.562949580680016</v>
      </c>
      <c r="I3849" s="388">
        <f t="shared" si="240"/>
        <v>17.992339530974576</v>
      </c>
    </row>
    <row r="3850" spans="1:9" x14ac:dyDescent="0.2">
      <c r="A3850" s="391" t="s">
        <v>1106</v>
      </c>
      <c r="B3850" s="392">
        <v>10719174518</v>
      </c>
      <c r="C3850" s="392">
        <v>0</v>
      </c>
      <c r="D3850" s="392">
        <v>0</v>
      </c>
      <c r="E3850" s="392">
        <v>0</v>
      </c>
      <c r="F3850" s="396">
        <f t="shared" si="241"/>
        <v>10719174518</v>
      </c>
      <c r="G3850" s="397">
        <f t="shared" si="242"/>
        <v>0</v>
      </c>
      <c r="H3850" s="397">
        <f t="shared" si="243"/>
        <v>0</v>
      </c>
      <c r="I3850" s="397">
        <f t="shared" si="240"/>
        <v>0</v>
      </c>
    </row>
    <row r="3851" spans="1:9" x14ac:dyDescent="0.2">
      <c r="A3851" s="391" t="s">
        <v>1110</v>
      </c>
      <c r="B3851" s="392">
        <v>6466102825</v>
      </c>
      <c r="C3851" s="392">
        <v>3233051412</v>
      </c>
      <c r="D3851" s="392">
        <v>0</v>
      </c>
      <c r="E3851" s="392">
        <v>0</v>
      </c>
      <c r="F3851" s="396">
        <f t="shared" si="241"/>
        <v>3233051413</v>
      </c>
      <c r="G3851" s="397">
        <f t="shared" si="242"/>
        <v>49.999999992267369</v>
      </c>
      <c r="H3851" s="397">
        <f t="shared" si="243"/>
        <v>0</v>
      </c>
      <c r="I3851" s="397">
        <f t="shared" si="240"/>
        <v>0</v>
      </c>
    </row>
    <row r="3852" spans="1:9" x14ac:dyDescent="0.2">
      <c r="A3852" s="391" t="s">
        <v>1111</v>
      </c>
      <c r="B3852" s="392">
        <v>6523730185</v>
      </c>
      <c r="C3852" s="392">
        <v>0</v>
      </c>
      <c r="D3852" s="392">
        <v>0</v>
      </c>
      <c r="E3852" s="392">
        <v>0</v>
      </c>
      <c r="F3852" s="396">
        <f t="shared" si="241"/>
        <v>6523730185</v>
      </c>
      <c r="G3852" s="397">
        <f t="shared" si="242"/>
        <v>0</v>
      </c>
      <c r="H3852" s="397">
        <f t="shared" si="243"/>
        <v>0</v>
      </c>
      <c r="I3852" s="397">
        <f t="shared" si="240"/>
        <v>0</v>
      </c>
    </row>
    <row r="3853" spans="1:9" x14ac:dyDescent="0.2">
      <c r="A3853" s="391" t="s">
        <v>1112</v>
      </c>
      <c r="B3853" s="392">
        <v>5545407747</v>
      </c>
      <c r="C3853" s="392">
        <v>2725455000</v>
      </c>
      <c r="D3853" s="392">
        <v>0</v>
      </c>
      <c r="E3853" s="392">
        <v>0</v>
      </c>
      <c r="F3853" s="396">
        <f t="shared" si="241"/>
        <v>2819952747</v>
      </c>
      <c r="G3853" s="397">
        <f t="shared" si="242"/>
        <v>49.1479639432184</v>
      </c>
      <c r="H3853" s="397">
        <f t="shared" si="243"/>
        <v>0</v>
      </c>
      <c r="I3853" s="397">
        <f t="shared" si="240"/>
        <v>0</v>
      </c>
    </row>
    <row r="3854" spans="1:9" x14ac:dyDescent="0.2">
      <c r="A3854" s="391" t="s">
        <v>1113</v>
      </c>
      <c r="B3854" s="392">
        <v>3192262258</v>
      </c>
      <c r="C3854" s="392">
        <v>0</v>
      </c>
      <c r="D3854" s="392">
        <v>0</v>
      </c>
      <c r="E3854" s="392">
        <v>0</v>
      </c>
      <c r="F3854" s="393">
        <f t="shared" si="241"/>
        <v>3192262258</v>
      </c>
      <c r="G3854" s="394">
        <f t="shared" si="242"/>
        <v>0</v>
      </c>
      <c r="H3854" s="394">
        <f t="shared" si="243"/>
        <v>0</v>
      </c>
      <c r="I3854" s="394">
        <f t="shared" si="240"/>
        <v>0</v>
      </c>
    </row>
    <row r="3855" spans="1:9" x14ac:dyDescent="0.2">
      <c r="A3855" s="391" t="s">
        <v>1114</v>
      </c>
      <c r="B3855" s="392">
        <v>2358397693</v>
      </c>
      <c r="C3855" s="392">
        <v>0</v>
      </c>
      <c r="D3855" s="392">
        <v>0</v>
      </c>
      <c r="E3855" s="392">
        <v>0</v>
      </c>
      <c r="F3855" s="393">
        <f t="shared" si="241"/>
        <v>2358397693</v>
      </c>
      <c r="G3855" s="394">
        <f t="shared" si="242"/>
        <v>0</v>
      </c>
      <c r="H3855" s="394">
        <f t="shared" si="243"/>
        <v>0</v>
      </c>
      <c r="I3855" s="394">
        <f t="shared" si="240"/>
        <v>0</v>
      </c>
    </row>
    <row r="3856" spans="1:9" x14ac:dyDescent="0.2">
      <c r="A3856" s="391" t="s">
        <v>1115</v>
      </c>
      <c r="B3856" s="392">
        <v>4980831756</v>
      </c>
      <c r="C3856" s="392">
        <v>0</v>
      </c>
      <c r="D3856" s="392">
        <v>0</v>
      </c>
      <c r="E3856" s="392">
        <v>0</v>
      </c>
      <c r="F3856" s="393">
        <f t="shared" si="241"/>
        <v>4980831756</v>
      </c>
      <c r="G3856" s="394">
        <f t="shared" si="242"/>
        <v>0</v>
      </c>
      <c r="H3856" s="394">
        <f t="shared" si="243"/>
        <v>0</v>
      </c>
      <c r="I3856" s="394">
        <f t="shared" si="240"/>
        <v>0</v>
      </c>
    </row>
    <row r="3857" spans="1:9" x14ac:dyDescent="0.2">
      <c r="A3857" s="391" t="s">
        <v>1116</v>
      </c>
      <c r="B3857" s="392">
        <v>2626680220</v>
      </c>
      <c r="C3857" s="392">
        <v>0</v>
      </c>
      <c r="D3857" s="392">
        <v>0</v>
      </c>
      <c r="E3857" s="392">
        <v>0</v>
      </c>
      <c r="F3857" s="396">
        <f t="shared" si="241"/>
        <v>2626680220</v>
      </c>
      <c r="G3857" s="397">
        <f t="shared" si="242"/>
        <v>0</v>
      </c>
      <c r="H3857" s="397">
        <f t="shared" si="243"/>
        <v>0</v>
      </c>
      <c r="I3857" s="397">
        <f t="shared" si="240"/>
        <v>0</v>
      </c>
    </row>
    <row r="3858" spans="1:9" x14ac:dyDescent="0.2">
      <c r="A3858" s="391" t="s">
        <v>1117</v>
      </c>
      <c r="B3858" s="392">
        <v>2343785703</v>
      </c>
      <c r="C3858" s="392">
        <v>2091599155</v>
      </c>
      <c r="D3858" s="392">
        <v>0</v>
      </c>
      <c r="E3858" s="392">
        <v>0</v>
      </c>
      <c r="F3858" s="155">
        <f t="shared" si="241"/>
        <v>252186548</v>
      </c>
      <c r="G3858" s="394">
        <f t="shared" si="242"/>
        <v>89.240204525643875</v>
      </c>
      <c r="H3858" s="394">
        <f t="shared" si="243"/>
        <v>0</v>
      </c>
      <c r="I3858" s="394">
        <f t="shared" si="240"/>
        <v>0</v>
      </c>
    </row>
    <row r="3859" spans="1:9" x14ac:dyDescent="0.2">
      <c r="A3859" s="391" t="s">
        <v>1118</v>
      </c>
      <c r="B3859" s="392">
        <v>3500000000</v>
      </c>
      <c r="C3859" s="392">
        <v>760103517</v>
      </c>
      <c r="D3859" s="392">
        <v>0</v>
      </c>
      <c r="E3859" s="392">
        <v>0</v>
      </c>
      <c r="F3859" s="396">
        <f t="shared" si="241"/>
        <v>2739896483</v>
      </c>
      <c r="G3859" s="397">
        <f t="shared" si="242"/>
        <v>21.717243342857142</v>
      </c>
      <c r="H3859" s="397">
        <f t="shared" si="243"/>
        <v>0</v>
      </c>
      <c r="I3859" s="397">
        <f t="shared" si="240"/>
        <v>0</v>
      </c>
    </row>
    <row r="3860" spans="1:9" x14ac:dyDescent="0.2">
      <c r="A3860" s="391" t="s">
        <v>1119</v>
      </c>
      <c r="B3860" s="392">
        <v>2559000000</v>
      </c>
      <c r="C3860" s="392">
        <v>0</v>
      </c>
      <c r="D3860" s="392">
        <v>0</v>
      </c>
      <c r="E3860" s="392">
        <v>0</v>
      </c>
      <c r="F3860" s="393">
        <f t="shared" si="241"/>
        <v>2559000000</v>
      </c>
      <c r="G3860" s="394">
        <f t="shared" si="242"/>
        <v>0</v>
      </c>
      <c r="H3860" s="394">
        <f t="shared" si="243"/>
        <v>0</v>
      </c>
      <c r="I3860" s="394">
        <f t="shared" si="240"/>
        <v>0</v>
      </c>
    </row>
    <row r="3861" spans="1:9" x14ac:dyDescent="0.2">
      <c r="A3861" s="391" t="s">
        <v>1120</v>
      </c>
      <c r="B3861" s="392">
        <v>14620000000</v>
      </c>
      <c r="C3861" s="392">
        <v>16583364</v>
      </c>
      <c r="D3861" s="392">
        <v>0</v>
      </c>
      <c r="E3861" s="392">
        <v>0</v>
      </c>
      <c r="F3861" s="393">
        <f t="shared" si="241"/>
        <v>14603416636</v>
      </c>
      <c r="G3861" s="394">
        <f t="shared" si="242"/>
        <v>0.11342930232558139</v>
      </c>
      <c r="H3861" s="394">
        <f t="shared" si="243"/>
        <v>0</v>
      </c>
      <c r="I3861" s="394">
        <f t="shared" si="240"/>
        <v>0</v>
      </c>
    </row>
    <row r="3862" spans="1:9" x14ac:dyDescent="0.2">
      <c r="A3862" s="391" t="s">
        <v>1121</v>
      </c>
      <c r="B3862" s="392">
        <v>2766161663</v>
      </c>
      <c r="C3862" s="392">
        <v>0</v>
      </c>
      <c r="D3862" s="392">
        <v>0</v>
      </c>
      <c r="E3862" s="392">
        <v>0</v>
      </c>
      <c r="F3862" s="393">
        <f t="shared" si="241"/>
        <v>2766161663</v>
      </c>
      <c r="G3862" s="394">
        <f t="shared" si="242"/>
        <v>0</v>
      </c>
      <c r="H3862" s="394">
        <f t="shared" si="243"/>
        <v>0</v>
      </c>
      <c r="I3862" s="394">
        <f t="shared" si="240"/>
        <v>0</v>
      </c>
    </row>
    <row r="3863" spans="1:9" x14ac:dyDescent="0.2">
      <c r="A3863" s="391" t="s">
        <v>1122</v>
      </c>
      <c r="B3863" s="392">
        <v>12166858246</v>
      </c>
      <c r="C3863" s="392">
        <v>9889167361</v>
      </c>
      <c r="D3863" s="392">
        <v>0</v>
      </c>
      <c r="E3863" s="392">
        <v>0</v>
      </c>
      <c r="F3863" s="393">
        <f t="shared" si="241"/>
        <v>2277690885</v>
      </c>
      <c r="G3863" s="394">
        <f t="shared" si="242"/>
        <v>81.279547776856703</v>
      </c>
      <c r="H3863" s="394">
        <f t="shared" si="243"/>
        <v>0</v>
      </c>
      <c r="I3863" s="394">
        <f t="shared" si="240"/>
        <v>0</v>
      </c>
    </row>
    <row r="3864" spans="1:9" x14ac:dyDescent="0.2">
      <c r="A3864" s="391" t="s">
        <v>1123</v>
      </c>
      <c r="B3864" s="392">
        <v>55149740156</v>
      </c>
      <c r="C3864" s="392">
        <v>49895831904</v>
      </c>
      <c r="D3864" s="392">
        <v>29221706685</v>
      </c>
      <c r="E3864" s="392">
        <v>24382882610</v>
      </c>
      <c r="F3864" s="393">
        <f t="shared" si="241"/>
        <v>5253908252</v>
      </c>
      <c r="G3864" s="394">
        <f t="shared" si="242"/>
        <v>90.473376235067533</v>
      </c>
      <c r="H3864" s="394">
        <f t="shared" si="243"/>
        <v>52.986118524478364</v>
      </c>
      <c r="I3864" s="394">
        <f t="shared" si="240"/>
        <v>44.212144138900847</v>
      </c>
    </row>
    <row r="3865" spans="1:9" x14ac:dyDescent="0.2">
      <c r="A3865" s="319" t="s">
        <v>1124</v>
      </c>
      <c r="B3865" s="313">
        <v>15349613200</v>
      </c>
      <c r="C3865" s="313">
        <v>6652704400</v>
      </c>
      <c r="D3865" s="313">
        <v>5311004400</v>
      </c>
      <c r="E3865" s="313">
        <v>5311004400</v>
      </c>
      <c r="F3865" s="194">
        <f t="shared" si="241"/>
        <v>8696908800</v>
      </c>
      <c r="G3865" s="388">
        <f t="shared" si="242"/>
        <v>43.341185952490321</v>
      </c>
      <c r="H3865" s="388">
        <f t="shared" si="243"/>
        <v>34.600249079892123</v>
      </c>
      <c r="I3865" s="388">
        <f t="shared" si="240"/>
        <v>34.600249079892123</v>
      </c>
    </row>
    <row r="3866" spans="1:9" x14ac:dyDescent="0.2">
      <c r="A3866" s="319" t="s">
        <v>109</v>
      </c>
      <c r="B3866" s="313">
        <v>15349613200</v>
      </c>
      <c r="C3866" s="313">
        <v>6652704400</v>
      </c>
      <c r="D3866" s="313">
        <v>5311004400</v>
      </c>
      <c r="E3866" s="313">
        <v>5311004400</v>
      </c>
      <c r="F3866" s="194">
        <f t="shared" si="241"/>
        <v>8696908800</v>
      </c>
      <c r="G3866" s="388">
        <f t="shared" si="242"/>
        <v>43.341185952490321</v>
      </c>
      <c r="H3866" s="388">
        <f t="shared" si="243"/>
        <v>34.600249079892123</v>
      </c>
      <c r="I3866" s="388">
        <f t="shared" si="240"/>
        <v>34.600249079892123</v>
      </c>
    </row>
    <row r="3867" spans="1:9" x14ac:dyDescent="0.2">
      <c r="A3867" s="319" t="s">
        <v>29</v>
      </c>
      <c r="B3867" s="313">
        <v>40564308</v>
      </c>
      <c r="C3867" s="313">
        <v>5560000</v>
      </c>
      <c r="D3867" s="313">
        <v>5560000</v>
      </c>
      <c r="E3867" s="313">
        <v>5560000</v>
      </c>
      <c r="F3867" s="194">
        <f t="shared" si="241"/>
        <v>35004308</v>
      </c>
      <c r="G3867" s="388">
        <f t="shared" si="242"/>
        <v>13.706630962372143</v>
      </c>
      <c r="H3867" s="388">
        <f t="shared" si="243"/>
        <v>13.706630962372143</v>
      </c>
      <c r="I3867" s="388">
        <f t="shared" si="240"/>
        <v>13.706630962372143</v>
      </c>
    </row>
    <row r="3868" spans="1:9" x14ac:dyDescent="0.2">
      <c r="A3868" s="391" t="s">
        <v>113</v>
      </c>
      <c r="B3868" s="392">
        <v>40564308</v>
      </c>
      <c r="C3868" s="392">
        <v>5560000</v>
      </c>
      <c r="D3868" s="392">
        <v>5560000</v>
      </c>
      <c r="E3868" s="392">
        <v>5560000</v>
      </c>
      <c r="F3868" s="393">
        <f t="shared" si="241"/>
        <v>35004308</v>
      </c>
      <c r="G3868" s="394">
        <f t="shared" si="242"/>
        <v>13.706630962372143</v>
      </c>
      <c r="H3868" s="394">
        <f t="shared" si="243"/>
        <v>13.706630962372143</v>
      </c>
      <c r="I3868" s="394">
        <f t="shared" si="240"/>
        <v>13.706630962372143</v>
      </c>
    </row>
    <row r="3869" spans="1:9" x14ac:dyDescent="0.2">
      <c r="A3869" s="319" t="s">
        <v>32</v>
      </c>
      <c r="B3869" s="313">
        <v>15262958052</v>
      </c>
      <c r="C3869" s="313">
        <v>6647144400</v>
      </c>
      <c r="D3869" s="313">
        <v>5305444400</v>
      </c>
      <c r="E3869" s="313">
        <v>5305444400</v>
      </c>
      <c r="F3869" s="194">
        <f t="shared" si="241"/>
        <v>8615813652</v>
      </c>
      <c r="G3869" s="388">
        <f t="shared" si="242"/>
        <v>43.550826631073548</v>
      </c>
      <c r="H3869" s="388">
        <f t="shared" si="243"/>
        <v>34.760263259092135</v>
      </c>
      <c r="I3869" s="388">
        <f t="shared" si="240"/>
        <v>34.760263259092135</v>
      </c>
    </row>
    <row r="3870" spans="1:9" x14ac:dyDescent="0.2">
      <c r="A3870" s="391" t="s">
        <v>1125</v>
      </c>
      <c r="B3870" s="392">
        <v>15262958052</v>
      </c>
      <c r="C3870" s="392">
        <v>6647144400</v>
      </c>
      <c r="D3870" s="392">
        <v>5305444400</v>
      </c>
      <c r="E3870" s="392">
        <v>5305444400</v>
      </c>
      <c r="F3870" s="393">
        <f t="shared" si="241"/>
        <v>8615813652</v>
      </c>
      <c r="G3870" s="394">
        <f t="shared" si="242"/>
        <v>43.550826631073548</v>
      </c>
      <c r="H3870" s="394">
        <f t="shared" si="243"/>
        <v>34.760263259092135</v>
      </c>
      <c r="I3870" s="394">
        <f t="shared" si="240"/>
        <v>34.760263259092135</v>
      </c>
    </row>
    <row r="3871" spans="1:9" x14ac:dyDescent="0.2">
      <c r="A3871" s="319" t="s">
        <v>127</v>
      </c>
      <c r="B3871" s="313">
        <v>46090840</v>
      </c>
      <c r="C3871" s="313">
        <v>0</v>
      </c>
      <c r="D3871" s="313">
        <v>0</v>
      </c>
      <c r="E3871" s="313">
        <v>0</v>
      </c>
      <c r="F3871" s="194">
        <f t="shared" si="241"/>
        <v>46090840</v>
      </c>
      <c r="G3871" s="388">
        <f t="shared" si="242"/>
        <v>0</v>
      </c>
      <c r="H3871" s="388">
        <f t="shared" si="243"/>
        <v>0</v>
      </c>
      <c r="I3871" s="388">
        <f t="shared" si="240"/>
        <v>0</v>
      </c>
    </row>
    <row r="3872" spans="1:9" x14ac:dyDescent="0.2">
      <c r="A3872" s="391" t="s">
        <v>130</v>
      </c>
      <c r="B3872" s="392">
        <v>46090840</v>
      </c>
      <c r="C3872" s="392">
        <v>0</v>
      </c>
      <c r="D3872" s="392">
        <v>0</v>
      </c>
      <c r="E3872" s="392">
        <v>0</v>
      </c>
      <c r="F3872" s="393">
        <f t="shared" si="241"/>
        <v>46090840</v>
      </c>
      <c r="G3872" s="394">
        <f t="shared" si="242"/>
        <v>0</v>
      </c>
      <c r="H3872" s="394">
        <f t="shared" si="243"/>
        <v>0</v>
      </c>
      <c r="I3872" s="394">
        <f t="shared" si="240"/>
        <v>0</v>
      </c>
    </row>
    <row r="3873" spans="1:9" x14ac:dyDescent="0.2">
      <c r="A3873" s="319" t="s">
        <v>80</v>
      </c>
      <c r="B3873" s="313">
        <v>1775683623725</v>
      </c>
      <c r="C3873" s="313">
        <v>1216639913059.6799</v>
      </c>
      <c r="D3873" s="313">
        <v>1033683539618.5699</v>
      </c>
      <c r="E3873" s="313">
        <v>1033283019075.5299</v>
      </c>
      <c r="F3873" s="194">
        <f t="shared" si="241"/>
        <v>559043710665.32007</v>
      </c>
      <c r="G3873" s="388">
        <f t="shared" si="242"/>
        <v>68.516705160992174</v>
      </c>
      <c r="H3873" s="388">
        <f t="shared" si="243"/>
        <v>58.213272105879177</v>
      </c>
      <c r="I3873" s="388">
        <f t="shared" si="240"/>
        <v>58.19071625540623</v>
      </c>
    </row>
    <row r="3874" spans="1:9" x14ac:dyDescent="0.2">
      <c r="A3874" s="319" t="s">
        <v>1126</v>
      </c>
      <c r="B3874" s="313">
        <v>703351000000</v>
      </c>
      <c r="C3874" s="313">
        <v>416256249421.66998</v>
      </c>
      <c r="D3874" s="313">
        <v>406366458045.44</v>
      </c>
      <c r="E3874" s="313">
        <v>406191429280.37</v>
      </c>
      <c r="F3874" s="194">
        <f t="shared" si="241"/>
        <v>287094750578.33002</v>
      </c>
      <c r="G3874" s="388">
        <f t="shared" si="242"/>
        <v>59.181866439611227</v>
      </c>
      <c r="H3874" s="388">
        <f t="shared" si="243"/>
        <v>57.775770283320846</v>
      </c>
      <c r="I3874" s="388">
        <f t="shared" si="240"/>
        <v>57.750885301985775</v>
      </c>
    </row>
    <row r="3875" spans="1:9" x14ac:dyDescent="0.2">
      <c r="A3875" s="319" t="s">
        <v>109</v>
      </c>
      <c r="B3875" s="313">
        <v>703351000000</v>
      </c>
      <c r="C3875" s="313">
        <v>416256249421.66998</v>
      </c>
      <c r="D3875" s="313">
        <v>406366458045.44</v>
      </c>
      <c r="E3875" s="313">
        <v>406191429280.37</v>
      </c>
      <c r="F3875" s="194">
        <f t="shared" si="241"/>
        <v>287094750578.33002</v>
      </c>
      <c r="G3875" s="388">
        <f t="shared" si="242"/>
        <v>59.181866439611227</v>
      </c>
      <c r="H3875" s="388">
        <f t="shared" si="243"/>
        <v>57.775770283320846</v>
      </c>
      <c r="I3875" s="388">
        <f t="shared" si="240"/>
        <v>57.750885301985775</v>
      </c>
    </row>
    <row r="3876" spans="1:9" x14ac:dyDescent="0.2">
      <c r="A3876" s="319" t="s">
        <v>28</v>
      </c>
      <c r="B3876" s="313">
        <v>673723000000</v>
      </c>
      <c r="C3876" s="313">
        <v>409171377525.64996</v>
      </c>
      <c r="D3876" s="313">
        <v>401091180221.17999</v>
      </c>
      <c r="E3876" s="313">
        <v>400964757101.40997</v>
      </c>
      <c r="F3876" s="194">
        <f t="shared" si="241"/>
        <v>264551622474.35004</v>
      </c>
      <c r="G3876" s="388">
        <f t="shared" si="242"/>
        <v>60.732879466138158</v>
      </c>
      <c r="H3876" s="388">
        <f t="shared" si="243"/>
        <v>59.533544234229794</v>
      </c>
      <c r="I3876" s="388">
        <f t="shared" si="240"/>
        <v>59.514779382833893</v>
      </c>
    </row>
    <row r="3877" spans="1:9" x14ac:dyDescent="0.2">
      <c r="A3877" s="391" t="s">
        <v>110</v>
      </c>
      <c r="B3877" s="392">
        <v>312140000000</v>
      </c>
      <c r="C3877" s="392">
        <v>199935087493.25</v>
      </c>
      <c r="D3877" s="392">
        <v>199019447189.88</v>
      </c>
      <c r="E3877" s="392">
        <v>198926141631.10999</v>
      </c>
      <c r="F3877" s="393">
        <f t="shared" si="241"/>
        <v>112204912506.75</v>
      </c>
      <c r="G3877" s="394">
        <f t="shared" si="242"/>
        <v>64.053017073508684</v>
      </c>
      <c r="H3877" s="394">
        <f t="shared" si="243"/>
        <v>63.759674245492405</v>
      </c>
      <c r="I3877" s="394">
        <f t="shared" si="240"/>
        <v>63.729782030854743</v>
      </c>
    </row>
    <row r="3878" spans="1:9" x14ac:dyDescent="0.2">
      <c r="A3878" s="391" t="s">
        <v>111</v>
      </c>
      <c r="B3878" s="392">
        <v>105957000000</v>
      </c>
      <c r="C3878" s="392">
        <v>71429715963.089996</v>
      </c>
      <c r="D3878" s="392">
        <v>65734008293.989998</v>
      </c>
      <c r="E3878" s="392">
        <v>65733286371.989998</v>
      </c>
      <c r="F3878" s="393">
        <f t="shared" si="241"/>
        <v>34527284036.910004</v>
      </c>
      <c r="G3878" s="394">
        <f t="shared" si="242"/>
        <v>67.413871630085794</v>
      </c>
      <c r="H3878" s="394">
        <f t="shared" si="243"/>
        <v>62.038381885094893</v>
      </c>
      <c r="I3878" s="394">
        <f t="shared" si="240"/>
        <v>62.037700550213756</v>
      </c>
    </row>
    <row r="3879" spans="1:9" x14ac:dyDescent="0.2">
      <c r="A3879" s="391" t="s">
        <v>112</v>
      </c>
      <c r="B3879" s="392">
        <v>178260000000</v>
      </c>
      <c r="C3879" s="392">
        <v>123834979593.50999</v>
      </c>
      <c r="D3879" s="392">
        <v>122527187176.32001</v>
      </c>
      <c r="E3879" s="392">
        <v>122494791537.32001</v>
      </c>
      <c r="F3879" s="393">
        <f t="shared" si="241"/>
        <v>54425020406.490005</v>
      </c>
      <c r="G3879" s="394">
        <f t="shared" si="242"/>
        <v>69.468742058515659</v>
      </c>
      <c r="H3879" s="394">
        <f t="shared" si="243"/>
        <v>68.735098831100643</v>
      </c>
      <c r="I3879" s="394">
        <f t="shared" si="240"/>
        <v>68.716925579109173</v>
      </c>
    </row>
    <row r="3880" spans="1:9" x14ac:dyDescent="0.2">
      <c r="A3880" s="391" t="s">
        <v>216</v>
      </c>
      <c r="B3880" s="392">
        <v>51367000000</v>
      </c>
      <c r="C3880" s="392">
        <v>0</v>
      </c>
      <c r="D3880" s="392">
        <v>0</v>
      </c>
      <c r="E3880" s="392">
        <v>0</v>
      </c>
      <c r="F3880" s="393">
        <f t="shared" si="241"/>
        <v>51367000000</v>
      </c>
      <c r="G3880" s="394">
        <f t="shared" si="242"/>
        <v>0</v>
      </c>
      <c r="H3880" s="394">
        <f t="shared" si="243"/>
        <v>0</v>
      </c>
      <c r="I3880" s="394">
        <f t="shared" si="240"/>
        <v>0</v>
      </c>
    </row>
    <row r="3881" spans="1:9" x14ac:dyDescent="0.2">
      <c r="A3881" s="391" t="s">
        <v>1127</v>
      </c>
      <c r="B3881" s="392">
        <v>25999000000</v>
      </c>
      <c r="C3881" s="392">
        <v>13971594475.799999</v>
      </c>
      <c r="D3881" s="392">
        <v>13810537560.99</v>
      </c>
      <c r="E3881" s="392">
        <v>13810537560.99</v>
      </c>
      <c r="F3881" s="393">
        <f t="shared" si="241"/>
        <v>12027405524.200001</v>
      </c>
      <c r="G3881" s="394">
        <f t="shared" si="242"/>
        <v>53.738968713412049</v>
      </c>
      <c r="H3881" s="394">
        <f t="shared" si="243"/>
        <v>53.119495215162118</v>
      </c>
      <c r="I3881" s="394">
        <f t="shared" si="240"/>
        <v>53.119495215162118</v>
      </c>
    </row>
    <row r="3882" spans="1:9" x14ac:dyDescent="0.2">
      <c r="A3882" s="319" t="s">
        <v>29</v>
      </c>
      <c r="B3882" s="313">
        <v>16258000000</v>
      </c>
      <c r="C3882" s="313">
        <v>4669749180.3299999</v>
      </c>
      <c r="D3882" s="313">
        <v>3013055591.1399999</v>
      </c>
      <c r="E3882" s="313">
        <v>2965749945.8400002</v>
      </c>
      <c r="F3882" s="194">
        <f t="shared" si="241"/>
        <v>11588250819.67</v>
      </c>
      <c r="G3882" s="388">
        <f t="shared" si="242"/>
        <v>28.722777588448761</v>
      </c>
      <c r="H3882" s="388">
        <f t="shared" si="243"/>
        <v>18.532756742157705</v>
      </c>
      <c r="I3882" s="388">
        <f t="shared" si="240"/>
        <v>18.241788324763196</v>
      </c>
    </row>
    <row r="3883" spans="1:9" x14ac:dyDescent="0.2">
      <c r="A3883" s="391" t="s">
        <v>113</v>
      </c>
      <c r="B3883" s="392">
        <v>16258000000</v>
      </c>
      <c r="C3883" s="392">
        <v>4669749180.3299999</v>
      </c>
      <c r="D3883" s="392">
        <v>3013055591.1399999</v>
      </c>
      <c r="E3883" s="392">
        <v>2965749945.8400002</v>
      </c>
      <c r="F3883" s="393">
        <f t="shared" si="241"/>
        <v>11588250819.67</v>
      </c>
      <c r="G3883" s="394">
        <f t="shared" si="242"/>
        <v>28.722777588448761</v>
      </c>
      <c r="H3883" s="394">
        <f t="shared" si="243"/>
        <v>18.532756742157705</v>
      </c>
      <c r="I3883" s="394">
        <f t="shared" si="240"/>
        <v>18.241788324763196</v>
      </c>
    </row>
    <row r="3884" spans="1:9" s="390" customFormat="1" x14ac:dyDescent="0.2">
      <c r="A3884" s="319" t="s">
        <v>30</v>
      </c>
      <c r="B3884" s="313">
        <v>12121000000</v>
      </c>
      <c r="C3884" s="313">
        <v>2415122715.6900001</v>
      </c>
      <c r="D3884" s="313">
        <v>2262222233.1199999</v>
      </c>
      <c r="E3884" s="313">
        <v>2260922233.1199999</v>
      </c>
      <c r="F3884" s="194">
        <f t="shared" si="241"/>
        <v>9705877284.3099995</v>
      </c>
      <c r="G3884" s="388">
        <f t="shared" si="242"/>
        <v>19.925111093886645</v>
      </c>
      <c r="H3884" s="388">
        <f t="shared" si="243"/>
        <v>18.663660037290654</v>
      </c>
      <c r="I3884" s="388">
        <f t="shared" si="240"/>
        <v>18.652934849599866</v>
      </c>
    </row>
    <row r="3885" spans="1:9" x14ac:dyDescent="0.2">
      <c r="A3885" s="391" t="s">
        <v>118</v>
      </c>
      <c r="B3885" s="392">
        <v>1670000000</v>
      </c>
      <c r="C3885" s="392">
        <v>1195203833.7</v>
      </c>
      <c r="D3885" s="392">
        <v>1101318528.1300001</v>
      </c>
      <c r="E3885" s="392">
        <v>1101318528.1300001</v>
      </c>
      <c r="F3885" s="393">
        <f t="shared" si="241"/>
        <v>474796166.29999995</v>
      </c>
      <c r="G3885" s="394">
        <f t="shared" si="242"/>
        <v>71.569091838323345</v>
      </c>
      <c r="H3885" s="394">
        <f t="shared" si="243"/>
        <v>65.947217253293417</v>
      </c>
      <c r="I3885" s="394">
        <f t="shared" si="240"/>
        <v>65.947217253293417</v>
      </c>
    </row>
    <row r="3886" spans="1:9" x14ac:dyDescent="0.2">
      <c r="A3886" s="391" t="s">
        <v>124</v>
      </c>
      <c r="B3886" s="392">
        <v>10451000000</v>
      </c>
      <c r="C3886" s="392">
        <v>1219918881.99</v>
      </c>
      <c r="D3886" s="392">
        <v>1160903704.99</v>
      </c>
      <c r="E3886" s="392">
        <v>1159603704.99</v>
      </c>
      <c r="F3886" s="393">
        <f t="shared" si="241"/>
        <v>9231081118.0100002</v>
      </c>
      <c r="G3886" s="394">
        <f t="shared" si="242"/>
        <v>11.672747890058368</v>
      </c>
      <c r="H3886" s="394">
        <f t="shared" si="243"/>
        <v>11.10806339096737</v>
      </c>
      <c r="I3886" s="394">
        <f t="shared" si="240"/>
        <v>11.095624389914841</v>
      </c>
    </row>
    <row r="3887" spans="1:9" x14ac:dyDescent="0.2">
      <c r="A3887" s="319" t="s">
        <v>127</v>
      </c>
      <c r="B3887" s="313">
        <v>1249000000</v>
      </c>
      <c r="C3887" s="313">
        <v>0</v>
      </c>
      <c r="D3887" s="313">
        <v>0</v>
      </c>
      <c r="E3887" s="313">
        <v>0</v>
      </c>
      <c r="F3887" s="194">
        <f t="shared" si="241"/>
        <v>1249000000</v>
      </c>
      <c r="G3887" s="388">
        <f t="shared" si="242"/>
        <v>0</v>
      </c>
      <c r="H3887" s="388">
        <f t="shared" si="243"/>
        <v>0</v>
      </c>
      <c r="I3887" s="388">
        <f t="shared" si="240"/>
        <v>0</v>
      </c>
    </row>
    <row r="3888" spans="1:9" x14ac:dyDescent="0.2">
      <c r="A3888" s="391" t="s">
        <v>130</v>
      </c>
      <c r="B3888" s="392">
        <v>1249000000</v>
      </c>
      <c r="C3888" s="392">
        <v>0</v>
      </c>
      <c r="D3888" s="392">
        <v>0</v>
      </c>
      <c r="E3888" s="392">
        <v>0</v>
      </c>
      <c r="F3888" s="396">
        <f t="shared" si="241"/>
        <v>1249000000</v>
      </c>
      <c r="G3888" s="397">
        <f t="shared" si="242"/>
        <v>0</v>
      </c>
      <c r="H3888" s="397">
        <f t="shared" si="243"/>
        <v>0</v>
      </c>
      <c r="I3888" s="397">
        <f t="shared" si="240"/>
        <v>0</v>
      </c>
    </row>
    <row r="3889" spans="1:9" x14ac:dyDescent="0.2">
      <c r="A3889" s="319" t="s">
        <v>1128</v>
      </c>
      <c r="B3889" s="313">
        <v>862499303177</v>
      </c>
      <c r="C3889" s="313">
        <v>648397869147.88989</v>
      </c>
      <c r="D3889" s="313">
        <v>496581817552.21991</v>
      </c>
      <c r="E3889" s="313">
        <v>496581817552.21991</v>
      </c>
      <c r="F3889" s="194">
        <f t="shared" si="241"/>
        <v>214101434029.11011</v>
      </c>
      <c r="G3889" s="388">
        <f t="shared" si="242"/>
        <v>75.176625274887584</v>
      </c>
      <c r="H3889" s="388">
        <f t="shared" si="243"/>
        <v>57.574749999573349</v>
      </c>
      <c r="I3889" s="388">
        <f t="shared" si="240"/>
        <v>57.574749999573349</v>
      </c>
    </row>
    <row r="3890" spans="1:9" x14ac:dyDescent="0.2">
      <c r="A3890" s="319" t="s">
        <v>109</v>
      </c>
      <c r="B3890" s="313">
        <v>790146000000</v>
      </c>
      <c r="C3890" s="313">
        <v>607883866336.82996</v>
      </c>
      <c r="D3890" s="313">
        <v>470619335415.43994</v>
      </c>
      <c r="E3890" s="313">
        <v>470619335415.43994</v>
      </c>
      <c r="F3890" s="194">
        <f t="shared" si="241"/>
        <v>182262133663.17004</v>
      </c>
      <c r="G3890" s="388">
        <f t="shared" si="242"/>
        <v>76.933106835550632</v>
      </c>
      <c r="H3890" s="388">
        <f t="shared" si="243"/>
        <v>59.561060287015302</v>
      </c>
      <c r="I3890" s="388">
        <f t="shared" si="240"/>
        <v>59.561060287015302</v>
      </c>
    </row>
    <row r="3891" spans="1:9" x14ac:dyDescent="0.2">
      <c r="A3891" s="319" t="s">
        <v>29</v>
      </c>
      <c r="B3891" s="313">
        <v>604717500000</v>
      </c>
      <c r="C3891" s="313">
        <v>494596695152.31995</v>
      </c>
      <c r="D3891" s="313">
        <v>386479483496.47998</v>
      </c>
      <c r="E3891" s="313">
        <v>386479483496.47998</v>
      </c>
      <c r="F3891" s="158">
        <f t="shared" si="241"/>
        <v>110120804847.68005</v>
      </c>
      <c r="G3891" s="385">
        <f t="shared" si="242"/>
        <v>81.789710923252585</v>
      </c>
      <c r="H3891" s="385">
        <f t="shared" si="243"/>
        <v>63.910748985514722</v>
      </c>
      <c r="I3891" s="385">
        <f t="shared" si="240"/>
        <v>63.910748985514722</v>
      </c>
    </row>
    <row r="3892" spans="1:9" x14ac:dyDescent="0.2">
      <c r="A3892" s="391" t="s">
        <v>113</v>
      </c>
      <c r="B3892" s="392">
        <v>604717500000</v>
      </c>
      <c r="C3892" s="392">
        <v>494596695152.31995</v>
      </c>
      <c r="D3892" s="392">
        <v>386479483496.47998</v>
      </c>
      <c r="E3892" s="392">
        <v>386479483496.47998</v>
      </c>
      <c r="F3892" s="396">
        <f t="shared" si="241"/>
        <v>110120804847.68005</v>
      </c>
      <c r="G3892" s="397">
        <f t="shared" si="242"/>
        <v>81.789710923252585</v>
      </c>
      <c r="H3892" s="397">
        <f t="shared" si="243"/>
        <v>63.910748985514722</v>
      </c>
      <c r="I3892" s="397">
        <f t="shared" si="240"/>
        <v>63.910748985514722</v>
      </c>
    </row>
    <row r="3893" spans="1:9" x14ac:dyDescent="0.2">
      <c r="A3893" s="319" t="s">
        <v>30</v>
      </c>
      <c r="B3893" s="313">
        <v>183277500000</v>
      </c>
      <c r="C3893" s="313">
        <v>112882118775.63</v>
      </c>
      <c r="D3893" s="313">
        <v>83734799510.080002</v>
      </c>
      <c r="E3893" s="313">
        <v>83734799510.080002</v>
      </c>
      <c r="F3893" s="194">
        <f t="shared" si="241"/>
        <v>70395381224.369995</v>
      </c>
      <c r="G3893" s="388">
        <f t="shared" si="242"/>
        <v>61.59082199158653</v>
      </c>
      <c r="H3893" s="388">
        <f t="shared" si="243"/>
        <v>45.687440907956514</v>
      </c>
      <c r="I3893" s="388">
        <f t="shared" si="240"/>
        <v>45.687440907956514</v>
      </c>
    </row>
    <row r="3894" spans="1:9" x14ac:dyDescent="0.2">
      <c r="A3894" s="391" t="s">
        <v>1049</v>
      </c>
      <c r="B3894" s="392">
        <v>10259500000</v>
      </c>
      <c r="C3894" s="392">
        <v>8790231177.4899998</v>
      </c>
      <c r="D3894" s="392">
        <v>8682631177.4899998</v>
      </c>
      <c r="E3894" s="392">
        <v>8682631177.4899998</v>
      </c>
      <c r="F3894" s="393">
        <f t="shared" si="241"/>
        <v>1469268822.5100002</v>
      </c>
      <c r="G3894" s="394">
        <f t="shared" si="242"/>
        <v>85.678943198888831</v>
      </c>
      <c r="H3894" s="394">
        <f t="shared" si="243"/>
        <v>84.630159145085031</v>
      </c>
      <c r="I3894" s="394">
        <f t="shared" si="240"/>
        <v>84.630159145085031</v>
      </c>
    </row>
    <row r="3895" spans="1:9" x14ac:dyDescent="0.2">
      <c r="A3895" s="391" t="s">
        <v>115</v>
      </c>
      <c r="B3895" s="392">
        <v>10000000000</v>
      </c>
      <c r="C3895" s="392">
        <v>0</v>
      </c>
      <c r="D3895" s="392">
        <v>0</v>
      </c>
      <c r="E3895" s="392">
        <v>0</v>
      </c>
      <c r="F3895" s="393">
        <f t="shared" si="241"/>
        <v>10000000000</v>
      </c>
      <c r="G3895" s="394">
        <f t="shared" si="242"/>
        <v>0</v>
      </c>
      <c r="H3895" s="394">
        <f t="shared" si="243"/>
        <v>0</v>
      </c>
      <c r="I3895" s="394">
        <f t="shared" si="240"/>
        <v>0</v>
      </c>
    </row>
    <row r="3896" spans="1:9" x14ac:dyDescent="0.2">
      <c r="A3896" s="391" t="s">
        <v>123</v>
      </c>
      <c r="B3896" s="392">
        <v>162793000000</v>
      </c>
      <c r="C3896" s="392">
        <v>104091887598.14</v>
      </c>
      <c r="D3896" s="392">
        <v>75052168332.589996</v>
      </c>
      <c r="E3896" s="392">
        <v>75052168332.589996</v>
      </c>
      <c r="F3896" s="393">
        <f t="shared" si="241"/>
        <v>58701112401.860001</v>
      </c>
      <c r="G3896" s="394">
        <f t="shared" si="242"/>
        <v>63.941255212533711</v>
      </c>
      <c r="H3896" s="394">
        <f t="shared" si="243"/>
        <v>46.102822807239868</v>
      </c>
      <c r="I3896" s="394">
        <f t="shared" si="240"/>
        <v>46.102822807239868</v>
      </c>
    </row>
    <row r="3897" spans="1:9" x14ac:dyDescent="0.2">
      <c r="A3897" s="391" t="s">
        <v>124</v>
      </c>
      <c r="B3897" s="392">
        <v>225000000</v>
      </c>
      <c r="C3897" s="392">
        <v>0</v>
      </c>
      <c r="D3897" s="392">
        <v>0</v>
      </c>
      <c r="E3897" s="392">
        <v>0</v>
      </c>
      <c r="F3897" s="393">
        <f t="shared" si="241"/>
        <v>225000000</v>
      </c>
      <c r="G3897" s="394">
        <f t="shared" si="242"/>
        <v>0</v>
      </c>
      <c r="H3897" s="394">
        <f t="shared" si="243"/>
        <v>0</v>
      </c>
      <c r="I3897" s="394">
        <f t="shared" si="240"/>
        <v>0</v>
      </c>
    </row>
    <row r="3898" spans="1:9" x14ac:dyDescent="0.2">
      <c r="A3898" s="319" t="s">
        <v>127</v>
      </c>
      <c r="B3898" s="313">
        <v>2151000000</v>
      </c>
      <c r="C3898" s="313">
        <v>405052408.88</v>
      </c>
      <c r="D3898" s="313">
        <v>405052408.88</v>
      </c>
      <c r="E3898" s="313">
        <v>405052408.88</v>
      </c>
      <c r="F3898" s="194">
        <f t="shared" si="241"/>
        <v>1745947591.1199999</v>
      </c>
      <c r="G3898" s="388">
        <f t="shared" si="242"/>
        <v>18.830888371920036</v>
      </c>
      <c r="H3898" s="388">
        <f t="shared" si="243"/>
        <v>18.830888371920036</v>
      </c>
      <c r="I3898" s="388">
        <f t="shared" si="240"/>
        <v>18.830888371920036</v>
      </c>
    </row>
    <row r="3899" spans="1:9" x14ac:dyDescent="0.2">
      <c r="A3899" s="391" t="s">
        <v>128</v>
      </c>
      <c r="B3899" s="392">
        <v>458000000</v>
      </c>
      <c r="C3899" s="392">
        <v>385132589.87</v>
      </c>
      <c r="D3899" s="392">
        <v>385132589.87</v>
      </c>
      <c r="E3899" s="392">
        <v>385132589.87</v>
      </c>
      <c r="F3899" s="393">
        <f t="shared" si="241"/>
        <v>72867410.129999995</v>
      </c>
      <c r="G3899" s="394">
        <f t="shared" si="242"/>
        <v>84.090085124454149</v>
      </c>
      <c r="H3899" s="394">
        <f t="shared" si="243"/>
        <v>84.090085124454149</v>
      </c>
      <c r="I3899" s="394">
        <f t="shared" si="240"/>
        <v>84.090085124454149</v>
      </c>
    </row>
    <row r="3900" spans="1:9" x14ac:dyDescent="0.2">
      <c r="A3900" s="391" t="s">
        <v>129</v>
      </c>
      <c r="B3900" s="392">
        <v>75000000</v>
      </c>
      <c r="C3900" s="392">
        <v>19919819.010000002</v>
      </c>
      <c r="D3900" s="392">
        <v>19919819.010000002</v>
      </c>
      <c r="E3900" s="392">
        <v>19919819.010000002</v>
      </c>
      <c r="F3900" s="393">
        <f t="shared" si="241"/>
        <v>55080180.989999995</v>
      </c>
      <c r="G3900" s="394">
        <f t="shared" si="242"/>
        <v>26.559758680000002</v>
      </c>
      <c r="H3900" s="394">
        <f t="shared" si="243"/>
        <v>26.559758680000002</v>
      </c>
      <c r="I3900" s="394">
        <f t="shared" si="240"/>
        <v>26.559758680000002</v>
      </c>
    </row>
    <row r="3901" spans="1:9" x14ac:dyDescent="0.2">
      <c r="A3901" s="391" t="s">
        <v>130</v>
      </c>
      <c r="B3901" s="392">
        <v>1618000000</v>
      </c>
      <c r="C3901" s="392">
        <v>0</v>
      </c>
      <c r="D3901" s="392">
        <v>0</v>
      </c>
      <c r="E3901" s="392">
        <v>0</v>
      </c>
      <c r="F3901" s="393">
        <f t="shared" si="241"/>
        <v>1618000000</v>
      </c>
      <c r="G3901" s="394">
        <f t="shared" si="242"/>
        <v>0</v>
      </c>
      <c r="H3901" s="394">
        <f t="shared" si="243"/>
        <v>0</v>
      </c>
      <c r="I3901" s="394">
        <f t="shared" si="240"/>
        <v>0</v>
      </c>
    </row>
    <row r="3902" spans="1:9" x14ac:dyDescent="0.2">
      <c r="A3902" s="319" t="s">
        <v>131</v>
      </c>
      <c r="B3902" s="313">
        <v>72353303177</v>
      </c>
      <c r="C3902" s="313">
        <v>40514002811.059998</v>
      </c>
      <c r="D3902" s="313">
        <v>25962482136.780003</v>
      </c>
      <c r="E3902" s="313">
        <v>25962482136.780003</v>
      </c>
      <c r="F3902" s="194">
        <f t="shared" si="241"/>
        <v>31839300365.940002</v>
      </c>
      <c r="G3902" s="388">
        <f t="shared" si="242"/>
        <v>55.994683078876726</v>
      </c>
      <c r="H3902" s="388">
        <f t="shared" si="243"/>
        <v>35.882925860713257</v>
      </c>
      <c r="I3902" s="388">
        <f t="shared" si="240"/>
        <v>35.882925860713257</v>
      </c>
    </row>
    <row r="3903" spans="1:9" x14ac:dyDescent="0.2">
      <c r="A3903" s="319" t="s">
        <v>1651</v>
      </c>
      <c r="B3903" s="313">
        <v>72353303177</v>
      </c>
      <c r="C3903" s="313">
        <v>40514002811.059998</v>
      </c>
      <c r="D3903" s="313">
        <v>25962482136.780003</v>
      </c>
      <c r="E3903" s="313">
        <v>25962482136.780003</v>
      </c>
      <c r="F3903" s="194">
        <f t="shared" si="241"/>
        <v>31839300365.940002</v>
      </c>
      <c r="G3903" s="388">
        <f t="shared" si="242"/>
        <v>55.994683078876726</v>
      </c>
      <c r="H3903" s="388">
        <f t="shared" si="243"/>
        <v>35.882925860713257</v>
      </c>
      <c r="I3903" s="388">
        <f t="shared" si="240"/>
        <v>35.882925860713257</v>
      </c>
    </row>
    <row r="3904" spans="1:9" x14ac:dyDescent="0.2">
      <c r="A3904" s="391" t="s">
        <v>1129</v>
      </c>
      <c r="B3904" s="392">
        <v>3041905000</v>
      </c>
      <c r="C3904" s="392">
        <v>1822828101.0999999</v>
      </c>
      <c r="D3904" s="392">
        <v>1778828101.0999999</v>
      </c>
      <c r="E3904" s="392">
        <v>1778828101.0999999</v>
      </c>
      <c r="F3904" s="393">
        <f t="shared" si="241"/>
        <v>1219076898.9000001</v>
      </c>
      <c r="G3904" s="394">
        <f t="shared" si="242"/>
        <v>59.92389969772232</v>
      </c>
      <c r="H3904" s="394">
        <f t="shared" si="243"/>
        <v>58.477437694471057</v>
      </c>
      <c r="I3904" s="394">
        <f t="shared" si="240"/>
        <v>58.477437694471057</v>
      </c>
    </row>
    <row r="3905" spans="1:9" x14ac:dyDescent="0.2">
      <c r="A3905" s="391" t="s">
        <v>1130</v>
      </c>
      <c r="B3905" s="392">
        <v>18400933045</v>
      </c>
      <c r="C3905" s="392">
        <v>14646095297.710001</v>
      </c>
      <c r="D3905" s="392">
        <v>13780104743.710001</v>
      </c>
      <c r="E3905" s="392">
        <v>13780104743.710001</v>
      </c>
      <c r="F3905" s="393">
        <f t="shared" si="241"/>
        <v>3754837747.289999</v>
      </c>
      <c r="G3905" s="394">
        <f t="shared" si="242"/>
        <v>79.594307864131466</v>
      </c>
      <c r="H3905" s="394">
        <f t="shared" si="243"/>
        <v>74.888076110110106</v>
      </c>
      <c r="I3905" s="394">
        <f t="shared" si="240"/>
        <v>74.888076110110106</v>
      </c>
    </row>
    <row r="3906" spans="1:9" x14ac:dyDescent="0.2">
      <c r="A3906" s="391" t="s">
        <v>1131</v>
      </c>
      <c r="B3906" s="392">
        <v>2219239965</v>
      </c>
      <c r="C3906" s="392">
        <v>952333450</v>
      </c>
      <c r="D3906" s="392">
        <v>409871350</v>
      </c>
      <c r="E3906" s="392">
        <v>409871350</v>
      </c>
      <c r="F3906" s="393">
        <f t="shared" si="241"/>
        <v>1266906515</v>
      </c>
      <c r="G3906" s="394">
        <f t="shared" si="242"/>
        <v>42.91259462786396</v>
      </c>
      <c r="H3906" s="394">
        <f t="shared" si="243"/>
        <v>18.468996434101257</v>
      </c>
      <c r="I3906" s="394">
        <f t="shared" si="240"/>
        <v>18.468996434101257</v>
      </c>
    </row>
    <row r="3907" spans="1:9" x14ac:dyDescent="0.2">
      <c r="A3907" s="391" t="s">
        <v>1132</v>
      </c>
      <c r="B3907" s="392">
        <v>0</v>
      </c>
      <c r="C3907" s="392">
        <v>0</v>
      </c>
      <c r="D3907" s="392">
        <v>0</v>
      </c>
      <c r="E3907" s="392">
        <v>0</v>
      </c>
      <c r="F3907" s="396">
        <f t="shared" si="241"/>
        <v>0</v>
      </c>
      <c r="G3907" s="397">
        <f t="shared" si="242"/>
        <v>0</v>
      </c>
      <c r="H3907" s="397">
        <f t="shared" si="243"/>
        <v>0</v>
      </c>
      <c r="I3907" s="397">
        <f t="shared" si="240"/>
        <v>0</v>
      </c>
    </row>
    <row r="3908" spans="1:9" x14ac:dyDescent="0.2">
      <c r="A3908" s="391" t="s">
        <v>1133</v>
      </c>
      <c r="B3908" s="392">
        <v>6403582285</v>
      </c>
      <c r="C3908" s="392">
        <v>2735094517</v>
      </c>
      <c r="D3908" s="392">
        <v>350363335</v>
      </c>
      <c r="E3908" s="392">
        <v>350363335</v>
      </c>
      <c r="F3908" s="396">
        <f t="shared" si="241"/>
        <v>3668487768</v>
      </c>
      <c r="G3908" s="397">
        <f t="shared" si="242"/>
        <v>42.711944584624014</v>
      </c>
      <c r="H3908" s="397">
        <f t="shared" si="243"/>
        <v>5.4713646113473811</v>
      </c>
      <c r="I3908" s="397">
        <f t="shared" si="240"/>
        <v>5.4713646113473811</v>
      </c>
    </row>
    <row r="3909" spans="1:9" x14ac:dyDescent="0.2">
      <c r="A3909" s="391" t="s">
        <v>1134</v>
      </c>
      <c r="B3909" s="392">
        <v>924896240</v>
      </c>
      <c r="C3909" s="392">
        <v>621771666.66999996</v>
      </c>
      <c r="D3909" s="392">
        <v>368371666.67000002</v>
      </c>
      <c r="E3909" s="392">
        <v>368371666.67000002</v>
      </c>
      <c r="F3909" s="396">
        <f t="shared" si="241"/>
        <v>303124573.33000004</v>
      </c>
      <c r="G3909" s="397">
        <f t="shared" si="242"/>
        <v>67.226099510362374</v>
      </c>
      <c r="H3909" s="397">
        <f t="shared" si="243"/>
        <v>39.828431637910001</v>
      </c>
      <c r="I3909" s="397">
        <f t="shared" si="240"/>
        <v>39.828431637910001</v>
      </c>
    </row>
    <row r="3910" spans="1:9" x14ac:dyDescent="0.2">
      <c r="A3910" s="391" t="s">
        <v>1135</v>
      </c>
      <c r="B3910" s="392">
        <v>17312887873</v>
      </c>
      <c r="C3910" s="392">
        <v>9322226110.4700012</v>
      </c>
      <c r="D3910" s="392">
        <v>9164799607.3000011</v>
      </c>
      <c r="E3910" s="392">
        <v>9164799607.3000011</v>
      </c>
      <c r="F3910" s="396">
        <f t="shared" si="241"/>
        <v>7990661762.5299988</v>
      </c>
      <c r="G3910" s="397">
        <f t="shared" si="242"/>
        <v>53.845587049681697</v>
      </c>
      <c r="H3910" s="397">
        <f t="shared" si="243"/>
        <v>52.936284659896614</v>
      </c>
      <c r="I3910" s="397">
        <f t="shared" si="240"/>
        <v>52.936284659896614</v>
      </c>
    </row>
    <row r="3911" spans="1:9" x14ac:dyDescent="0.2">
      <c r="A3911" s="391" t="s">
        <v>1136</v>
      </c>
      <c r="B3911" s="392">
        <v>20000000000</v>
      </c>
      <c r="C3911" s="392">
        <v>8893423829.1100006</v>
      </c>
      <c r="D3911" s="392">
        <v>0</v>
      </c>
      <c r="E3911" s="392">
        <v>0</v>
      </c>
      <c r="F3911" s="393">
        <f t="shared" si="241"/>
        <v>11106576170.889999</v>
      </c>
      <c r="G3911" s="394">
        <f t="shared" si="242"/>
        <v>44.467119145550008</v>
      </c>
      <c r="H3911" s="394">
        <f t="shared" si="243"/>
        <v>0</v>
      </c>
      <c r="I3911" s="394">
        <f t="shared" ref="I3911:I3974" si="244">IFERROR(IF(E3911&gt;0,+E3911/B3911*100,0),0)</f>
        <v>0</v>
      </c>
    </row>
    <row r="3912" spans="1:9" x14ac:dyDescent="0.2">
      <c r="A3912" s="391" t="s">
        <v>1137</v>
      </c>
      <c r="B3912" s="392">
        <v>1500000000</v>
      </c>
      <c r="C3912" s="392">
        <v>0</v>
      </c>
      <c r="D3912" s="392">
        <v>0</v>
      </c>
      <c r="E3912" s="392">
        <v>0</v>
      </c>
      <c r="F3912" s="393">
        <f t="shared" si="241"/>
        <v>1500000000</v>
      </c>
      <c r="G3912" s="394">
        <f t="shared" si="242"/>
        <v>0</v>
      </c>
      <c r="H3912" s="394">
        <f t="shared" si="243"/>
        <v>0</v>
      </c>
      <c r="I3912" s="394">
        <f t="shared" si="244"/>
        <v>0</v>
      </c>
    </row>
    <row r="3913" spans="1:9" x14ac:dyDescent="0.2">
      <c r="A3913" s="391" t="s">
        <v>1138</v>
      </c>
      <c r="B3913" s="392">
        <v>731065528</v>
      </c>
      <c r="C3913" s="392">
        <v>721719840</v>
      </c>
      <c r="D3913" s="392">
        <v>0</v>
      </c>
      <c r="E3913" s="392">
        <v>0</v>
      </c>
      <c r="F3913" s="393">
        <f t="shared" ref="F3913:F3976" si="245">+B3913-C3913</f>
        <v>9345688</v>
      </c>
      <c r="G3913" s="394">
        <f t="shared" ref="G3913:G3976" si="246">IFERROR(IF(C3913&gt;0,+C3913/B3913*100,0),0)</f>
        <v>98.721634704132839</v>
      </c>
      <c r="H3913" s="394">
        <f t="shared" ref="H3913:H3976" si="247">IFERROR(IF(D3913&gt;0,+D3913/B3913*100,0),0)</f>
        <v>0</v>
      </c>
      <c r="I3913" s="394">
        <f t="shared" si="244"/>
        <v>0</v>
      </c>
    </row>
    <row r="3914" spans="1:9" x14ac:dyDescent="0.2">
      <c r="A3914" s="391" t="s">
        <v>1139</v>
      </c>
      <c r="B3914" s="392">
        <v>749363001</v>
      </c>
      <c r="C3914" s="392">
        <v>562776667</v>
      </c>
      <c r="D3914" s="392">
        <v>110143333</v>
      </c>
      <c r="E3914" s="392">
        <v>110143333</v>
      </c>
      <c r="F3914" s="396">
        <f t="shared" si="245"/>
        <v>186586334</v>
      </c>
      <c r="G3914" s="397">
        <f t="shared" si="246"/>
        <v>75.100674339271251</v>
      </c>
      <c r="H3914" s="397">
        <f t="shared" si="247"/>
        <v>14.698261437116242</v>
      </c>
      <c r="I3914" s="397">
        <f t="shared" si="244"/>
        <v>14.698261437116242</v>
      </c>
    </row>
    <row r="3915" spans="1:9" x14ac:dyDescent="0.2">
      <c r="A3915" s="391" t="s">
        <v>1709</v>
      </c>
      <c r="B3915" s="392">
        <v>1069430240</v>
      </c>
      <c r="C3915" s="392">
        <v>235733332</v>
      </c>
      <c r="D3915" s="392">
        <v>0</v>
      </c>
      <c r="E3915" s="392">
        <v>0</v>
      </c>
      <c r="F3915" s="393">
        <f t="shared" si="245"/>
        <v>833696908</v>
      </c>
      <c r="G3915" s="394">
        <f t="shared" si="246"/>
        <v>22.042890053305396</v>
      </c>
      <c r="H3915" s="394">
        <f t="shared" si="247"/>
        <v>0</v>
      </c>
      <c r="I3915" s="394">
        <f t="shared" si="244"/>
        <v>0</v>
      </c>
    </row>
    <row r="3916" spans="1:9" x14ac:dyDescent="0.2">
      <c r="A3916" s="319" t="s">
        <v>1140</v>
      </c>
      <c r="B3916" s="313">
        <v>209833320548</v>
      </c>
      <c r="C3916" s="313">
        <v>151985794490.12</v>
      </c>
      <c r="D3916" s="313">
        <v>130735264020.91</v>
      </c>
      <c r="E3916" s="313">
        <v>130509772242.94</v>
      </c>
      <c r="F3916" s="158">
        <f t="shared" si="245"/>
        <v>57847526057.880005</v>
      </c>
      <c r="G3916" s="385">
        <f t="shared" si="246"/>
        <v>72.431677720771134</v>
      </c>
      <c r="H3916" s="385">
        <f t="shared" si="247"/>
        <v>62.304339310592916</v>
      </c>
      <c r="I3916" s="385">
        <f t="shared" si="244"/>
        <v>62.196876979357285</v>
      </c>
    </row>
    <row r="3917" spans="1:9" x14ac:dyDescent="0.2">
      <c r="A3917" s="319" t="s">
        <v>109</v>
      </c>
      <c r="B3917" s="313">
        <v>166237000000</v>
      </c>
      <c r="C3917" s="313">
        <v>127084361712.7</v>
      </c>
      <c r="D3917" s="313">
        <v>114964811390.14</v>
      </c>
      <c r="E3917" s="313">
        <v>114822101273.17</v>
      </c>
      <c r="F3917" s="194">
        <f t="shared" si="245"/>
        <v>39152638287.300003</v>
      </c>
      <c r="G3917" s="388">
        <f t="shared" si="246"/>
        <v>76.447699196147667</v>
      </c>
      <c r="H3917" s="388">
        <f t="shared" si="247"/>
        <v>69.157174028730068</v>
      </c>
      <c r="I3917" s="388">
        <f t="shared" si="244"/>
        <v>69.071326643990204</v>
      </c>
    </row>
    <row r="3918" spans="1:9" x14ac:dyDescent="0.2">
      <c r="A3918" s="319" t="s">
        <v>28</v>
      </c>
      <c r="B3918" s="313">
        <v>127363000000</v>
      </c>
      <c r="C3918" s="313">
        <v>92603013438</v>
      </c>
      <c r="D3918" s="313">
        <v>92602989142</v>
      </c>
      <c r="E3918" s="313">
        <v>92602989142</v>
      </c>
      <c r="F3918" s="194">
        <f t="shared" si="245"/>
        <v>34759986562</v>
      </c>
      <c r="G3918" s="388">
        <f t="shared" si="246"/>
        <v>72.707939855374008</v>
      </c>
      <c r="H3918" s="388">
        <f t="shared" si="247"/>
        <v>72.707920779190189</v>
      </c>
      <c r="I3918" s="388">
        <f t="shared" si="244"/>
        <v>72.707920779190189</v>
      </c>
    </row>
    <row r="3919" spans="1:9" x14ac:dyDescent="0.2">
      <c r="A3919" s="391" t="s">
        <v>110</v>
      </c>
      <c r="B3919" s="392">
        <v>83338000000</v>
      </c>
      <c r="C3919" s="392">
        <v>60411240280</v>
      </c>
      <c r="D3919" s="392">
        <v>60411240280</v>
      </c>
      <c r="E3919" s="392">
        <v>60411240280</v>
      </c>
      <c r="F3919" s="393">
        <f t="shared" si="245"/>
        <v>22926759720</v>
      </c>
      <c r="G3919" s="394">
        <f t="shared" si="246"/>
        <v>72.489428927980043</v>
      </c>
      <c r="H3919" s="394">
        <f t="shared" si="247"/>
        <v>72.489428927980043</v>
      </c>
      <c r="I3919" s="394">
        <f t="shared" si="244"/>
        <v>72.489428927980043</v>
      </c>
    </row>
    <row r="3920" spans="1:9" x14ac:dyDescent="0.2">
      <c r="A3920" s="391" t="s">
        <v>111</v>
      </c>
      <c r="B3920" s="392">
        <v>35828000000</v>
      </c>
      <c r="C3920" s="392">
        <v>26894719985</v>
      </c>
      <c r="D3920" s="392">
        <v>26894695689</v>
      </c>
      <c r="E3920" s="392">
        <v>26894695689</v>
      </c>
      <c r="F3920" s="393">
        <f t="shared" si="245"/>
        <v>8933280015</v>
      </c>
      <c r="G3920" s="394">
        <f t="shared" si="246"/>
        <v>75.066205160768121</v>
      </c>
      <c r="H3920" s="394">
        <f t="shared" si="247"/>
        <v>75.066137347884336</v>
      </c>
      <c r="I3920" s="394">
        <f t="shared" si="244"/>
        <v>75.066137347884336</v>
      </c>
    </row>
    <row r="3921" spans="1:9" x14ac:dyDescent="0.2">
      <c r="A3921" s="391" t="s">
        <v>112</v>
      </c>
      <c r="B3921" s="392">
        <v>8197000000</v>
      </c>
      <c r="C3921" s="392">
        <v>5297053173</v>
      </c>
      <c r="D3921" s="392">
        <v>5297053173</v>
      </c>
      <c r="E3921" s="392">
        <v>5297053173</v>
      </c>
      <c r="F3921" s="396">
        <f t="shared" si="245"/>
        <v>2899946827</v>
      </c>
      <c r="G3921" s="397">
        <f t="shared" si="246"/>
        <v>64.621851567646701</v>
      </c>
      <c r="H3921" s="397">
        <f t="shared" si="247"/>
        <v>64.621851567646701</v>
      </c>
      <c r="I3921" s="397">
        <f t="shared" si="244"/>
        <v>64.621851567646701</v>
      </c>
    </row>
    <row r="3922" spans="1:9" x14ac:dyDescent="0.2">
      <c r="A3922" s="319" t="s">
        <v>29</v>
      </c>
      <c r="B3922" s="313">
        <v>36280000000</v>
      </c>
      <c r="C3922" s="313">
        <v>33086573070.98</v>
      </c>
      <c r="D3922" s="313">
        <v>21115701952.419998</v>
      </c>
      <c r="E3922" s="313">
        <v>20998652417.450001</v>
      </c>
      <c r="F3922" s="194">
        <f t="shared" si="245"/>
        <v>3193426929.0200005</v>
      </c>
      <c r="G3922" s="388">
        <f t="shared" si="246"/>
        <v>91.197830956394711</v>
      </c>
      <c r="H3922" s="388">
        <f t="shared" si="247"/>
        <v>58.202045072822486</v>
      </c>
      <c r="I3922" s="388">
        <f t="shared" si="244"/>
        <v>57.87941680664278</v>
      </c>
    </row>
    <row r="3923" spans="1:9" x14ac:dyDescent="0.2">
      <c r="A3923" s="391" t="s">
        <v>113</v>
      </c>
      <c r="B3923" s="392">
        <v>36280000000</v>
      </c>
      <c r="C3923" s="392">
        <v>33086573070.98</v>
      </c>
      <c r="D3923" s="392">
        <v>21115701952.419998</v>
      </c>
      <c r="E3923" s="392">
        <v>20998652417.450001</v>
      </c>
      <c r="F3923" s="396">
        <f t="shared" si="245"/>
        <v>3193426929.0200005</v>
      </c>
      <c r="G3923" s="397">
        <f t="shared" si="246"/>
        <v>91.197830956394711</v>
      </c>
      <c r="H3923" s="397">
        <f t="shared" si="247"/>
        <v>58.202045072822486</v>
      </c>
      <c r="I3923" s="397">
        <f t="shared" si="244"/>
        <v>57.87941680664278</v>
      </c>
    </row>
    <row r="3924" spans="1:9" x14ac:dyDescent="0.2">
      <c r="A3924" s="319" t="s">
        <v>30</v>
      </c>
      <c r="B3924" s="313">
        <v>1825000000</v>
      </c>
      <c r="C3924" s="313">
        <v>1114917199</v>
      </c>
      <c r="D3924" s="313">
        <v>966262291</v>
      </c>
      <c r="E3924" s="313">
        <v>940601709</v>
      </c>
      <c r="F3924" s="194">
        <f t="shared" si="245"/>
        <v>710082801</v>
      </c>
      <c r="G3924" s="388">
        <f t="shared" si="246"/>
        <v>61.091353369863008</v>
      </c>
      <c r="H3924" s="388">
        <f t="shared" si="247"/>
        <v>52.94587895890411</v>
      </c>
      <c r="I3924" s="388">
        <f t="shared" si="244"/>
        <v>51.539819671232877</v>
      </c>
    </row>
    <row r="3925" spans="1:9" x14ac:dyDescent="0.2">
      <c r="A3925" s="391" t="s">
        <v>1141</v>
      </c>
      <c r="B3925" s="392">
        <v>465000000</v>
      </c>
      <c r="C3925" s="392">
        <v>268414437</v>
      </c>
      <c r="D3925" s="392">
        <v>130578031</v>
      </c>
      <c r="E3925" s="392">
        <v>130578031</v>
      </c>
      <c r="F3925" s="393">
        <f t="shared" si="245"/>
        <v>196585563</v>
      </c>
      <c r="G3925" s="394">
        <f t="shared" si="246"/>
        <v>57.723534838709675</v>
      </c>
      <c r="H3925" s="394">
        <f t="shared" si="247"/>
        <v>28.081296989247313</v>
      </c>
      <c r="I3925" s="394">
        <f t="shared" si="244"/>
        <v>28.081296989247313</v>
      </c>
    </row>
    <row r="3926" spans="1:9" x14ac:dyDescent="0.2">
      <c r="A3926" s="391" t="s">
        <v>118</v>
      </c>
      <c r="B3926" s="392">
        <v>417000000</v>
      </c>
      <c r="C3926" s="392">
        <v>403303030</v>
      </c>
      <c r="D3926" s="392">
        <v>403303030</v>
      </c>
      <c r="E3926" s="392">
        <v>403303030</v>
      </c>
      <c r="F3926" s="396">
        <f t="shared" si="245"/>
        <v>13696970</v>
      </c>
      <c r="G3926" s="397">
        <f t="shared" si="246"/>
        <v>96.715354916067142</v>
      </c>
      <c r="H3926" s="397">
        <f t="shared" si="247"/>
        <v>96.715354916067142</v>
      </c>
      <c r="I3926" s="397">
        <f t="shared" si="244"/>
        <v>96.715354916067142</v>
      </c>
    </row>
    <row r="3927" spans="1:9" x14ac:dyDescent="0.2">
      <c r="A3927" s="391" t="s">
        <v>392</v>
      </c>
      <c r="B3927" s="392">
        <v>143000000</v>
      </c>
      <c r="C3927" s="392">
        <v>0</v>
      </c>
      <c r="D3927" s="392">
        <v>0</v>
      </c>
      <c r="E3927" s="392">
        <v>0</v>
      </c>
      <c r="F3927" s="155">
        <f t="shared" si="245"/>
        <v>143000000</v>
      </c>
      <c r="G3927" s="397">
        <f t="shared" si="246"/>
        <v>0</v>
      </c>
      <c r="H3927" s="397">
        <f t="shared" si="247"/>
        <v>0</v>
      </c>
      <c r="I3927" s="397">
        <f t="shared" si="244"/>
        <v>0</v>
      </c>
    </row>
    <row r="3928" spans="1:9" x14ac:dyDescent="0.2">
      <c r="A3928" s="391" t="s">
        <v>124</v>
      </c>
      <c r="B3928" s="392">
        <v>800000000</v>
      </c>
      <c r="C3928" s="392">
        <v>443199732</v>
      </c>
      <c r="D3928" s="392">
        <v>432381230</v>
      </c>
      <c r="E3928" s="392">
        <v>406720648</v>
      </c>
      <c r="F3928" s="393">
        <f t="shared" si="245"/>
        <v>356800268</v>
      </c>
      <c r="G3928" s="394">
        <f t="shared" si="246"/>
        <v>55.399966499999998</v>
      </c>
      <c r="H3928" s="394">
        <f t="shared" si="247"/>
        <v>54.047653750000002</v>
      </c>
      <c r="I3928" s="394">
        <f t="shared" si="244"/>
        <v>50.840081000000005</v>
      </c>
    </row>
    <row r="3929" spans="1:9" x14ac:dyDescent="0.2">
      <c r="A3929" s="319" t="s">
        <v>127</v>
      </c>
      <c r="B3929" s="313">
        <v>769000000</v>
      </c>
      <c r="C3929" s="313">
        <v>279858004.72000003</v>
      </c>
      <c r="D3929" s="313">
        <v>279858004.72000003</v>
      </c>
      <c r="E3929" s="313">
        <v>279858004.72000003</v>
      </c>
      <c r="F3929" s="158">
        <f t="shared" si="245"/>
        <v>489141995.27999997</v>
      </c>
      <c r="G3929" s="385">
        <f t="shared" si="246"/>
        <v>36.392458351105333</v>
      </c>
      <c r="H3929" s="385">
        <f t="shared" si="247"/>
        <v>36.392458351105333</v>
      </c>
      <c r="I3929" s="385">
        <f t="shared" si="244"/>
        <v>36.392458351105333</v>
      </c>
    </row>
    <row r="3930" spans="1:9" x14ac:dyDescent="0.2">
      <c r="A3930" s="391" t="s">
        <v>128</v>
      </c>
      <c r="B3930" s="392">
        <v>323000000</v>
      </c>
      <c r="C3930" s="392">
        <v>276900504.72000003</v>
      </c>
      <c r="D3930" s="392">
        <v>276900504.72000003</v>
      </c>
      <c r="E3930" s="392">
        <v>276900504.72000003</v>
      </c>
      <c r="F3930" s="396">
        <f t="shared" si="245"/>
        <v>46099495.279999971</v>
      </c>
      <c r="G3930" s="397">
        <f t="shared" si="246"/>
        <v>85.727710439628495</v>
      </c>
      <c r="H3930" s="397">
        <f t="shared" si="247"/>
        <v>85.727710439628495</v>
      </c>
      <c r="I3930" s="397">
        <f t="shared" si="244"/>
        <v>85.727710439628495</v>
      </c>
    </row>
    <row r="3931" spans="1:9" x14ac:dyDescent="0.2">
      <c r="A3931" s="391" t="s">
        <v>129</v>
      </c>
      <c r="B3931" s="392">
        <v>24000000</v>
      </c>
      <c r="C3931" s="392">
        <v>2957500</v>
      </c>
      <c r="D3931" s="392">
        <v>2957500</v>
      </c>
      <c r="E3931" s="392">
        <v>2957500</v>
      </c>
      <c r="F3931" s="396">
        <f t="shared" si="245"/>
        <v>21042500</v>
      </c>
      <c r="G3931" s="397">
        <f t="shared" si="246"/>
        <v>12.322916666666666</v>
      </c>
      <c r="H3931" s="397">
        <f t="shared" si="247"/>
        <v>12.322916666666666</v>
      </c>
      <c r="I3931" s="397">
        <f t="shared" si="244"/>
        <v>12.322916666666666</v>
      </c>
    </row>
    <row r="3932" spans="1:9" x14ac:dyDescent="0.2">
      <c r="A3932" s="391" t="s">
        <v>130</v>
      </c>
      <c r="B3932" s="392">
        <v>418000000</v>
      </c>
      <c r="C3932" s="392">
        <v>0</v>
      </c>
      <c r="D3932" s="392">
        <v>0</v>
      </c>
      <c r="E3932" s="392">
        <v>0</v>
      </c>
      <c r="F3932" s="393">
        <f t="shared" si="245"/>
        <v>418000000</v>
      </c>
      <c r="G3932" s="394">
        <f t="shared" si="246"/>
        <v>0</v>
      </c>
      <c r="H3932" s="394">
        <f t="shared" si="247"/>
        <v>0</v>
      </c>
      <c r="I3932" s="394">
        <f t="shared" si="244"/>
        <v>0</v>
      </c>
    </row>
    <row r="3933" spans="1:9" x14ac:dyDescent="0.2">
      <c r="A3933" s="391" t="s">
        <v>188</v>
      </c>
      <c r="B3933" s="392">
        <v>4000000</v>
      </c>
      <c r="C3933" s="392">
        <v>0</v>
      </c>
      <c r="D3933" s="392">
        <v>0</v>
      </c>
      <c r="E3933" s="392">
        <v>0</v>
      </c>
      <c r="F3933" s="393">
        <f t="shared" si="245"/>
        <v>4000000</v>
      </c>
      <c r="G3933" s="394">
        <f t="shared" si="246"/>
        <v>0</v>
      </c>
      <c r="H3933" s="394">
        <f t="shared" si="247"/>
        <v>0</v>
      </c>
      <c r="I3933" s="394">
        <f t="shared" si="244"/>
        <v>0</v>
      </c>
    </row>
    <row r="3934" spans="1:9" x14ac:dyDescent="0.2">
      <c r="A3934" s="319" t="s">
        <v>131</v>
      </c>
      <c r="B3934" s="313">
        <v>43596320548</v>
      </c>
      <c r="C3934" s="313">
        <v>24901432777.419998</v>
      </c>
      <c r="D3934" s="313">
        <v>15770452630.77</v>
      </c>
      <c r="E3934" s="313">
        <v>15687670969.77</v>
      </c>
      <c r="F3934" s="194">
        <f t="shared" si="245"/>
        <v>18694887770.580002</v>
      </c>
      <c r="G3934" s="388">
        <f t="shared" si="246"/>
        <v>57.118198197490685</v>
      </c>
      <c r="H3934" s="388">
        <f t="shared" si="247"/>
        <v>36.173815662738257</v>
      </c>
      <c r="I3934" s="388">
        <f t="shared" si="244"/>
        <v>35.983933443414593</v>
      </c>
    </row>
    <row r="3935" spans="1:9" x14ac:dyDescent="0.2">
      <c r="A3935" s="319" t="s">
        <v>1651</v>
      </c>
      <c r="B3935" s="313">
        <v>43596320548</v>
      </c>
      <c r="C3935" s="313">
        <v>24901432777.419998</v>
      </c>
      <c r="D3935" s="313">
        <v>15770452630.77</v>
      </c>
      <c r="E3935" s="313">
        <v>15687670969.77</v>
      </c>
      <c r="F3935" s="158">
        <f t="shared" si="245"/>
        <v>18694887770.580002</v>
      </c>
      <c r="G3935" s="385">
        <f t="shared" si="246"/>
        <v>57.118198197490685</v>
      </c>
      <c r="H3935" s="385">
        <f t="shared" si="247"/>
        <v>36.173815662738257</v>
      </c>
      <c r="I3935" s="385">
        <f t="shared" si="244"/>
        <v>35.983933443414593</v>
      </c>
    </row>
    <row r="3936" spans="1:9" x14ac:dyDescent="0.2">
      <c r="A3936" s="391" t="s">
        <v>1142</v>
      </c>
      <c r="B3936" s="392">
        <v>1656462311</v>
      </c>
      <c r="C3936" s="392">
        <v>142061106</v>
      </c>
      <c r="D3936" s="392">
        <v>52150000</v>
      </c>
      <c r="E3936" s="392">
        <v>52150000</v>
      </c>
      <c r="F3936" s="393">
        <f t="shared" si="245"/>
        <v>1514401205</v>
      </c>
      <c r="G3936" s="394">
        <f t="shared" si="246"/>
        <v>8.5761749637538252</v>
      </c>
      <c r="H3936" s="394">
        <f t="shared" si="247"/>
        <v>3.1482756748336302</v>
      </c>
      <c r="I3936" s="394">
        <f t="shared" si="244"/>
        <v>3.1482756748336302</v>
      </c>
    </row>
    <row r="3937" spans="1:9" x14ac:dyDescent="0.2">
      <c r="A3937" s="391" t="s">
        <v>1143</v>
      </c>
      <c r="B3937" s="392">
        <v>3801872435</v>
      </c>
      <c r="C3937" s="392">
        <v>1229756544</v>
      </c>
      <c r="D3937" s="392">
        <v>341035870</v>
      </c>
      <c r="E3937" s="392">
        <v>316235870</v>
      </c>
      <c r="F3937" s="396">
        <f t="shared" si="245"/>
        <v>2572115891</v>
      </c>
      <c r="G3937" s="397">
        <f t="shared" si="246"/>
        <v>32.346075914564452</v>
      </c>
      <c r="H3937" s="397">
        <f t="shared" si="247"/>
        <v>8.9702081232507211</v>
      </c>
      <c r="I3937" s="397">
        <f t="shared" si="244"/>
        <v>8.3178979675576628</v>
      </c>
    </row>
    <row r="3938" spans="1:9" x14ac:dyDescent="0.2">
      <c r="A3938" s="391" t="s">
        <v>1144</v>
      </c>
      <c r="B3938" s="392">
        <v>30887985802</v>
      </c>
      <c r="C3938" s="392">
        <v>18558519256.419998</v>
      </c>
      <c r="D3938" s="392">
        <v>12514883781.77</v>
      </c>
      <c r="E3938" s="392">
        <v>12493383781.77</v>
      </c>
      <c r="F3938" s="393">
        <f t="shared" si="245"/>
        <v>12329466545.580002</v>
      </c>
      <c r="G3938" s="394">
        <f t="shared" si="246"/>
        <v>60.083293793855383</v>
      </c>
      <c r="H3938" s="394">
        <f t="shared" si="247"/>
        <v>40.516995384527988</v>
      </c>
      <c r="I3938" s="394">
        <f t="shared" si="244"/>
        <v>40.44738903292636</v>
      </c>
    </row>
    <row r="3939" spans="1:9" x14ac:dyDescent="0.2">
      <c r="A3939" s="391" t="s">
        <v>1145</v>
      </c>
      <c r="B3939" s="392">
        <v>750000000</v>
      </c>
      <c r="C3939" s="392">
        <v>679500000</v>
      </c>
      <c r="D3939" s="392">
        <v>429100000</v>
      </c>
      <c r="E3939" s="392">
        <v>429100000</v>
      </c>
      <c r="F3939" s="393">
        <f t="shared" si="245"/>
        <v>70500000</v>
      </c>
      <c r="G3939" s="394">
        <f t="shared" si="246"/>
        <v>90.600000000000009</v>
      </c>
      <c r="H3939" s="394">
        <f t="shared" si="247"/>
        <v>57.213333333333338</v>
      </c>
      <c r="I3939" s="394">
        <f t="shared" si="244"/>
        <v>57.213333333333338</v>
      </c>
    </row>
    <row r="3940" spans="1:9" x14ac:dyDescent="0.2">
      <c r="A3940" s="391" t="s">
        <v>1146</v>
      </c>
      <c r="B3940" s="392">
        <v>3000000000</v>
      </c>
      <c r="C3940" s="392">
        <v>1468197471</v>
      </c>
      <c r="D3940" s="392">
        <v>1209009051</v>
      </c>
      <c r="E3940" s="392">
        <v>1181709051</v>
      </c>
      <c r="F3940" s="396">
        <f t="shared" si="245"/>
        <v>1531802529</v>
      </c>
      <c r="G3940" s="397">
        <f t="shared" si="246"/>
        <v>48.9399157</v>
      </c>
      <c r="H3940" s="397">
        <f t="shared" si="247"/>
        <v>40.300301699999999</v>
      </c>
      <c r="I3940" s="397">
        <f t="shared" si="244"/>
        <v>39.390301700000002</v>
      </c>
    </row>
    <row r="3941" spans="1:9" x14ac:dyDescent="0.2">
      <c r="A3941" s="391" t="s">
        <v>1147</v>
      </c>
      <c r="B3941" s="392">
        <v>3500000000</v>
      </c>
      <c r="C3941" s="392">
        <v>2823398400</v>
      </c>
      <c r="D3941" s="392">
        <v>1224273928</v>
      </c>
      <c r="E3941" s="392">
        <v>1215092267</v>
      </c>
      <c r="F3941" s="393">
        <f t="shared" si="245"/>
        <v>676601600</v>
      </c>
      <c r="G3941" s="394">
        <f t="shared" si="246"/>
        <v>80.668525714285707</v>
      </c>
      <c r="H3941" s="394">
        <f t="shared" si="247"/>
        <v>34.979255085714286</v>
      </c>
      <c r="I3941" s="394">
        <f t="shared" si="244"/>
        <v>34.716921914285713</v>
      </c>
    </row>
    <row r="3942" spans="1:9" x14ac:dyDescent="0.2">
      <c r="A3942" s="319" t="s">
        <v>62</v>
      </c>
      <c r="B3942" s="313">
        <v>61516731675318</v>
      </c>
      <c r="C3942" s="313">
        <v>46365611084379.367</v>
      </c>
      <c r="D3942" s="313">
        <v>42351283797709.109</v>
      </c>
      <c r="E3942" s="313">
        <v>42348197260539.898</v>
      </c>
      <c r="F3942" s="194">
        <f t="shared" si="245"/>
        <v>15151120590938.633</v>
      </c>
      <c r="G3942" s="388">
        <f t="shared" si="246"/>
        <v>75.370732192169385</v>
      </c>
      <c r="H3942" s="388">
        <f t="shared" si="247"/>
        <v>68.845146099823552</v>
      </c>
      <c r="I3942" s="388">
        <f t="shared" si="244"/>
        <v>68.840128705230001</v>
      </c>
    </row>
    <row r="3943" spans="1:9" x14ac:dyDescent="0.2">
      <c r="A3943" s="319" t="s">
        <v>1148</v>
      </c>
      <c r="B3943" s="313">
        <v>59599328008844</v>
      </c>
      <c r="C3943" s="313">
        <v>44974274033586.43</v>
      </c>
      <c r="D3943" s="313">
        <v>41178517537033.375</v>
      </c>
      <c r="E3943" s="313">
        <v>41178517537033.375</v>
      </c>
      <c r="F3943" s="194">
        <f t="shared" si="245"/>
        <v>14625053975257.57</v>
      </c>
      <c r="G3943" s="388">
        <f t="shared" si="246"/>
        <v>75.461042156234797</v>
      </c>
      <c r="H3943" s="388">
        <f t="shared" si="247"/>
        <v>69.092251394047352</v>
      </c>
      <c r="I3943" s="388">
        <f t="shared" si="244"/>
        <v>69.092251394047352</v>
      </c>
    </row>
    <row r="3944" spans="1:9" x14ac:dyDescent="0.2">
      <c r="A3944" s="319" t="s">
        <v>109</v>
      </c>
      <c r="B3944" s="313">
        <v>57727868784551</v>
      </c>
      <c r="C3944" s="313">
        <v>43608814262088.773</v>
      </c>
      <c r="D3944" s="313">
        <v>40571342961330.852</v>
      </c>
      <c r="E3944" s="313">
        <v>40571342961330.852</v>
      </c>
      <c r="F3944" s="158">
        <f t="shared" si="245"/>
        <v>14119054522462.227</v>
      </c>
      <c r="G3944" s="385">
        <f t="shared" si="246"/>
        <v>75.542047853599726</v>
      </c>
      <c r="H3944" s="385">
        <f t="shared" si="247"/>
        <v>70.28034087443821</v>
      </c>
      <c r="I3944" s="385">
        <f t="shared" si="244"/>
        <v>70.28034087443821</v>
      </c>
    </row>
    <row r="3945" spans="1:9" x14ac:dyDescent="0.2">
      <c r="A3945" s="319" t="s">
        <v>28</v>
      </c>
      <c r="B3945" s="313">
        <v>86924818000</v>
      </c>
      <c r="C3945" s="313">
        <v>58928009665</v>
      </c>
      <c r="D3945" s="313">
        <v>58928009665</v>
      </c>
      <c r="E3945" s="313">
        <v>58928009665</v>
      </c>
      <c r="F3945" s="158">
        <f t="shared" si="245"/>
        <v>27996808335</v>
      </c>
      <c r="G3945" s="385">
        <f t="shared" si="246"/>
        <v>67.791927577001076</v>
      </c>
      <c r="H3945" s="385">
        <f t="shared" si="247"/>
        <v>67.791927577001076</v>
      </c>
      <c r="I3945" s="385">
        <f t="shared" si="244"/>
        <v>67.791927577001076</v>
      </c>
    </row>
    <row r="3946" spans="1:9" x14ac:dyDescent="0.2">
      <c r="A3946" s="391" t="s">
        <v>110</v>
      </c>
      <c r="B3946" s="392">
        <v>59747601000</v>
      </c>
      <c r="C3946" s="392">
        <v>38614511800</v>
      </c>
      <c r="D3946" s="392">
        <v>38614511800</v>
      </c>
      <c r="E3946" s="392">
        <v>38614511800</v>
      </c>
      <c r="F3946" s="393">
        <f t="shared" si="245"/>
        <v>21133089200</v>
      </c>
      <c r="G3946" s="394">
        <f t="shared" si="246"/>
        <v>64.629392902319211</v>
      </c>
      <c r="H3946" s="394">
        <f t="shared" si="247"/>
        <v>64.629392902319211</v>
      </c>
      <c r="I3946" s="394">
        <f t="shared" si="244"/>
        <v>64.629392902319211</v>
      </c>
    </row>
    <row r="3947" spans="1:9" x14ac:dyDescent="0.2">
      <c r="A3947" s="391" t="s">
        <v>111</v>
      </c>
      <c r="B3947" s="392">
        <v>21530679000</v>
      </c>
      <c r="C3947" s="392">
        <v>15392876362</v>
      </c>
      <c r="D3947" s="392">
        <v>15392876362</v>
      </c>
      <c r="E3947" s="392">
        <v>15392876362</v>
      </c>
      <c r="F3947" s="393">
        <f t="shared" si="245"/>
        <v>6137802638</v>
      </c>
      <c r="G3947" s="394">
        <f t="shared" si="246"/>
        <v>71.492758598091584</v>
      </c>
      <c r="H3947" s="394">
        <f t="shared" si="247"/>
        <v>71.492758598091584</v>
      </c>
      <c r="I3947" s="394">
        <f t="shared" si="244"/>
        <v>71.492758598091584</v>
      </c>
    </row>
    <row r="3948" spans="1:9" x14ac:dyDescent="0.2">
      <c r="A3948" s="391" t="s">
        <v>112</v>
      </c>
      <c r="B3948" s="392">
        <v>5646538000</v>
      </c>
      <c r="C3948" s="392">
        <v>4920621503</v>
      </c>
      <c r="D3948" s="392">
        <v>4920621503</v>
      </c>
      <c r="E3948" s="392">
        <v>4920621503</v>
      </c>
      <c r="F3948" s="393">
        <f t="shared" si="245"/>
        <v>725916497</v>
      </c>
      <c r="G3948" s="394">
        <f t="shared" si="246"/>
        <v>87.144043004757961</v>
      </c>
      <c r="H3948" s="394">
        <f t="shared" si="247"/>
        <v>87.144043004757961</v>
      </c>
      <c r="I3948" s="394">
        <f t="shared" si="244"/>
        <v>87.144043004757961</v>
      </c>
    </row>
    <row r="3949" spans="1:9" x14ac:dyDescent="0.2">
      <c r="A3949" s="319" t="s">
        <v>29</v>
      </c>
      <c r="B3949" s="313">
        <v>23565067404</v>
      </c>
      <c r="C3949" s="313">
        <v>22200132260.080002</v>
      </c>
      <c r="D3949" s="313">
        <v>14842972336.26</v>
      </c>
      <c r="E3949" s="313">
        <v>14842972336.26</v>
      </c>
      <c r="F3949" s="194">
        <f t="shared" si="245"/>
        <v>1364935143.9199982</v>
      </c>
      <c r="G3949" s="388">
        <f t="shared" si="246"/>
        <v>94.207802929142858</v>
      </c>
      <c r="H3949" s="388">
        <f t="shared" si="247"/>
        <v>62.987183875996521</v>
      </c>
      <c r="I3949" s="388">
        <f t="shared" si="244"/>
        <v>62.987183875996521</v>
      </c>
    </row>
    <row r="3950" spans="1:9" x14ac:dyDescent="0.2">
      <c r="A3950" s="391" t="s">
        <v>113</v>
      </c>
      <c r="B3950" s="392">
        <v>23565067404</v>
      </c>
      <c r="C3950" s="392">
        <v>22200132260.080002</v>
      </c>
      <c r="D3950" s="392">
        <v>14842972336.26</v>
      </c>
      <c r="E3950" s="392">
        <v>14842972336.26</v>
      </c>
      <c r="F3950" s="393">
        <f t="shared" si="245"/>
        <v>1364935143.9199982</v>
      </c>
      <c r="G3950" s="394">
        <f t="shared" si="246"/>
        <v>94.207802929142858</v>
      </c>
      <c r="H3950" s="394">
        <f t="shared" si="247"/>
        <v>62.987183875996521</v>
      </c>
      <c r="I3950" s="394">
        <f t="shared" si="244"/>
        <v>62.987183875996521</v>
      </c>
    </row>
    <row r="3951" spans="1:9" x14ac:dyDescent="0.2">
      <c r="A3951" s="319" t="s">
        <v>30</v>
      </c>
      <c r="B3951" s="313">
        <v>57431018455147</v>
      </c>
      <c r="C3951" s="313">
        <v>43527281082163.688</v>
      </c>
      <c r="D3951" s="313">
        <v>40497166941329.594</v>
      </c>
      <c r="E3951" s="313">
        <v>40497166941329.594</v>
      </c>
      <c r="F3951" s="194">
        <f t="shared" si="245"/>
        <v>13903737372983.313</v>
      </c>
      <c r="G3951" s="388">
        <f t="shared" si="246"/>
        <v>75.790543599985114</v>
      </c>
      <c r="H3951" s="388">
        <f t="shared" si="247"/>
        <v>70.514450258195311</v>
      </c>
      <c r="I3951" s="388">
        <f t="shared" si="244"/>
        <v>70.514450258195311</v>
      </c>
    </row>
    <row r="3952" spans="1:9" x14ac:dyDescent="0.2">
      <c r="A3952" s="391" t="s">
        <v>1149</v>
      </c>
      <c r="B3952" s="392">
        <v>1895771000</v>
      </c>
      <c r="C3952" s="392">
        <v>610522571.26999998</v>
      </c>
      <c r="D3952" s="392">
        <v>481395134.76999998</v>
      </c>
      <c r="E3952" s="392">
        <v>481395134.76999998</v>
      </c>
      <c r="F3952" s="393">
        <f t="shared" si="245"/>
        <v>1285248428.73</v>
      </c>
      <c r="G3952" s="394">
        <f t="shared" si="246"/>
        <v>32.204447228594589</v>
      </c>
      <c r="H3952" s="394">
        <f t="shared" si="247"/>
        <v>25.393105748004373</v>
      </c>
      <c r="I3952" s="394">
        <f t="shared" si="244"/>
        <v>25.393105748004373</v>
      </c>
    </row>
    <row r="3953" spans="1:9" x14ac:dyDescent="0.2">
      <c r="A3953" s="391" t="s">
        <v>115</v>
      </c>
      <c r="B3953" s="392">
        <v>47788523596</v>
      </c>
      <c r="C3953" s="392">
        <v>0</v>
      </c>
      <c r="D3953" s="392">
        <v>0</v>
      </c>
      <c r="E3953" s="392">
        <v>0</v>
      </c>
      <c r="F3953" s="393">
        <f t="shared" si="245"/>
        <v>47788523596</v>
      </c>
      <c r="G3953" s="394">
        <f t="shared" si="246"/>
        <v>0</v>
      </c>
      <c r="H3953" s="394">
        <f t="shared" si="247"/>
        <v>0</v>
      </c>
      <c r="I3953" s="394">
        <f t="shared" si="244"/>
        <v>0</v>
      </c>
    </row>
    <row r="3954" spans="1:9" x14ac:dyDescent="0.2">
      <c r="A3954" s="391" t="s">
        <v>1150</v>
      </c>
      <c r="B3954" s="392">
        <v>3130194586183</v>
      </c>
      <c r="C3954" s="392">
        <v>1592313323121.8601</v>
      </c>
      <c r="D3954" s="392">
        <v>578079307509</v>
      </c>
      <c r="E3954" s="392">
        <v>578079307509</v>
      </c>
      <c r="F3954" s="393">
        <f t="shared" si="245"/>
        <v>1537881263061.1399</v>
      </c>
      <c r="G3954" s="394">
        <f t="shared" si="246"/>
        <v>50.869467673048007</v>
      </c>
      <c r="H3954" s="394">
        <f t="shared" si="247"/>
        <v>18.467839349690955</v>
      </c>
      <c r="I3954" s="394">
        <f t="shared" si="244"/>
        <v>18.467839349690955</v>
      </c>
    </row>
    <row r="3955" spans="1:9" x14ac:dyDescent="0.2">
      <c r="A3955" s="391" t="s">
        <v>1151</v>
      </c>
      <c r="B3955" s="392">
        <v>683038000</v>
      </c>
      <c r="C3955" s="392">
        <v>0</v>
      </c>
      <c r="D3955" s="392">
        <v>0</v>
      </c>
      <c r="E3955" s="392">
        <v>0</v>
      </c>
      <c r="F3955" s="393">
        <f t="shared" si="245"/>
        <v>683038000</v>
      </c>
      <c r="G3955" s="394">
        <f t="shared" si="246"/>
        <v>0</v>
      </c>
      <c r="H3955" s="394">
        <f t="shared" si="247"/>
        <v>0</v>
      </c>
      <c r="I3955" s="394">
        <f t="shared" si="244"/>
        <v>0</v>
      </c>
    </row>
    <row r="3956" spans="1:9" x14ac:dyDescent="0.2">
      <c r="A3956" s="391" t="s">
        <v>1152</v>
      </c>
      <c r="B3956" s="392">
        <v>4019685000</v>
      </c>
      <c r="C3956" s="392">
        <v>4019685000</v>
      </c>
      <c r="D3956" s="392">
        <v>0</v>
      </c>
      <c r="E3956" s="392">
        <v>0</v>
      </c>
      <c r="F3956" s="393">
        <f t="shared" si="245"/>
        <v>0</v>
      </c>
      <c r="G3956" s="394">
        <f t="shared" si="246"/>
        <v>100</v>
      </c>
      <c r="H3956" s="394">
        <f t="shared" si="247"/>
        <v>0</v>
      </c>
      <c r="I3956" s="394">
        <f t="shared" si="244"/>
        <v>0</v>
      </c>
    </row>
    <row r="3957" spans="1:9" x14ac:dyDescent="0.2">
      <c r="A3957" s="391" t="s">
        <v>1153</v>
      </c>
      <c r="B3957" s="392">
        <v>36349259000</v>
      </c>
      <c r="C3957" s="392">
        <v>36349259000</v>
      </c>
      <c r="D3957" s="392">
        <v>24289482668</v>
      </c>
      <c r="E3957" s="392">
        <v>24289482668</v>
      </c>
      <c r="F3957" s="393">
        <f t="shared" si="245"/>
        <v>0</v>
      </c>
      <c r="G3957" s="394">
        <f t="shared" si="246"/>
        <v>100</v>
      </c>
      <c r="H3957" s="394">
        <f t="shared" si="247"/>
        <v>66.822497448985146</v>
      </c>
      <c r="I3957" s="394">
        <f t="shared" si="244"/>
        <v>66.822497448985146</v>
      </c>
    </row>
    <row r="3958" spans="1:9" x14ac:dyDescent="0.2">
      <c r="A3958" s="391" t="s">
        <v>1154</v>
      </c>
      <c r="B3958" s="392">
        <v>1695520000</v>
      </c>
      <c r="C3958" s="392">
        <v>1695520000</v>
      </c>
      <c r="D3958" s="392">
        <v>1130346664</v>
      </c>
      <c r="E3958" s="392">
        <v>1130346664</v>
      </c>
      <c r="F3958" s="396">
        <f t="shared" si="245"/>
        <v>0</v>
      </c>
      <c r="G3958" s="397">
        <f t="shared" si="246"/>
        <v>100</v>
      </c>
      <c r="H3958" s="397">
        <f t="shared" si="247"/>
        <v>66.666666509389444</v>
      </c>
      <c r="I3958" s="397">
        <f t="shared" si="244"/>
        <v>66.666666509389444</v>
      </c>
    </row>
    <row r="3959" spans="1:9" x14ac:dyDescent="0.2">
      <c r="A3959" s="391" t="s">
        <v>1155</v>
      </c>
      <c r="B3959" s="392">
        <v>16394199837551</v>
      </c>
      <c r="C3959" s="392">
        <v>12425318302821</v>
      </c>
      <c r="D3959" s="392">
        <v>12425318302821</v>
      </c>
      <c r="E3959" s="392">
        <v>12425318302821</v>
      </c>
      <c r="F3959" s="396">
        <f t="shared" si="245"/>
        <v>3968881534730</v>
      </c>
      <c r="G3959" s="397">
        <f t="shared" si="246"/>
        <v>75.790940856782427</v>
      </c>
      <c r="H3959" s="397">
        <f t="shared" si="247"/>
        <v>75.790940856782427</v>
      </c>
      <c r="I3959" s="397">
        <f t="shared" si="244"/>
        <v>75.790940856782427</v>
      </c>
    </row>
    <row r="3960" spans="1:9" x14ac:dyDescent="0.2">
      <c r="A3960" s="391" t="s">
        <v>1156</v>
      </c>
      <c r="B3960" s="392">
        <v>104814000</v>
      </c>
      <c r="C3960" s="392">
        <v>104814000</v>
      </c>
      <c r="D3960" s="392">
        <v>73075544</v>
      </c>
      <c r="E3960" s="392">
        <v>73075544</v>
      </c>
      <c r="F3960" s="396">
        <f t="shared" si="245"/>
        <v>0</v>
      </c>
      <c r="G3960" s="397">
        <f t="shared" si="246"/>
        <v>100</v>
      </c>
      <c r="H3960" s="397">
        <f t="shared" si="247"/>
        <v>69.71925887763085</v>
      </c>
      <c r="I3960" s="397">
        <f t="shared" si="244"/>
        <v>69.71925887763085</v>
      </c>
    </row>
    <row r="3961" spans="1:9" x14ac:dyDescent="0.2">
      <c r="A3961" s="391" t="s">
        <v>1157</v>
      </c>
      <c r="B3961" s="392">
        <v>2085126000</v>
      </c>
      <c r="C3961" s="392">
        <v>2085126000</v>
      </c>
      <c r="D3961" s="392">
        <v>2085126000</v>
      </c>
      <c r="E3961" s="392">
        <v>2085126000</v>
      </c>
      <c r="F3961" s="393">
        <f t="shared" si="245"/>
        <v>0</v>
      </c>
      <c r="G3961" s="394">
        <f t="shared" si="246"/>
        <v>100</v>
      </c>
      <c r="H3961" s="394">
        <f t="shared" si="247"/>
        <v>100</v>
      </c>
      <c r="I3961" s="394">
        <f t="shared" si="244"/>
        <v>100</v>
      </c>
    </row>
    <row r="3962" spans="1:9" x14ac:dyDescent="0.2">
      <c r="A3962" s="391" t="s">
        <v>1158</v>
      </c>
      <c r="B3962" s="392">
        <v>3915941000</v>
      </c>
      <c r="C3962" s="392">
        <v>3915941000</v>
      </c>
      <c r="D3962" s="392">
        <v>0</v>
      </c>
      <c r="E3962" s="392">
        <v>0</v>
      </c>
      <c r="F3962" s="393">
        <f t="shared" si="245"/>
        <v>0</v>
      </c>
      <c r="G3962" s="394">
        <f t="shared" si="246"/>
        <v>100</v>
      </c>
      <c r="H3962" s="394">
        <f t="shared" si="247"/>
        <v>0</v>
      </c>
      <c r="I3962" s="394">
        <f t="shared" si="244"/>
        <v>0</v>
      </c>
    </row>
    <row r="3963" spans="1:9" x14ac:dyDescent="0.2">
      <c r="A3963" s="391" t="s">
        <v>153</v>
      </c>
      <c r="B3963" s="392">
        <v>2219233000</v>
      </c>
      <c r="C3963" s="392">
        <v>0</v>
      </c>
      <c r="D3963" s="392">
        <v>0</v>
      </c>
      <c r="E3963" s="392">
        <v>0</v>
      </c>
      <c r="F3963" s="393">
        <f t="shared" si="245"/>
        <v>2219233000</v>
      </c>
      <c r="G3963" s="394">
        <f t="shared" si="246"/>
        <v>0</v>
      </c>
      <c r="H3963" s="394">
        <f t="shared" si="247"/>
        <v>0</v>
      </c>
      <c r="I3963" s="394">
        <f t="shared" si="244"/>
        <v>0</v>
      </c>
    </row>
    <row r="3964" spans="1:9" x14ac:dyDescent="0.2">
      <c r="A3964" s="391" t="s">
        <v>118</v>
      </c>
      <c r="B3964" s="392">
        <v>373904000</v>
      </c>
      <c r="C3964" s="392">
        <v>259324296</v>
      </c>
      <c r="D3964" s="392">
        <v>259324296</v>
      </c>
      <c r="E3964" s="392">
        <v>259324296</v>
      </c>
      <c r="F3964" s="393">
        <f t="shared" si="245"/>
        <v>114579704</v>
      </c>
      <c r="G3964" s="394">
        <f t="shared" si="246"/>
        <v>69.355849629851519</v>
      </c>
      <c r="H3964" s="394">
        <f t="shared" si="247"/>
        <v>69.355849629851519</v>
      </c>
      <c r="I3964" s="394">
        <f t="shared" si="244"/>
        <v>69.355849629851519</v>
      </c>
    </row>
    <row r="3965" spans="1:9" x14ac:dyDescent="0.2">
      <c r="A3965" s="391" t="s">
        <v>1159</v>
      </c>
      <c r="B3965" s="392">
        <v>13567508000</v>
      </c>
      <c r="C3965" s="392">
        <v>13567507998</v>
      </c>
      <c r="D3965" s="392">
        <v>13567507998</v>
      </c>
      <c r="E3965" s="392">
        <v>13567507998</v>
      </c>
      <c r="F3965" s="396">
        <f t="shared" si="245"/>
        <v>2</v>
      </c>
      <c r="G3965" s="397">
        <f t="shared" si="246"/>
        <v>99.99999998525891</v>
      </c>
      <c r="H3965" s="397">
        <f t="shared" si="247"/>
        <v>99.99999998525891</v>
      </c>
      <c r="I3965" s="397">
        <f t="shared" si="244"/>
        <v>99.99999998525891</v>
      </c>
    </row>
    <row r="3966" spans="1:9" x14ac:dyDescent="0.2">
      <c r="A3966" s="391" t="s">
        <v>1160</v>
      </c>
      <c r="B3966" s="392">
        <v>13648836000</v>
      </c>
      <c r="C3966" s="392">
        <v>3034050985</v>
      </c>
      <c r="D3966" s="392">
        <v>3034050985</v>
      </c>
      <c r="E3966" s="392">
        <v>3034050985</v>
      </c>
      <c r="F3966" s="393">
        <f t="shared" si="245"/>
        <v>10614785015</v>
      </c>
      <c r="G3966" s="394">
        <f t="shared" si="246"/>
        <v>22.229375347465528</v>
      </c>
      <c r="H3966" s="394">
        <f t="shared" si="247"/>
        <v>22.229375347465528</v>
      </c>
      <c r="I3966" s="394">
        <f t="shared" si="244"/>
        <v>22.229375347465528</v>
      </c>
    </row>
    <row r="3967" spans="1:9" x14ac:dyDescent="0.2">
      <c r="A3967" s="391" t="s">
        <v>1161</v>
      </c>
      <c r="B3967" s="392">
        <v>1548793000</v>
      </c>
      <c r="C3967" s="392">
        <v>540289867</v>
      </c>
      <c r="D3967" s="392">
        <v>96907832</v>
      </c>
      <c r="E3967" s="392">
        <v>96907832</v>
      </c>
      <c r="F3967" s="396">
        <f t="shared" si="245"/>
        <v>1008503133</v>
      </c>
      <c r="G3967" s="397">
        <f t="shared" si="246"/>
        <v>34.884575730907876</v>
      </c>
      <c r="H3967" s="397">
        <f t="shared" si="247"/>
        <v>6.2569905726588377</v>
      </c>
      <c r="I3967" s="397">
        <f t="shared" si="244"/>
        <v>6.2569905726588377</v>
      </c>
    </row>
    <row r="3968" spans="1:9" x14ac:dyDescent="0.2">
      <c r="A3968" s="391" t="s">
        <v>1162</v>
      </c>
      <c r="B3968" s="392">
        <v>96539446000</v>
      </c>
      <c r="C3968" s="392">
        <v>57225191500</v>
      </c>
      <c r="D3968" s="392">
        <v>57225191500</v>
      </c>
      <c r="E3968" s="392">
        <v>57225191500</v>
      </c>
      <c r="F3968" s="393">
        <f t="shared" si="245"/>
        <v>39314254500</v>
      </c>
      <c r="G3968" s="394">
        <f t="shared" si="246"/>
        <v>59.276486318349086</v>
      </c>
      <c r="H3968" s="394">
        <f t="shared" si="247"/>
        <v>59.276486318349086</v>
      </c>
      <c r="I3968" s="394">
        <f t="shared" si="244"/>
        <v>59.276486318349086</v>
      </c>
    </row>
    <row r="3969" spans="1:9" x14ac:dyDescent="0.2">
      <c r="A3969" s="391" t="s">
        <v>1163</v>
      </c>
      <c r="B3969" s="392">
        <v>21630857000</v>
      </c>
      <c r="C3969" s="392">
        <v>16378000000</v>
      </c>
      <c r="D3969" s="392">
        <v>16378000000</v>
      </c>
      <c r="E3969" s="392">
        <v>16378000000</v>
      </c>
      <c r="F3969" s="393">
        <f t="shared" si="245"/>
        <v>5252857000</v>
      </c>
      <c r="G3969" s="394">
        <f t="shared" si="246"/>
        <v>75.715908990568423</v>
      </c>
      <c r="H3969" s="394">
        <f t="shared" si="247"/>
        <v>75.715908990568423</v>
      </c>
      <c r="I3969" s="394">
        <f t="shared" si="244"/>
        <v>75.715908990568423</v>
      </c>
    </row>
    <row r="3970" spans="1:9" x14ac:dyDescent="0.2">
      <c r="A3970" s="391" t="s">
        <v>1164</v>
      </c>
      <c r="B3970" s="392">
        <v>62013655000</v>
      </c>
      <c r="C3970" s="392">
        <v>43882940000</v>
      </c>
      <c r="D3970" s="392">
        <v>43882940000</v>
      </c>
      <c r="E3970" s="392">
        <v>43882940000</v>
      </c>
      <c r="F3970" s="393">
        <f t="shared" si="245"/>
        <v>18130715000</v>
      </c>
      <c r="G3970" s="394">
        <f t="shared" si="246"/>
        <v>70.76335042661168</v>
      </c>
      <c r="H3970" s="394">
        <f t="shared" si="247"/>
        <v>70.76335042661168</v>
      </c>
      <c r="I3970" s="394">
        <f t="shared" si="244"/>
        <v>70.76335042661168</v>
      </c>
    </row>
    <row r="3971" spans="1:9" x14ac:dyDescent="0.2">
      <c r="A3971" s="391" t="s">
        <v>1165</v>
      </c>
      <c r="B3971" s="392">
        <v>12705314925</v>
      </c>
      <c r="C3971" s="392">
        <v>4965338265</v>
      </c>
      <c r="D3971" s="392">
        <v>4965338265</v>
      </c>
      <c r="E3971" s="392">
        <v>4965338265</v>
      </c>
      <c r="F3971" s="396">
        <f t="shared" si="245"/>
        <v>7739976660</v>
      </c>
      <c r="G3971" s="397">
        <f t="shared" si="246"/>
        <v>39.080796456527025</v>
      </c>
      <c r="H3971" s="397">
        <f t="shared" si="247"/>
        <v>39.080796456527025</v>
      </c>
      <c r="I3971" s="397">
        <f t="shared" si="244"/>
        <v>39.080796456527025</v>
      </c>
    </row>
    <row r="3972" spans="1:9" x14ac:dyDescent="0.2">
      <c r="A3972" s="391" t="s">
        <v>123</v>
      </c>
      <c r="B3972" s="392">
        <v>845040000</v>
      </c>
      <c r="C3972" s="392">
        <v>714625607.74000001</v>
      </c>
      <c r="D3972" s="392">
        <v>714625607.74000001</v>
      </c>
      <c r="E3972" s="392">
        <v>714625607.74000001</v>
      </c>
      <c r="F3972" s="393">
        <f t="shared" si="245"/>
        <v>130414392.25999999</v>
      </c>
      <c r="G3972" s="394">
        <f t="shared" si="246"/>
        <v>84.567074663921233</v>
      </c>
      <c r="H3972" s="394">
        <f t="shared" si="247"/>
        <v>84.567074663921233</v>
      </c>
      <c r="I3972" s="394">
        <f t="shared" si="244"/>
        <v>84.567074663921233</v>
      </c>
    </row>
    <row r="3973" spans="1:9" x14ac:dyDescent="0.2">
      <c r="A3973" s="391" t="s">
        <v>124</v>
      </c>
      <c r="B3973" s="392">
        <v>15762165000</v>
      </c>
      <c r="C3973" s="392">
        <v>11463612720.82</v>
      </c>
      <c r="D3973" s="392">
        <v>8051907370.7399998</v>
      </c>
      <c r="E3973" s="392">
        <v>8051907370.7399998</v>
      </c>
      <c r="F3973" s="393">
        <f t="shared" si="245"/>
        <v>4298552279.1800003</v>
      </c>
      <c r="G3973" s="394">
        <f t="shared" si="246"/>
        <v>72.728668433682813</v>
      </c>
      <c r="H3973" s="394">
        <f t="shared" si="247"/>
        <v>51.083765274250084</v>
      </c>
      <c r="I3973" s="394">
        <f t="shared" si="244"/>
        <v>51.083765274250084</v>
      </c>
    </row>
    <row r="3974" spans="1:9" x14ac:dyDescent="0.2">
      <c r="A3974" s="391" t="s">
        <v>1166</v>
      </c>
      <c r="B3974" s="392">
        <v>29500824000</v>
      </c>
      <c r="C3974" s="392">
        <v>29482032000</v>
      </c>
      <c r="D3974" s="392">
        <v>29481994000</v>
      </c>
      <c r="E3974" s="392">
        <v>29481994000</v>
      </c>
      <c r="F3974" s="393">
        <f t="shared" si="245"/>
        <v>18792000</v>
      </c>
      <c r="G3974" s="394">
        <f t="shared" si="246"/>
        <v>99.936300084363751</v>
      </c>
      <c r="H3974" s="394">
        <f t="shared" si="247"/>
        <v>99.936171274402369</v>
      </c>
      <c r="I3974" s="394">
        <f t="shared" si="244"/>
        <v>99.936171274402369</v>
      </c>
    </row>
    <row r="3975" spans="1:9" x14ac:dyDescent="0.2">
      <c r="A3975" s="391" t="s">
        <v>1167</v>
      </c>
      <c r="B3975" s="392">
        <v>276838086892</v>
      </c>
      <c r="C3975" s="392">
        <v>180000000000</v>
      </c>
      <c r="D3975" s="392">
        <v>180000000000</v>
      </c>
      <c r="E3975" s="392">
        <v>180000000000</v>
      </c>
      <c r="F3975" s="396">
        <f t="shared" si="245"/>
        <v>96838086892</v>
      </c>
      <c r="G3975" s="397">
        <f t="shared" si="246"/>
        <v>65.019955173372352</v>
      </c>
      <c r="H3975" s="397">
        <f t="shared" si="247"/>
        <v>65.019955173372352</v>
      </c>
      <c r="I3975" s="397">
        <f t="shared" ref="I3975:I4038" si="248">IFERROR(IF(E3975&gt;0,+E3975/B3975*100,0),0)</f>
        <v>65.019955173372352</v>
      </c>
    </row>
    <row r="3976" spans="1:9" x14ac:dyDescent="0.2">
      <c r="A3976" s="391" t="s">
        <v>1168</v>
      </c>
      <c r="B3976" s="392">
        <v>37152943564000</v>
      </c>
      <c r="C3976" s="392">
        <v>29031503811893</v>
      </c>
      <c r="D3976" s="392">
        <v>27040315474913.34</v>
      </c>
      <c r="E3976" s="392">
        <v>27040315474913.34</v>
      </c>
      <c r="F3976" s="396">
        <f t="shared" si="245"/>
        <v>8121439752107</v>
      </c>
      <c r="G3976" s="397">
        <f t="shared" si="246"/>
        <v>78.140521387983881</v>
      </c>
      <c r="H3976" s="397">
        <f t="shared" si="247"/>
        <v>72.781085106576938</v>
      </c>
      <c r="I3976" s="397">
        <f t="shared" si="248"/>
        <v>72.781085106576938</v>
      </c>
    </row>
    <row r="3977" spans="1:9" x14ac:dyDescent="0.2">
      <c r="A3977" s="391" t="s">
        <v>1169</v>
      </c>
      <c r="B3977" s="392">
        <v>1082639000</v>
      </c>
      <c r="C3977" s="392">
        <v>339323217</v>
      </c>
      <c r="D3977" s="392">
        <v>224101921</v>
      </c>
      <c r="E3977" s="392">
        <v>224101921</v>
      </c>
      <c r="F3977" s="393">
        <f t="shared" ref="F3977:F4040" si="249">+B3977-C3977</f>
        <v>743315783</v>
      </c>
      <c r="G3977" s="394">
        <f t="shared" ref="G3977:G4040" si="250">IFERROR(IF(C3977&gt;0,+C3977/B3977*100,0),0)</f>
        <v>31.342231066865317</v>
      </c>
      <c r="H3977" s="394">
        <f t="shared" ref="H3977:H4040" si="251">IFERROR(IF(D3977&gt;0,+D3977/B3977*100,0),0)</f>
        <v>20.699598019284359</v>
      </c>
      <c r="I3977" s="394">
        <f t="shared" si="248"/>
        <v>20.699598019284359</v>
      </c>
    </row>
    <row r="3978" spans="1:9" x14ac:dyDescent="0.2">
      <c r="A3978" s="391" t="s">
        <v>1170</v>
      </c>
      <c r="B3978" s="392">
        <v>18276495000</v>
      </c>
      <c r="C3978" s="392">
        <v>3230000000</v>
      </c>
      <c r="D3978" s="392">
        <v>3230000000</v>
      </c>
      <c r="E3978" s="392">
        <v>3230000000</v>
      </c>
      <c r="F3978" s="393">
        <f t="shared" si="249"/>
        <v>15046495000</v>
      </c>
      <c r="G3978" s="394">
        <f t="shared" si="250"/>
        <v>17.672972853930691</v>
      </c>
      <c r="H3978" s="394">
        <f t="shared" si="251"/>
        <v>17.672972853930691</v>
      </c>
      <c r="I3978" s="394">
        <f t="shared" si="248"/>
        <v>17.672972853930691</v>
      </c>
    </row>
    <row r="3979" spans="1:9" x14ac:dyDescent="0.2">
      <c r="A3979" s="391" t="s">
        <v>1171</v>
      </c>
      <c r="B3979" s="392">
        <v>88589993000</v>
      </c>
      <c r="C3979" s="392">
        <v>64282540300</v>
      </c>
      <c r="D3979" s="392">
        <v>64282540300</v>
      </c>
      <c r="E3979" s="392">
        <v>64282540300</v>
      </c>
      <c r="F3979" s="393">
        <f t="shared" si="249"/>
        <v>24307452700</v>
      </c>
      <c r="G3979" s="394">
        <f t="shared" si="250"/>
        <v>72.561852781724454</v>
      </c>
      <c r="H3979" s="394">
        <f t="shared" si="251"/>
        <v>72.561852781724454</v>
      </c>
      <c r="I3979" s="394">
        <f t="shared" si="248"/>
        <v>72.561852781724454</v>
      </c>
    </row>
    <row r="3980" spans="1:9" x14ac:dyDescent="0.2">
      <c r="A3980" s="319" t="s">
        <v>127</v>
      </c>
      <c r="B3980" s="313">
        <v>186360444000</v>
      </c>
      <c r="C3980" s="313">
        <v>405038000</v>
      </c>
      <c r="D3980" s="313">
        <v>405038000</v>
      </c>
      <c r="E3980" s="313">
        <v>405038000</v>
      </c>
      <c r="F3980" s="194">
        <f t="shared" si="249"/>
        <v>185955406000</v>
      </c>
      <c r="G3980" s="388">
        <f t="shared" si="250"/>
        <v>0.21734118641614741</v>
      </c>
      <c r="H3980" s="388">
        <f t="shared" si="251"/>
        <v>0.21734118641614741</v>
      </c>
      <c r="I3980" s="388">
        <f t="shared" si="248"/>
        <v>0.21734118641614741</v>
      </c>
    </row>
    <row r="3981" spans="1:9" x14ac:dyDescent="0.2">
      <c r="A3981" s="391" t="s">
        <v>128</v>
      </c>
      <c r="B3981" s="392">
        <v>540444000</v>
      </c>
      <c r="C3981" s="392">
        <v>405038000</v>
      </c>
      <c r="D3981" s="392">
        <v>405038000</v>
      </c>
      <c r="E3981" s="392">
        <v>405038000</v>
      </c>
      <c r="F3981" s="393">
        <f t="shared" si="249"/>
        <v>135406000</v>
      </c>
      <c r="G3981" s="394">
        <f t="shared" si="250"/>
        <v>74.945415251163865</v>
      </c>
      <c r="H3981" s="394">
        <f t="shared" si="251"/>
        <v>74.945415251163865</v>
      </c>
      <c r="I3981" s="394">
        <f t="shared" si="248"/>
        <v>74.945415251163865</v>
      </c>
    </row>
    <row r="3982" spans="1:9" x14ac:dyDescent="0.2">
      <c r="A3982" s="391" t="s">
        <v>130</v>
      </c>
      <c r="B3982" s="392">
        <v>185820000000</v>
      </c>
      <c r="C3982" s="392">
        <v>0</v>
      </c>
      <c r="D3982" s="392">
        <v>0</v>
      </c>
      <c r="E3982" s="392">
        <v>0</v>
      </c>
      <c r="F3982" s="393">
        <f t="shared" si="249"/>
        <v>185820000000</v>
      </c>
      <c r="G3982" s="394">
        <f t="shared" si="250"/>
        <v>0</v>
      </c>
      <c r="H3982" s="394">
        <f t="shared" si="251"/>
        <v>0</v>
      </c>
      <c r="I3982" s="394">
        <f t="shared" si="248"/>
        <v>0</v>
      </c>
    </row>
    <row r="3983" spans="1:9" x14ac:dyDescent="0.2">
      <c r="A3983" s="319" t="s">
        <v>131</v>
      </c>
      <c r="B3983" s="313">
        <v>1871459224293</v>
      </c>
      <c r="C3983" s="313">
        <v>1365459771497.6602</v>
      </c>
      <c r="D3983" s="313">
        <v>607174575702.53003</v>
      </c>
      <c r="E3983" s="313">
        <v>607174575702.53003</v>
      </c>
      <c r="F3983" s="194">
        <f t="shared" si="249"/>
        <v>505999452795.33984</v>
      </c>
      <c r="G3983" s="388">
        <f t="shared" si="250"/>
        <v>72.962304162063901</v>
      </c>
      <c r="H3983" s="388">
        <f t="shared" si="251"/>
        <v>32.443911564886406</v>
      </c>
      <c r="I3983" s="388">
        <f t="shared" si="248"/>
        <v>32.443911564886406</v>
      </c>
    </row>
    <row r="3984" spans="1:9" x14ac:dyDescent="0.2">
      <c r="A3984" s="319" t="s">
        <v>1651</v>
      </c>
      <c r="B3984" s="313">
        <v>1871459224293</v>
      </c>
      <c r="C3984" s="313">
        <v>1365459771497.6602</v>
      </c>
      <c r="D3984" s="313">
        <v>607174575702.53003</v>
      </c>
      <c r="E3984" s="313">
        <v>607174575702.53003</v>
      </c>
      <c r="F3984" s="194">
        <f t="shared" si="249"/>
        <v>505999452795.33984</v>
      </c>
      <c r="G3984" s="388">
        <f t="shared" si="250"/>
        <v>72.962304162063901</v>
      </c>
      <c r="H3984" s="388">
        <f t="shared" si="251"/>
        <v>32.443911564886406</v>
      </c>
      <c r="I3984" s="388">
        <f t="shared" si="248"/>
        <v>32.443911564886406</v>
      </c>
    </row>
    <row r="3985" spans="1:9" x14ac:dyDescent="0.2">
      <c r="A3985" s="391" t="s">
        <v>1172</v>
      </c>
      <c r="B3985" s="392">
        <v>635791224293</v>
      </c>
      <c r="C3985" s="392">
        <v>529723083227.66998</v>
      </c>
      <c r="D3985" s="392">
        <v>21043790693.669998</v>
      </c>
      <c r="E3985" s="392">
        <v>21043790693.669998</v>
      </c>
      <c r="F3985" s="396">
        <f t="shared" si="249"/>
        <v>106068141065.33002</v>
      </c>
      <c r="G3985" s="397">
        <f t="shared" si="250"/>
        <v>83.317142953132489</v>
      </c>
      <c r="H3985" s="397">
        <f t="shared" si="251"/>
        <v>3.3098586280536821</v>
      </c>
      <c r="I3985" s="397">
        <f t="shared" si="248"/>
        <v>3.3098586280536821</v>
      </c>
    </row>
    <row r="3986" spans="1:9" x14ac:dyDescent="0.2">
      <c r="A3986" s="391" t="s">
        <v>1173</v>
      </c>
      <c r="B3986" s="392">
        <v>4000000000</v>
      </c>
      <c r="C3986" s="392">
        <v>3983799024</v>
      </c>
      <c r="D3986" s="392">
        <v>1403944764</v>
      </c>
      <c r="E3986" s="392">
        <v>1403944764</v>
      </c>
      <c r="F3986" s="396">
        <f t="shared" si="249"/>
        <v>16200976</v>
      </c>
      <c r="G3986" s="397">
        <f t="shared" si="250"/>
        <v>99.594975599999998</v>
      </c>
      <c r="H3986" s="397">
        <f t="shared" si="251"/>
        <v>35.098619100000001</v>
      </c>
      <c r="I3986" s="397">
        <f t="shared" si="248"/>
        <v>35.098619100000001</v>
      </c>
    </row>
    <row r="3987" spans="1:9" x14ac:dyDescent="0.2">
      <c r="A3987" s="391" t="s">
        <v>1174</v>
      </c>
      <c r="B3987" s="392">
        <v>3968406995</v>
      </c>
      <c r="C3987" s="392">
        <v>2906394571</v>
      </c>
      <c r="D3987" s="392">
        <v>2095918156.26</v>
      </c>
      <c r="E3987" s="392">
        <v>2095918156.26</v>
      </c>
      <c r="F3987" s="396">
        <f t="shared" si="249"/>
        <v>1062012424</v>
      </c>
      <c r="G3987" s="397">
        <f t="shared" si="250"/>
        <v>73.238318918949503</v>
      </c>
      <c r="H3987" s="397">
        <f t="shared" si="251"/>
        <v>52.815100842750127</v>
      </c>
      <c r="I3987" s="397">
        <f t="shared" si="248"/>
        <v>52.815100842750127</v>
      </c>
    </row>
    <row r="3988" spans="1:9" x14ac:dyDescent="0.2">
      <c r="A3988" s="391" t="s">
        <v>1175</v>
      </c>
      <c r="B3988" s="392">
        <v>34231593005</v>
      </c>
      <c r="C3988" s="392">
        <v>32728551044</v>
      </c>
      <c r="D3988" s="392">
        <v>14587105222.799999</v>
      </c>
      <c r="E3988" s="392">
        <v>14587105222.799999</v>
      </c>
      <c r="F3988" s="393">
        <f t="shared" si="249"/>
        <v>1503041961</v>
      </c>
      <c r="G3988" s="394">
        <f t="shared" si="250"/>
        <v>95.609196566515436</v>
      </c>
      <c r="H3988" s="394">
        <f t="shared" si="251"/>
        <v>42.612989762613005</v>
      </c>
      <c r="I3988" s="394">
        <f t="shared" si="248"/>
        <v>42.612989762613005</v>
      </c>
    </row>
    <row r="3989" spans="1:9" x14ac:dyDescent="0.2">
      <c r="A3989" s="391" t="s">
        <v>1176</v>
      </c>
      <c r="B3989" s="392">
        <v>174000000000</v>
      </c>
      <c r="C3989" s="392">
        <v>144550627651.32999</v>
      </c>
      <c r="D3989" s="392">
        <v>53587088891.5</v>
      </c>
      <c r="E3989" s="392">
        <v>53587088891.5</v>
      </c>
      <c r="F3989" s="393">
        <f t="shared" si="249"/>
        <v>29449372348.670013</v>
      </c>
      <c r="G3989" s="394">
        <f t="shared" si="250"/>
        <v>83.075073362833336</v>
      </c>
      <c r="H3989" s="394">
        <f t="shared" si="251"/>
        <v>30.797177523850578</v>
      </c>
      <c r="I3989" s="394">
        <f t="shared" si="248"/>
        <v>30.797177523850578</v>
      </c>
    </row>
    <row r="3990" spans="1:9" x14ac:dyDescent="0.2">
      <c r="A3990" s="391" t="s">
        <v>1177</v>
      </c>
      <c r="B3990" s="392">
        <v>843360000000</v>
      </c>
      <c r="C3990" s="392">
        <v>561495003792.18005</v>
      </c>
      <c r="D3990" s="392">
        <v>482749770460.78998</v>
      </c>
      <c r="E3990" s="392">
        <v>482749770460.78998</v>
      </c>
      <c r="F3990" s="393">
        <f t="shared" si="249"/>
        <v>281864996207.81995</v>
      </c>
      <c r="G3990" s="394">
        <f t="shared" si="250"/>
        <v>66.578329988638302</v>
      </c>
      <c r="H3990" s="394">
        <f t="shared" si="251"/>
        <v>57.241245785997677</v>
      </c>
      <c r="I3990" s="394">
        <f t="shared" si="248"/>
        <v>57.241245785997677</v>
      </c>
    </row>
    <row r="3991" spans="1:9" x14ac:dyDescent="0.2">
      <c r="A3991" s="391" t="s">
        <v>1178</v>
      </c>
      <c r="B3991" s="392">
        <v>3300000000</v>
      </c>
      <c r="C3991" s="392">
        <v>2877501351.1100001</v>
      </c>
      <c r="D3991" s="392">
        <v>1497367416.6300001</v>
      </c>
      <c r="E3991" s="392">
        <v>1497367416.6300001</v>
      </c>
      <c r="F3991" s="393">
        <f t="shared" si="249"/>
        <v>422498648.88999987</v>
      </c>
      <c r="G3991" s="394">
        <f t="shared" si="250"/>
        <v>87.19701063969697</v>
      </c>
      <c r="H3991" s="394">
        <f t="shared" si="251"/>
        <v>45.37477020090909</v>
      </c>
      <c r="I3991" s="394">
        <f t="shared" si="248"/>
        <v>45.37477020090909</v>
      </c>
    </row>
    <row r="3992" spans="1:9" x14ac:dyDescent="0.2">
      <c r="A3992" s="391" t="s">
        <v>1179</v>
      </c>
      <c r="B3992" s="392">
        <v>2000000000</v>
      </c>
      <c r="C3992" s="392">
        <v>1911888351</v>
      </c>
      <c r="D3992" s="392">
        <v>590099779.73000002</v>
      </c>
      <c r="E3992" s="392">
        <v>590099779.73000002</v>
      </c>
      <c r="F3992" s="396">
        <f t="shared" si="249"/>
        <v>88111649</v>
      </c>
      <c r="G3992" s="397">
        <f t="shared" si="250"/>
        <v>95.594417550000003</v>
      </c>
      <c r="H3992" s="397">
        <f t="shared" si="251"/>
        <v>29.504988986500003</v>
      </c>
      <c r="I3992" s="397">
        <f t="shared" si="248"/>
        <v>29.504988986500003</v>
      </c>
    </row>
    <row r="3993" spans="1:9" x14ac:dyDescent="0.2">
      <c r="A3993" s="391" t="s">
        <v>1180</v>
      </c>
      <c r="B3993" s="392">
        <v>1900000000</v>
      </c>
      <c r="C3993" s="392">
        <v>1826361443</v>
      </c>
      <c r="D3993" s="392">
        <v>1100431578.1800001</v>
      </c>
      <c r="E3993" s="392">
        <v>1100431578.1800001</v>
      </c>
      <c r="F3993" s="393">
        <f t="shared" si="249"/>
        <v>73638557</v>
      </c>
      <c r="G3993" s="394">
        <f t="shared" si="250"/>
        <v>96.124286473684208</v>
      </c>
      <c r="H3993" s="394">
        <f t="shared" si="251"/>
        <v>57.917451483157897</v>
      </c>
      <c r="I3993" s="394">
        <f t="shared" si="248"/>
        <v>57.917451483157897</v>
      </c>
    </row>
    <row r="3994" spans="1:9" x14ac:dyDescent="0.2">
      <c r="A3994" s="391" t="s">
        <v>1181</v>
      </c>
      <c r="B3994" s="392">
        <v>12000000000</v>
      </c>
      <c r="C3994" s="392">
        <v>11549866185</v>
      </c>
      <c r="D3994" s="392">
        <v>5465580365.7600002</v>
      </c>
      <c r="E3994" s="392">
        <v>5465580365.7600002</v>
      </c>
      <c r="F3994" s="396">
        <f t="shared" si="249"/>
        <v>450133815</v>
      </c>
      <c r="G3994" s="397">
        <f t="shared" si="250"/>
        <v>96.248884875000002</v>
      </c>
      <c r="H3994" s="397">
        <f t="shared" si="251"/>
        <v>45.546503048000005</v>
      </c>
      <c r="I3994" s="397">
        <f t="shared" si="248"/>
        <v>45.546503048000005</v>
      </c>
    </row>
    <row r="3995" spans="1:9" x14ac:dyDescent="0.2">
      <c r="A3995" s="391" t="s">
        <v>1182</v>
      </c>
      <c r="B3995" s="392">
        <v>4488000000</v>
      </c>
      <c r="C3995" s="392">
        <v>4465903822</v>
      </c>
      <c r="D3995" s="392">
        <v>3706508704</v>
      </c>
      <c r="E3995" s="392">
        <v>3706508704</v>
      </c>
      <c r="F3995" s="393">
        <f t="shared" si="249"/>
        <v>22096178</v>
      </c>
      <c r="G3995" s="394">
        <f t="shared" si="250"/>
        <v>99.507660918003566</v>
      </c>
      <c r="H3995" s="394">
        <f t="shared" si="251"/>
        <v>82.587092335115869</v>
      </c>
      <c r="I3995" s="394">
        <f t="shared" si="248"/>
        <v>82.587092335115869</v>
      </c>
    </row>
    <row r="3996" spans="1:9" x14ac:dyDescent="0.2">
      <c r="A3996" s="391" t="s">
        <v>1183</v>
      </c>
      <c r="B3996" s="392">
        <v>8500000000</v>
      </c>
      <c r="C3996" s="392">
        <v>6659579199</v>
      </c>
      <c r="D3996" s="392">
        <v>2171511096.8000002</v>
      </c>
      <c r="E3996" s="392">
        <v>2171511096.8000002</v>
      </c>
      <c r="F3996" s="393">
        <f t="shared" si="249"/>
        <v>1840420801</v>
      </c>
      <c r="G3996" s="394">
        <f t="shared" si="250"/>
        <v>78.347990576470579</v>
      </c>
      <c r="H3996" s="394">
        <f t="shared" si="251"/>
        <v>25.54718937411765</v>
      </c>
      <c r="I3996" s="394">
        <f t="shared" si="248"/>
        <v>25.54718937411765</v>
      </c>
    </row>
    <row r="3997" spans="1:9" x14ac:dyDescent="0.2">
      <c r="A3997" s="391" t="s">
        <v>1184</v>
      </c>
      <c r="B3997" s="392">
        <v>4200000000</v>
      </c>
      <c r="C3997" s="392">
        <v>4039820130</v>
      </c>
      <c r="D3997" s="392">
        <v>2408558811.46</v>
      </c>
      <c r="E3997" s="392">
        <v>2408558811.46</v>
      </c>
      <c r="F3997" s="396">
        <f t="shared" si="249"/>
        <v>160179870</v>
      </c>
      <c r="G3997" s="397">
        <f t="shared" si="250"/>
        <v>96.186193571428575</v>
      </c>
      <c r="H3997" s="397">
        <f t="shared" si="251"/>
        <v>57.346638368095235</v>
      </c>
      <c r="I3997" s="397">
        <f t="shared" si="248"/>
        <v>57.346638368095235</v>
      </c>
    </row>
    <row r="3998" spans="1:9" x14ac:dyDescent="0.2">
      <c r="A3998" s="391" t="s">
        <v>1185</v>
      </c>
      <c r="B3998" s="392">
        <v>139720000000</v>
      </c>
      <c r="C3998" s="392">
        <v>56741391706.370003</v>
      </c>
      <c r="D3998" s="392">
        <v>14766899760.950001</v>
      </c>
      <c r="E3998" s="392">
        <v>14766899760.950001</v>
      </c>
      <c r="F3998" s="393">
        <f t="shared" si="249"/>
        <v>82978608293.630005</v>
      </c>
      <c r="G3998" s="394">
        <f t="shared" si="250"/>
        <v>40.610787078707418</v>
      </c>
      <c r="H3998" s="394">
        <f t="shared" si="251"/>
        <v>10.568923390316348</v>
      </c>
      <c r="I3998" s="394">
        <f t="shared" si="248"/>
        <v>10.568923390316348</v>
      </c>
    </row>
    <row r="3999" spans="1:9" x14ac:dyDescent="0.2">
      <c r="A3999" s="319" t="s">
        <v>1186</v>
      </c>
      <c r="B3999" s="313">
        <v>34363442588</v>
      </c>
      <c r="C3999" s="313">
        <v>30591123915.219997</v>
      </c>
      <c r="D3999" s="313">
        <v>8892025891.2799988</v>
      </c>
      <c r="E3999" s="313">
        <v>8727190257.2799988</v>
      </c>
      <c r="F3999" s="194">
        <f t="shared" si="249"/>
        <v>3772318672.7800026</v>
      </c>
      <c r="G3999" s="388">
        <f t="shared" si="250"/>
        <v>89.022291165619919</v>
      </c>
      <c r="H3999" s="388">
        <f t="shared" si="251"/>
        <v>25.876411737586409</v>
      </c>
      <c r="I3999" s="388">
        <f t="shared" si="248"/>
        <v>25.396728616263864</v>
      </c>
    </row>
    <row r="4000" spans="1:9" x14ac:dyDescent="0.2">
      <c r="A4000" s="319" t="s">
        <v>109</v>
      </c>
      <c r="B4000" s="313">
        <v>33306306000</v>
      </c>
      <c r="C4000" s="313">
        <v>29675504739.219997</v>
      </c>
      <c r="D4000" s="313">
        <v>8551336732.2799997</v>
      </c>
      <c r="E4000" s="313">
        <v>8402654577.2799997</v>
      </c>
      <c r="F4000" s="194">
        <f t="shared" si="249"/>
        <v>3630801260.7800026</v>
      </c>
      <c r="G4000" s="388">
        <f t="shared" si="250"/>
        <v>89.098757272031307</v>
      </c>
      <c r="H4000" s="388">
        <f t="shared" si="251"/>
        <v>25.674827860766065</v>
      </c>
      <c r="I4000" s="388">
        <f t="shared" si="248"/>
        <v>25.228419438889439</v>
      </c>
    </row>
    <row r="4001" spans="1:9" x14ac:dyDescent="0.2">
      <c r="A4001" s="319" t="s">
        <v>28</v>
      </c>
      <c r="B4001" s="313">
        <v>2464528000</v>
      </c>
      <c r="C4001" s="313">
        <v>1342278277</v>
      </c>
      <c r="D4001" s="313">
        <v>1316559933</v>
      </c>
      <c r="E4001" s="313">
        <v>1313207917</v>
      </c>
      <c r="F4001" s="158">
        <f t="shared" si="249"/>
        <v>1122249723</v>
      </c>
      <c r="G4001" s="385">
        <f t="shared" si="250"/>
        <v>54.463908586147127</v>
      </c>
      <c r="H4001" s="385">
        <f t="shared" si="251"/>
        <v>53.42036824089643</v>
      </c>
      <c r="I4001" s="385">
        <f t="shared" si="248"/>
        <v>53.28435777560653</v>
      </c>
    </row>
    <row r="4002" spans="1:9" x14ac:dyDescent="0.2">
      <c r="A4002" s="391" t="s">
        <v>110</v>
      </c>
      <c r="B4002" s="392">
        <v>1533890000</v>
      </c>
      <c r="C4002" s="392">
        <v>891341442</v>
      </c>
      <c r="D4002" s="392">
        <v>873261845</v>
      </c>
      <c r="E4002" s="392">
        <v>869909829</v>
      </c>
      <c r="F4002" s="396">
        <f t="shared" si="249"/>
        <v>642548558</v>
      </c>
      <c r="G4002" s="397">
        <f t="shared" si="250"/>
        <v>58.109867200385942</v>
      </c>
      <c r="H4002" s="397">
        <f t="shared" si="251"/>
        <v>56.931190958934472</v>
      </c>
      <c r="I4002" s="397">
        <f t="shared" si="248"/>
        <v>56.712660555841687</v>
      </c>
    </row>
    <row r="4003" spans="1:9" x14ac:dyDescent="0.2">
      <c r="A4003" s="391" t="s">
        <v>111</v>
      </c>
      <c r="B4003" s="392">
        <v>547995000</v>
      </c>
      <c r="C4003" s="392">
        <v>305344222</v>
      </c>
      <c r="D4003" s="392">
        <v>305344222</v>
      </c>
      <c r="E4003" s="392">
        <v>305344222</v>
      </c>
      <c r="F4003" s="393">
        <f t="shared" si="249"/>
        <v>242650778</v>
      </c>
      <c r="G4003" s="394">
        <f t="shared" si="250"/>
        <v>55.720256936650884</v>
      </c>
      <c r="H4003" s="394">
        <f t="shared" si="251"/>
        <v>55.720256936650884</v>
      </c>
      <c r="I4003" s="394">
        <f t="shared" si="248"/>
        <v>55.720256936650884</v>
      </c>
    </row>
    <row r="4004" spans="1:9" x14ac:dyDescent="0.2">
      <c r="A4004" s="391" t="s">
        <v>112</v>
      </c>
      <c r="B4004" s="392">
        <v>148457000</v>
      </c>
      <c r="C4004" s="392">
        <v>145592613</v>
      </c>
      <c r="D4004" s="392">
        <v>137953866</v>
      </c>
      <c r="E4004" s="392">
        <v>137953866</v>
      </c>
      <c r="F4004" s="393">
        <f t="shared" si="249"/>
        <v>2864387</v>
      </c>
      <c r="G4004" s="394">
        <f t="shared" si="250"/>
        <v>98.070561172595433</v>
      </c>
      <c r="H4004" s="394">
        <f t="shared" si="251"/>
        <v>92.925133877149619</v>
      </c>
      <c r="I4004" s="394">
        <f t="shared" si="248"/>
        <v>92.925133877149619</v>
      </c>
    </row>
    <row r="4005" spans="1:9" x14ac:dyDescent="0.2">
      <c r="A4005" s="391" t="s">
        <v>216</v>
      </c>
      <c r="B4005" s="392">
        <v>234186000</v>
      </c>
      <c r="C4005" s="392">
        <v>0</v>
      </c>
      <c r="D4005" s="392">
        <v>0</v>
      </c>
      <c r="E4005" s="392">
        <v>0</v>
      </c>
      <c r="F4005" s="393">
        <f t="shared" si="249"/>
        <v>234186000</v>
      </c>
      <c r="G4005" s="394">
        <f t="shared" si="250"/>
        <v>0</v>
      </c>
      <c r="H4005" s="394">
        <f t="shared" si="251"/>
        <v>0</v>
      </c>
      <c r="I4005" s="394">
        <f t="shared" si="248"/>
        <v>0</v>
      </c>
    </row>
    <row r="4006" spans="1:9" x14ac:dyDescent="0.2">
      <c r="A4006" s="319" t="s">
        <v>29</v>
      </c>
      <c r="B4006" s="313">
        <v>949119000</v>
      </c>
      <c r="C4006" s="313">
        <v>725168416.54999995</v>
      </c>
      <c r="D4006" s="313">
        <v>406902354.13</v>
      </c>
      <c r="E4006" s="313">
        <v>405615145.13</v>
      </c>
      <c r="F4006" s="194">
        <f t="shared" si="249"/>
        <v>223950583.45000005</v>
      </c>
      <c r="G4006" s="388">
        <f t="shared" si="250"/>
        <v>76.404372533897231</v>
      </c>
      <c r="H4006" s="388">
        <f t="shared" si="251"/>
        <v>42.871584504155955</v>
      </c>
      <c r="I4006" s="388">
        <f t="shared" si="248"/>
        <v>42.735963048890603</v>
      </c>
    </row>
    <row r="4007" spans="1:9" x14ac:dyDescent="0.2">
      <c r="A4007" s="391" t="s">
        <v>113</v>
      </c>
      <c r="B4007" s="392">
        <v>949119000</v>
      </c>
      <c r="C4007" s="392">
        <v>725168416.54999995</v>
      </c>
      <c r="D4007" s="392">
        <v>406902354.13</v>
      </c>
      <c r="E4007" s="392">
        <v>405615145.13</v>
      </c>
      <c r="F4007" s="393">
        <f t="shared" si="249"/>
        <v>223950583.45000005</v>
      </c>
      <c r="G4007" s="394">
        <f t="shared" si="250"/>
        <v>76.404372533897231</v>
      </c>
      <c r="H4007" s="394">
        <f t="shared" si="251"/>
        <v>42.871584504155955</v>
      </c>
      <c r="I4007" s="394">
        <f t="shared" si="248"/>
        <v>42.735963048890603</v>
      </c>
    </row>
    <row r="4008" spans="1:9" x14ac:dyDescent="0.2">
      <c r="A4008" s="319" t="s">
        <v>30</v>
      </c>
      <c r="B4008" s="313">
        <v>1421530000</v>
      </c>
      <c r="C4008" s="313">
        <v>1312967562</v>
      </c>
      <c r="D4008" s="313">
        <v>391574925</v>
      </c>
      <c r="E4008" s="313">
        <v>391574925</v>
      </c>
      <c r="F4008" s="194">
        <f t="shared" si="249"/>
        <v>108562438</v>
      </c>
      <c r="G4008" s="388">
        <f t="shared" si="250"/>
        <v>92.362986500460778</v>
      </c>
      <c r="H4008" s="388">
        <f t="shared" si="251"/>
        <v>27.546019078035638</v>
      </c>
      <c r="I4008" s="388">
        <f t="shared" si="248"/>
        <v>27.546019078035638</v>
      </c>
    </row>
    <row r="4009" spans="1:9" x14ac:dyDescent="0.2">
      <c r="A4009" s="391" t="s">
        <v>115</v>
      </c>
      <c r="B4009" s="392">
        <v>0</v>
      </c>
      <c r="C4009" s="392">
        <v>0</v>
      </c>
      <c r="D4009" s="392">
        <v>0</v>
      </c>
      <c r="E4009" s="392">
        <v>0</v>
      </c>
      <c r="F4009" s="396">
        <f t="shared" si="249"/>
        <v>0</v>
      </c>
      <c r="G4009" s="397">
        <f t="shared" si="250"/>
        <v>0</v>
      </c>
      <c r="H4009" s="397">
        <f t="shared" si="251"/>
        <v>0</v>
      </c>
      <c r="I4009" s="397">
        <f t="shared" si="248"/>
        <v>0</v>
      </c>
    </row>
    <row r="4010" spans="1:9" x14ac:dyDescent="0.2">
      <c r="A4010" s="391" t="s">
        <v>1187</v>
      </c>
      <c r="B4010" s="392">
        <v>1378121000</v>
      </c>
      <c r="C4010" s="392">
        <v>1310474678</v>
      </c>
      <c r="D4010" s="392">
        <v>389082041</v>
      </c>
      <c r="E4010" s="392">
        <v>389082041</v>
      </c>
      <c r="F4010" s="396">
        <f t="shared" si="249"/>
        <v>67646322</v>
      </c>
      <c r="G4010" s="397">
        <f t="shared" si="250"/>
        <v>95.091409099781515</v>
      </c>
      <c r="H4010" s="397">
        <f t="shared" si="251"/>
        <v>28.232792403569789</v>
      </c>
      <c r="I4010" s="397">
        <f t="shared" si="248"/>
        <v>28.232792403569789</v>
      </c>
    </row>
    <row r="4011" spans="1:9" x14ac:dyDescent="0.2">
      <c r="A4011" s="391" t="s">
        <v>118</v>
      </c>
      <c r="B4011" s="392">
        <v>5016000</v>
      </c>
      <c r="C4011" s="392">
        <v>2492884</v>
      </c>
      <c r="D4011" s="392">
        <v>2492884</v>
      </c>
      <c r="E4011" s="392">
        <v>2492884</v>
      </c>
      <c r="F4011" s="396">
        <f t="shared" si="249"/>
        <v>2523116</v>
      </c>
      <c r="G4011" s="397">
        <f t="shared" si="250"/>
        <v>49.698644338118022</v>
      </c>
      <c r="H4011" s="397">
        <f t="shared" si="251"/>
        <v>49.698644338118022</v>
      </c>
      <c r="I4011" s="397">
        <f t="shared" si="248"/>
        <v>49.698644338118022</v>
      </c>
    </row>
    <row r="4012" spans="1:9" x14ac:dyDescent="0.2">
      <c r="A4012" s="391" t="s">
        <v>124</v>
      </c>
      <c r="B4012" s="392">
        <v>38393000</v>
      </c>
      <c r="C4012" s="392">
        <v>0</v>
      </c>
      <c r="D4012" s="392">
        <v>0</v>
      </c>
      <c r="E4012" s="392">
        <v>0</v>
      </c>
      <c r="F4012" s="393">
        <f t="shared" si="249"/>
        <v>38393000</v>
      </c>
      <c r="G4012" s="394">
        <f t="shared" si="250"/>
        <v>0</v>
      </c>
      <c r="H4012" s="394">
        <f t="shared" si="251"/>
        <v>0</v>
      </c>
      <c r="I4012" s="394">
        <f t="shared" si="248"/>
        <v>0</v>
      </c>
    </row>
    <row r="4013" spans="1:9" x14ac:dyDescent="0.2">
      <c r="A4013" s="319" t="s">
        <v>31</v>
      </c>
      <c r="B4013" s="313">
        <v>28299195000</v>
      </c>
      <c r="C4013" s="313">
        <v>26240615483.669998</v>
      </c>
      <c r="D4013" s="313">
        <v>6381824520.1499996</v>
      </c>
      <c r="E4013" s="313">
        <v>6237781590.1499996</v>
      </c>
      <c r="F4013" s="194">
        <f t="shared" si="249"/>
        <v>2058579516.3300018</v>
      </c>
      <c r="G4013" s="388">
        <f t="shared" si="250"/>
        <v>92.725660513205398</v>
      </c>
      <c r="H4013" s="388">
        <f t="shared" si="251"/>
        <v>22.551258154693091</v>
      </c>
      <c r="I4013" s="388">
        <f t="shared" si="248"/>
        <v>22.042258057693868</v>
      </c>
    </row>
    <row r="4014" spans="1:9" x14ac:dyDescent="0.2">
      <c r="A4014" s="391" t="s">
        <v>427</v>
      </c>
      <c r="B4014" s="392">
        <v>28299195000</v>
      </c>
      <c r="C4014" s="392">
        <v>26240615483.669998</v>
      </c>
      <c r="D4014" s="392">
        <v>6381824520.1499996</v>
      </c>
      <c r="E4014" s="392">
        <v>6237781590.1499996</v>
      </c>
      <c r="F4014" s="393">
        <f t="shared" si="249"/>
        <v>2058579516.3300018</v>
      </c>
      <c r="G4014" s="394">
        <f t="shared" si="250"/>
        <v>92.725660513205398</v>
      </c>
      <c r="H4014" s="394">
        <f t="shared" si="251"/>
        <v>22.551258154693091</v>
      </c>
      <c r="I4014" s="394">
        <f t="shared" si="248"/>
        <v>22.042258057693868</v>
      </c>
    </row>
    <row r="4015" spans="1:9" x14ac:dyDescent="0.2">
      <c r="A4015" s="319" t="s">
        <v>127</v>
      </c>
      <c r="B4015" s="313">
        <v>171934000</v>
      </c>
      <c r="C4015" s="313">
        <v>54475000</v>
      </c>
      <c r="D4015" s="313">
        <v>54475000</v>
      </c>
      <c r="E4015" s="313">
        <v>54475000</v>
      </c>
      <c r="F4015" s="158">
        <f t="shared" si="249"/>
        <v>117459000</v>
      </c>
      <c r="G4015" s="385">
        <f t="shared" si="250"/>
        <v>31.683669314969698</v>
      </c>
      <c r="H4015" s="385">
        <f t="shared" si="251"/>
        <v>31.683669314969698</v>
      </c>
      <c r="I4015" s="385">
        <f t="shared" si="248"/>
        <v>31.683669314969698</v>
      </c>
    </row>
    <row r="4016" spans="1:9" x14ac:dyDescent="0.2">
      <c r="A4016" s="391" t="s">
        <v>128</v>
      </c>
      <c r="B4016" s="392">
        <v>61420000</v>
      </c>
      <c r="C4016" s="392">
        <v>54475000</v>
      </c>
      <c r="D4016" s="392">
        <v>54475000</v>
      </c>
      <c r="E4016" s="392">
        <v>54475000</v>
      </c>
      <c r="F4016" s="393">
        <f t="shared" si="249"/>
        <v>6945000</v>
      </c>
      <c r="G4016" s="394">
        <f t="shared" si="250"/>
        <v>88.692608270921525</v>
      </c>
      <c r="H4016" s="394">
        <f t="shared" si="251"/>
        <v>88.692608270921525</v>
      </c>
      <c r="I4016" s="394">
        <f t="shared" si="248"/>
        <v>88.692608270921525</v>
      </c>
    </row>
    <row r="4017" spans="1:9" x14ac:dyDescent="0.2">
      <c r="A4017" s="391" t="s">
        <v>130</v>
      </c>
      <c r="B4017" s="392">
        <v>110514000</v>
      </c>
      <c r="C4017" s="392">
        <v>0</v>
      </c>
      <c r="D4017" s="392">
        <v>0</v>
      </c>
      <c r="E4017" s="392">
        <v>0</v>
      </c>
      <c r="F4017" s="396">
        <f t="shared" si="249"/>
        <v>110514000</v>
      </c>
      <c r="G4017" s="397">
        <f t="shared" si="250"/>
        <v>0</v>
      </c>
      <c r="H4017" s="397">
        <f t="shared" si="251"/>
        <v>0</v>
      </c>
      <c r="I4017" s="397">
        <f t="shared" si="248"/>
        <v>0</v>
      </c>
    </row>
    <row r="4018" spans="1:9" s="390" customFormat="1" x14ac:dyDescent="0.2">
      <c r="A4018" s="319" t="s">
        <v>131</v>
      </c>
      <c r="B4018" s="313">
        <v>1057136588</v>
      </c>
      <c r="C4018" s="313">
        <v>915619176</v>
      </c>
      <c r="D4018" s="313">
        <v>340689159</v>
      </c>
      <c r="E4018" s="313">
        <v>324535680</v>
      </c>
      <c r="F4018" s="194">
        <f t="shared" si="249"/>
        <v>141517412</v>
      </c>
      <c r="G4018" s="388">
        <f t="shared" si="250"/>
        <v>86.613138396076408</v>
      </c>
      <c r="H4018" s="388">
        <f t="shared" si="251"/>
        <v>32.227543996424423</v>
      </c>
      <c r="I4018" s="388">
        <f t="shared" si="248"/>
        <v>30.699503137431851</v>
      </c>
    </row>
    <row r="4019" spans="1:9" x14ac:dyDescent="0.2">
      <c r="A4019" s="319" t="s">
        <v>1651</v>
      </c>
      <c r="B4019" s="313">
        <v>1057136588</v>
      </c>
      <c r="C4019" s="313">
        <v>915619176</v>
      </c>
      <c r="D4019" s="313">
        <v>340689159</v>
      </c>
      <c r="E4019" s="313">
        <v>324535680</v>
      </c>
      <c r="F4019" s="194">
        <f t="shared" si="249"/>
        <v>141517412</v>
      </c>
      <c r="G4019" s="388">
        <f t="shared" si="250"/>
        <v>86.613138396076408</v>
      </c>
      <c r="H4019" s="388">
        <f t="shared" si="251"/>
        <v>32.227543996424423</v>
      </c>
      <c r="I4019" s="388">
        <f t="shared" si="248"/>
        <v>30.699503137431851</v>
      </c>
    </row>
    <row r="4020" spans="1:9" x14ac:dyDescent="0.2">
      <c r="A4020" s="391" t="s">
        <v>1188</v>
      </c>
      <c r="B4020" s="392">
        <v>1057136588</v>
      </c>
      <c r="C4020" s="392">
        <v>915619176</v>
      </c>
      <c r="D4020" s="392">
        <v>340689159</v>
      </c>
      <c r="E4020" s="392">
        <v>324535680</v>
      </c>
      <c r="F4020" s="393">
        <f t="shared" si="249"/>
        <v>141517412</v>
      </c>
      <c r="G4020" s="394">
        <f t="shared" si="250"/>
        <v>86.613138396076408</v>
      </c>
      <c r="H4020" s="394">
        <f t="shared" si="251"/>
        <v>32.227543996424423</v>
      </c>
      <c r="I4020" s="394">
        <f t="shared" si="248"/>
        <v>30.699503137431851</v>
      </c>
    </row>
    <row r="4021" spans="1:9" x14ac:dyDescent="0.2">
      <c r="A4021" s="319" t="s">
        <v>1189</v>
      </c>
      <c r="B4021" s="313">
        <v>119702741897</v>
      </c>
      <c r="C4021" s="313">
        <v>74508718496.25</v>
      </c>
      <c r="D4021" s="313">
        <v>56079800308.570007</v>
      </c>
      <c r="E4021" s="313">
        <v>56003309980.570007</v>
      </c>
      <c r="F4021" s="194">
        <f t="shared" si="249"/>
        <v>45194023400.75</v>
      </c>
      <c r="G4021" s="388">
        <f t="shared" si="250"/>
        <v>62.244788478080245</v>
      </c>
      <c r="H4021" s="388">
        <f t="shared" si="251"/>
        <v>46.849219508125138</v>
      </c>
      <c r="I4021" s="388">
        <f t="shared" si="248"/>
        <v>46.785319277614278</v>
      </c>
    </row>
    <row r="4022" spans="1:9" x14ac:dyDescent="0.2">
      <c r="A4022" s="319" t="s">
        <v>109</v>
      </c>
      <c r="B4022" s="313">
        <v>54576559000</v>
      </c>
      <c r="C4022" s="313">
        <v>35029720168.130005</v>
      </c>
      <c r="D4022" s="313">
        <v>33256575310.23</v>
      </c>
      <c r="E4022" s="313">
        <v>33256575062.23</v>
      </c>
      <c r="F4022" s="194">
        <f t="shared" si="249"/>
        <v>19546838831.869995</v>
      </c>
      <c r="G4022" s="388">
        <f t="shared" si="250"/>
        <v>64.184552507478543</v>
      </c>
      <c r="H4022" s="388">
        <f t="shared" si="251"/>
        <v>60.935639621820059</v>
      </c>
      <c r="I4022" s="388">
        <f t="shared" si="248"/>
        <v>60.935639167412518</v>
      </c>
    </row>
    <row r="4023" spans="1:9" x14ac:dyDescent="0.2">
      <c r="A4023" s="319" t="s">
        <v>28</v>
      </c>
      <c r="B4023" s="313">
        <v>48488894000</v>
      </c>
      <c r="C4023" s="313">
        <v>30880511299</v>
      </c>
      <c r="D4023" s="313">
        <v>30866196031</v>
      </c>
      <c r="E4023" s="313">
        <v>30866196031</v>
      </c>
      <c r="F4023" s="194">
        <f t="shared" si="249"/>
        <v>17608382701</v>
      </c>
      <c r="G4023" s="388">
        <f t="shared" si="250"/>
        <v>63.685740695591029</v>
      </c>
      <c r="H4023" s="388">
        <f t="shared" si="251"/>
        <v>63.656217918684632</v>
      </c>
      <c r="I4023" s="388">
        <f t="shared" si="248"/>
        <v>63.656217918684632</v>
      </c>
    </row>
    <row r="4024" spans="1:9" x14ac:dyDescent="0.2">
      <c r="A4024" s="391" t="s">
        <v>110</v>
      </c>
      <c r="B4024" s="392">
        <v>32975499000</v>
      </c>
      <c r="C4024" s="392">
        <v>21085191510</v>
      </c>
      <c r="D4024" s="392">
        <v>21076363616</v>
      </c>
      <c r="E4024" s="392">
        <v>21076363616</v>
      </c>
      <c r="F4024" s="393">
        <f t="shared" si="249"/>
        <v>11890307490</v>
      </c>
      <c r="G4024" s="394">
        <f t="shared" si="250"/>
        <v>63.941993751178714</v>
      </c>
      <c r="H4024" s="394">
        <f t="shared" si="251"/>
        <v>63.915222680936537</v>
      </c>
      <c r="I4024" s="394">
        <f t="shared" si="248"/>
        <v>63.915222680936537</v>
      </c>
    </row>
    <row r="4025" spans="1:9" x14ac:dyDescent="0.2">
      <c r="A4025" s="391" t="s">
        <v>111</v>
      </c>
      <c r="B4025" s="392">
        <v>11810047000</v>
      </c>
      <c r="C4025" s="392">
        <v>8017900611</v>
      </c>
      <c r="D4025" s="392">
        <v>8017900611</v>
      </c>
      <c r="E4025" s="392">
        <v>8017900611</v>
      </c>
      <c r="F4025" s="393">
        <f t="shared" si="249"/>
        <v>3792146389</v>
      </c>
      <c r="G4025" s="394">
        <f t="shared" si="250"/>
        <v>67.890505524660483</v>
      </c>
      <c r="H4025" s="394">
        <f t="shared" si="251"/>
        <v>67.890505524660483</v>
      </c>
      <c r="I4025" s="394">
        <f t="shared" si="248"/>
        <v>67.890505524660483</v>
      </c>
    </row>
    <row r="4026" spans="1:9" x14ac:dyDescent="0.2">
      <c r="A4026" s="391" t="s">
        <v>112</v>
      </c>
      <c r="B4026" s="392">
        <v>3703348000</v>
      </c>
      <c r="C4026" s="392">
        <v>1777419178</v>
      </c>
      <c r="D4026" s="392">
        <v>1771931804</v>
      </c>
      <c r="E4026" s="392">
        <v>1771931804</v>
      </c>
      <c r="F4026" s="396">
        <f t="shared" si="249"/>
        <v>1925928822</v>
      </c>
      <c r="G4026" s="397">
        <f t="shared" si="250"/>
        <v>47.994927238812011</v>
      </c>
      <c r="H4026" s="397">
        <f t="shared" si="251"/>
        <v>47.846753910245539</v>
      </c>
      <c r="I4026" s="397">
        <f t="shared" si="248"/>
        <v>47.846753910245539</v>
      </c>
    </row>
    <row r="4027" spans="1:9" x14ac:dyDescent="0.2">
      <c r="A4027" s="319" t="s">
        <v>29</v>
      </c>
      <c r="B4027" s="313">
        <v>3957913000</v>
      </c>
      <c r="C4027" s="313">
        <v>3288523834.1300001</v>
      </c>
      <c r="D4027" s="313">
        <v>1529694244.23</v>
      </c>
      <c r="E4027" s="313">
        <v>1529693996.23</v>
      </c>
      <c r="F4027" s="194">
        <f t="shared" si="249"/>
        <v>669389165.86999989</v>
      </c>
      <c r="G4027" s="388">
        <f t="shared" si="250"/>
        <v>83.087319860997454</v>
      </c>
      <c r="H4027" s="388">
        <f t="shared" si="251"/>
        <v>38.649011340825332</v>
      </c>
      <c r="I4027" s="388">
        <f t="shared" si="248"/>
        <v>38.649005074896799</v>
      </c>
    </row>
    <row r="4028" spans="1:9" x14ac:dyDescent="0.2">
      <c r="A4028" s="391" t="s">
        <v>113</v>
      </c>
      <c r="B4028" s="392">
        <v>3957913000</v>
      </c>
      <c r="C4028" s="392">
        <v>3288523834.1300001</v>
      </c>
      <c r="D4028" s="392">
        <v>1529694244.23</v>
      </c>
      <c r="E4028" s="392">
        <v>1529693996.23</v>
      </c>
      <c r="F4028" s="393">
        <f t="shared" si="249"/>
        <v>669389165.86999989</v>
      </c>
      <c r="G4028" s="394">
        <f t="shared" si="250"/>
        <v>83.087319860997454</v>
      </c>
      <c r="H4028" s="394">
        <f t="shared" si="251"/>
        <v>38.649011340825332</v>
      </c>
      <c r="I4028" s="394">
        <f t="shared" si="248"/>
        <v>38.649005074896799</v>
      </c>
    </row>
    <row r="4029" spans="1:9" x14ac:dyDescent="0.2">
      <c r="A4029" s="319" t="s">
        <v>30</v>
      </c>
      <c r="B4029" s="313">
        <v>962172000</v>
      </c>
      <c r="C4029" s="313">
        <v>94966135</v>
      </c>
      <c r="D4029" s="313">
        <v>94966135</v>
      </c>
      <c r="E4029" s="313">
        <v>94966135</v>
      </c>
      <c r="F4029" s="158">
        <f t="shared" si="249"/>
        <v>867205865</v>
      </c>
      <c r="G4029" s="385">
        <f t="shared" si="250"/>
        <v>9.8699749109306865</v>
      </c>
      <c r="H4029" s="385">
        <f t="shared" si="251"/>
        <v>9.8699749109306865</v>
      </c>
      <c r="I4029" s="385">
        <f t="shared" si="248"/>
        <v>9.8699749109306865</v>
      </c>
    </row>
    <row r="4030" spans="1:9" x14ac:dyDescent="0.2">
      <c r="A4030" s="391" t="s">
        <v>118</v>
      </c>
      <c r="B4030" s="392">
        <v>112172000</v>
      </c>
      <c r="C4030" s="392">
        <v>94966135</v>
      </c>
      <c r="D4030" s="392">
        <v>94966135</v>
      </c>
      <c r="E4030" s="392">
        <v>94966135</v>
      </c>
      <c r="F4030" s="396">
        <f t="shared" si="249"/>
        <v>17205865</v>
      </c>
      <c r="G4030" s="397">
        <f t="shared" si="250"/>
        <v>84.661176585957278</v>
      </c>
      <c r="H4030" s="397">
        <f t="shared" si="251"/>
        <v>84.661176585957278</v>
      </c>
      <c r="I4030" s="397">
        <f t="shared" si="248"/>
        <v>84.661176585957278</v>
      </c>
    </row>
    <row r="4031" spans="1:9" x14ac:dyDescent="0.2">
      <c r="A4031" s="391" t="s">
        <v>124</v>
      </c>
      <c r="B4031" s="392">
        <v>850000000</v>
      </c>
      <c r="C4031" s="392">
        <v>0</v>
      </c>
      <c r="D4031" s="392">
        <v>0</v>
      </c>
      <c r="E4031" s="392">
        <v>0</v>
      </c>
      <c r="F4031" s="393">
        <f t="shared" si="249"/>
        <v>850000000</v>
      </c>
      <c r="G4031" s="394">
        <f t="shared" si="250"/>
        <v>0</v>
      </c>
      <c r="H4031" s="394">
        <f t="shared" si="251"/>
        <v>0</v>
      </c>
      <c r="I4031" s="394">
        <f t="shared" si="248"/>
        <v>0</v>
      </c>
    </row>
    <row r="4032" spans="1:9" x14ac:dyDescent="0.2">
      <c r="A4032" s="319" t="s">
        <v>127</v>
      </c>
      <c r="B4032" s="313">
        <v>1167580000</v>
      </c>
      <c r="C4032" s="313">
        <v>765718900</v>
      </c>
      <c r="D4032" s="313">
        <v>765718900</v>
      </c>
      <c r="E4032" s="313">
        <v>765718900</v>
      </c>
      <c r="F4032" s="158">
        <f t="shared" si="249"/>
        <v>401861100</v>
      </c>
      <c r="G4032" s="385">
        <f t="shared" si="250"/>
        <v>65.581707463300148</v>
      </c>
      <c r="H4032" s="385">
        <f t="shared" si="251"/>
        <v>65.581707463300148</v>
      </c>
      <c r="I4032" s="385">
        <f t="shared" si="248"/>
        <v>65.581707463300148</v>
      </c>
    </row>
    <row r="4033" spans="1:9" x14ac:dyDescent="0.2">
      <c r="A4033" s="391" t="s">
        <v>128</v>
      </c>
      <c r="B4033" s="392">
        <v>817015000</v>
      </c>
      <c r="C4033" s="392">
        <v>763242112</v>
      </c>
      <c r="D4033" s="392">
        <v>763242112</v>
      </c>
      <c r="E4033" s="392">
        <v>763242112</v>
      </c>
      <c r="F4033" s="396">
        <f t="shared" si="249"/>
        <v>53772888</v>
      </c>
      <c r="G4033" s="397">
        <f t="shared" si="250"/>
        <v>93.418372000514069</v>
      </c>
      <c r="H4033" s="397">
        <f t="shared" si="251"/>
        <v>93.418372000514069</v>
      </c>
      <c r="I4033" s="397">
        <f t="shared" si="248"/>
        <v>93.418372000514069</v>
      </c>
    </row>
    <row r="4034" spans="1:9" x14ac:dyDescent="0.2">
      <c r="A4034" s="391" t="s">
        <v>129</v>
      </c>
      <c r="B4034" s="392">
        <v>4229000</v>
      </c>
      <c r="C4034" s="392">
        <v>2476788</v>
      </c>
      <c r="D4034" s="392">
        <v>2476788</v>
      </c>
      <c r="E4034" s="392">
        <v>2476788</v>
      </c>
      <c r="F4034" s="396">
        <f t="shared" si="249"/>
        <v>1752212</v>
      </c>
      <c r="G4034" s="397">
        <f t="shared" si="250"/>
        <v>58.56675336959092</v>
      </c>
      <c r="H4034" s="397">
        <f t="shared" si="251"/>
        <v>58.56675336959092</v>
      </c>
      <c r="I4034" s="397">
        <f t="shared" si="248"/>
        <v>58.56675336959092</v>
      </c>
    </row>
    <row r="4035" spans="1:9" x14ac:dyDescent="0.2">
      <c r="A4035" s="391" t="s">
        <v>130</v>
      </c>
      <c r="B4035" s="392">
        <v>346336000</v>
      </c>
      <c r="C4035" s="392">
        <v>0</v>
      </c>
      <c r="D4035" s="392">
        <v>0</v>
      </c>
      <c r="E4035" s="392">
        <v>0</v>
      </c>
      <c r="F4035" s="393">
        <f t="shared" si="249"/>
        <v>346336000</v>
      </c>
      <c r="G4035" s="394">
        <f t="shared" si="250"/>
        <v>0</v>
      </c>
      <c r="H4035" s="394">
        <f t="shared" si="251"/>
        <v>0</v>
      </c>
      <c r="I4035" s="394">
        <f t="shared" si="248"/>
        <v>0</v>
      </c>
    </row>
    <row r="4036" spans="1:9" x14ac:dyDescent="0.2">
      <c r="A4036" s="319" t="s">
        <v>131</v>
      </c>
      <c r="B4036" s="313">
        <v>65126182897</v>
      </c>
      <c r="C4036" s="313">
        <v>39478998328.120003</v>
      </c>
      <c r="D4036" s="313">
        <v>22823224998.34</v>
      </c>
      <c r="E4036" s="313">
        <v>22746734918.34</v>
      </c>
      <c r="F4036" s="158">
        <f t="shared" si="249"/>
        <v>25647184568.879997</v>
      </c>
      <c r="G4036" s="385">
        <f t="shared" si="250"/>
        <v>60.619241865530213</v>
      </c>
      <c r="H4036" s="385">
        <f t="shared" si="251"/>
        <v>35.044622582035799</v>
      </c>
      <c r="I4036" s="385">
        <f t="shared" si="248"/>
        <v>34.927173536816966</v>
      </c>
    </row>
    <row r="4037" spans="1:9" x14ac:dyDescent="0.2">
      <c r="A4037" s="319" t="s">
        <v>1651</v>
      </c>
      <c r="B4037" s="313">
        <v>65126182897</v>
      </c>
      <c r="C4037" s="313">
        <v>39478998328.120003</v>
      </c>
      <c r="D4037" s="313">
        <v>22823224998.34</v>
      </c>
      <c r="E4037" s="313">
        <v>22746734918.34</v>
      </c>
      <c r="F4037" s="158">
        <f t="shared" si="249"/>
        <v>25647184568.879997</v>
      </c>
      <c r="G4037" s="385">
        <f t="shared" si="250"/>
        <v>60.619241865530213</v>
      </c>
      <c r="H4037" s="385">
        <f t="shared" si="251"/>
        <v>35.044622582035799</v>
      </c>
      <c r="I4037" s="385">
        <f t="shared" si="248"/>
        <v>34.927173536816966</v>
      </c>
    </row>
    <row r="4038" spans="1:9" x14ac:dyDescent="0.2">
      <c r="A4038" s="391" t="s">
        <v>1190</v>
      </c>
      <c r="B4038" s="392">
        <v>9130898814</v>
      </c>
      <c r="C4038" s="392">
        <v>7536947508</v>
      </c>
      <c r="D4038" s="392">
        <v>6041857589.0699997</v>
      </c>
      <c r="E4038" s="392">
        <v>6033504247.0699997</v>
      </c>
      <c r="F4038" s="396">
        <f t="shared" si="249"/>
        <v>1593951306</v>
      </c>
      <c r="G4038" s="397">
        <f t="shared" si="250"/>
        <v>82.543325268745008</v>
      </c>
      <c r="H4038" s="397">
        <f t="shared" si="251"/>
        <v>66.169363084018499</v>
      </c>
      <c r="I4038" s="397">
        <f t="shared" si="248"/>
        <v>66.077878749670262</v>
      </c>
    </row>
    <row r="4039" spans="1:9" x14ac:dyDescent="0.2">
      <c r="A4039" s="391" t="s">
        <v>1191</v>
      </c>
      <c r="B4039" s="392">
        <v>9301393681</v>
      </c>
      <c r="C4039" s="392">
        <v>6158800645.1499996</v>
      </c>
      <c r="D4039" s="392">
        <v>3305885874.1900001</v>
      </c>
      <c r="E4039" s="392">
        <v>3299126410.1900001</v>
      </c>
      <c r="F4039" s="393">
        <f t="shared" si="249"/>
        <v>3142593035.8500004</v>
      </c>
      <c r="G4039" s="394">
        <f t="shared" si="250"/>
        <v>66.213740181007608</v>
      </c>
      <c r="H4039" s="394">
        <f t="shared" si="251"/>
        <v>35.541833703297051</v>
      </c>
      <c r="I4039" s="394">
        <f t="shared" ref="I4039:I4102" si="252">IFERROR(IF(E4039&gt;0,+E4039/B4039*100,0),0)</f>
        <v>35.469162185115771</v>
      </c>
    </row>
    <row r="4040" spans="1:9" x14ac:dyDescent="0.2">
      <c r="A4040" s="391" t="s">
        <v>1192</v>
      </c>
      <c r="B4040" s="392">
        <v>10936220187</v>
      </c>
      <c r="C4040" s="392">
        <v>6998392580.0600004</v>
      </c>
      <c r="D4040" s="392">
        <v>2374288354.73</v>
      </c>
      <c r="E4040" s="392">
        <v>2374288354.73</v>
      </c>
      <c r="F4040" s="393">
        <f t="shared" si="249"/>
        <v>3937827606.9399996</v>
      </c>
      <c r="G4040" s="394">
        <f t="shared" si="250"/>
        <v>63.992791479994736</v>
      </c>
      <c r="H4040" s="394">
        <f t="shared" si="251"/>
        <v>21.710319599749294</v>
      </c>
      <c r="I4040" s="394">
        <f t="shared" si="252"/>
        <v>21.710319599749294</v>
      </c>
    </row>
    <row r="4041" spans="1:9" x14ac:dyDescent="0.2">
      <c r="A4041" s="391" t="s">
        <v>1193</v>
      </c>
      <c r="B4041" s="392">
        <v>11703717278</v>
      </c>
      <c r="C4041" s="392">
        <v>6749839015.0100002</v>
      </c>
      <c r="D4041" s="392">
        <v>4020220236.25</v>
      </c>
      <c r="E4041" s="392">
        <v>4012356569.25</v>
      </c>
      <c r="F4041" s="393">
        <f t="shared" ref="F4041:F4104" si="253">+B4041-C4041</f>
        <v>4953878262.9899998</v>
      </c>
      <c r="G4041" s="394">
        <f t="shared" ref="G4041:G4104" si="254">IFERROR(IF(C4041&gt;0,+C4041/B4041*100,0),0)</f>
        <v>57.672608237879899</v>
      </c>
      <c r="H4041" s="394">
        <f t="shared" ref="H4041:H4104" si="255">IFERROR(IF(D4041&gt;0,+D4041/B4041*100,0),0)</f>
        <v>34.34994319118583</v>
      </c>
      <c r="I4041" s="394">
        <f t="shared" si="252"/>
        <v>34.282753709304018</v>
      </c>
    </row>
    <row r="4042" spans="1:9" x14ac:dyDescent="0.2">
      <c r="A4042" s="391" t="s">
        <v>1194</v>
      </c>
      <c r="B4042" s="392">
        <v>769343882</v>
      </c>
      <c r="C4042" s="392">
        <v>601593732</v>
      </c>
      <c r="D4042" s="392">
        <v>444750982</v>
      </c>
      <c r="E4042" s="392">
        <v>444750982</v>
      </c>
      <c r="F4042" s="396">
        <f t="shared" si="253"/>
        <v>167750150</v>
      </c>
      <c r="G4042" s="397">
        <f t="shared" si="254"/>
        <v>78.195686750128729</v>
      </c>
      <c r="H4042" s="397">
        <f t="shared" si="255"/>
        <v>57.809127024422089</v>
      </c>
      <c r="I4042" s="397">
        <f t="shared" si="252"/>
        <v>57.809127024422089</v>
      </c>
    </row>
    <row r="4043" spans="1:9" x14ac:dyDescent="0.2">
      <c r="A4043" s="391" t="s">
        <v>1195</v>
      </c>
      <c r="B4043" s="392">
        <v>1031743535</v>
      </c>
      <c r="C4043" s="392">
        <v>880191569</v>
      </c>
      <c r="D4043" s="392">
        <v>624987693.29999995</v>
      </c>
      <c r="E4043" s="392">
        <v>624987693.29999995</v>
      </c>
      <c r="F4043" s="393">
        <f t="shared" si="253"/>
        <v>151551966</v>
      </c>
      <c r="G4043" s="394">
        <f t="shared" si="254"/>
        <v>85.311081595485831</v>
      </c>
      <c r="H4043" s="394">
        <f t="shared" si="255"/>
        <v>60.575876862654631</v>
      </c>
      <c r="I4043" s="394">
        <f t="shared" si="252"/>
        <v>60.575876862654631</v>
      </c>
    </row>
    <row r="4044" spans="1:9" x14ac:dyDescent="0.2">
      <c r="A4044" s="391" t="s">
        <v>1196</v>
      </c>
      <c r="B4044" s="392">
        <v>2570737717</v>
      </c>
      <c r="C4044" s="392">
        <v>1324379132</v>
      </c>
      <c r="D4044" s="392">
        <v>763871011</v>
      </c>
      <c r="E4044" s="392">
        <v>763871011</v>
      </c>
      <c r="F4044" s="396">
        <f t="shared" si="253"/>
        <v>1246358585</v>
      </c>
      <c r="G4044" s="397">
        <f t="shared" si="254"/>
        <v>51.517473884715251</v>
      </c>
      <c r="H4044" s="397">
        <f t="shared" si="255"/>
        <v>29.714078023152918</v>
      </c>
      <c r="I4044" s="397">
        <f t="shared" si="252"/>
        <v>29.714078023152918</v>
      </c>
    </row>
    <row r="4045" spans="1:9" x14ac:dyDescent="0.2">
      <c r="A4045" s="391" t="s">
        <v>1197</v>
      </c>
      <c r="B4045" s="392">
        <v>4267218482</v>
      </c>
      <c r="C4045" s="392">
        <v>3009434397</v>
      </c>
      <c r="D4045" s="392">
        <v>1832997888.2</v>
      </c>
      <c r="E4045" s="392">
        <v>1780578629.2</v>
      </c>
      <c r="F4045" s="393">
        <f t="shared" si="253"/>
        <v>1257784085</v>
      </c>
      <c r="G4045" s="394">
        <f t="shared" si="254"/>
        <v>70.52449762519565</v>
      </c>
      <c r="H4045" s="394">
        <f t="shared" si="255"/>
        <v>42.955332517703511</v>
      </c>
      <c r="I4045" s="394">
        <f t="shared" si="252"/>
        <v>41.726915008238855</v>
      </c>
    </row>
    <row r="4046" spans="1:9" x14ac:dyDescent="0.2">
      <c r="A4046" s="391" t="s">
        <v>1198</v>
      </c>
      <c r="B4046" s="392">
        <v>4969286984</v>
      </c>
      <c r="C4046" s="392">
        <v>1771706716</v>
      </c>
      <c r="D4046" s="392">
        <v>655894782</v>
      </c>
      <c r="E4046" s="392">
        <v>654843034</v>
      </c>
      <c r="F4046" s="393">
        <f t="shared" si="253"/>
        <v>3197580268</v>
      </c>
      <c r="G4046" s="394">
        <f t="shared" si="254"/>
        <v>35.65313739585784</v>
      </c>
      <c r="H4046" s="394">
        <f t="shared" si="255"/>
        <v>13.198971685713373</v>
      </c>
      <c r="I4046" s="394">
        <f t="shared" si="252"/>
        <v>13.177806717713207</v>
      </c>
    </row>
    <row r="4047" spans="1:9" x14ac:dyDescent="0.2">
      <c r="A4047" s="391" t="s">
        <v>1199</v>
      </c>
      <c r="B4047" s="392">
        <v>8527622337</v>
      </c>
      <c r="C4047" s="392">
        <v>3498511669.9000001</v>
      </c>
      <c r="D4047" s="392">
        <v>2400169858.5999999</v>
      </c>
      <c r="E4047" s="392">
        <v>2400127258.5999999</v>
      </c>
      <c r="F4047" s="393">
        <f t="shared" si="253"/>
        <v>5029110667.1000004</v>
      </c>
      <c r="G4047" s="394">
        <f t="shared" si="254"/>
        <v>41.025640344325673</v>
      </c>
      <c r="H4047" s="394">
        <f t="shared" si="255"/>
        <v>28.145827333206864</v>
      </c>
      <c r="I4047" s="394">
        <f t="shared" si="252"/>
        <v>28.145327780127278</v>
      </c>
    </row>
    <row r="4048" spans="1:9" x14ac:dyDescent="0.2">
      <c r="A4048" s="391" t="s">
        <v>1200</v>
      </c>
      <c r="B4048" s="392">
        <v>1000000000</v>
      </c>
      <c r="C4048" s="392">
        <v>948201364</v>
      </c>
      <c r="D4048" s="392">
        <v>357300729</v>
      </c>
      <c r="E4048" s="392">
        <v>357300729</v>
      </c>
      <c r="F4048" s="393">
        <f t="shared" si="253"/>
        <v>51798636</v>
      </c>
      <c r="G4048" s="394">
        <f t="shared" si="254"/>
        <v>94.820136399999996</v>
      </c>
      <c r="H4048" s="394">
        <f t="shared" si="255"/>
        <v>35.730072899999996</v>
      </c>
      <c r="I4048" s="394">
        <f t="shared" si="252"/>
        <v>35.730072899999996</v>
      </c>
    </row>
    <row r="4049" spans="1:9" x14ac:dyDescent="0.2">
      <c r="A4049" s="391" t="s">
        <v>1201</v>
      </c>
      <c r="B4049" s="392">
        <v>918000000</v>
      </c>
      <c r="C4049" s="392">
        <v>1000000</v>
      </c>
      <c r="D4049" s="392">
        <v>1000000</v>
      </c>
      <c r="E4049" s="392">
        <v>1000000</v>
      </c>
      <c r="F4049" s="393">
        <f t="shared" si="253"/>
        <v>917000000</v>
      </c>
      <c r="G4049" s="394">
        <f t="shared" si="254"/>
        <v>0.10893246187363835</v>
      </c>
      <c r="H4049" s="394">
        <f t="shared" si="255"/>
        <v>0.10893246187363835</v>
      </c>
      <c r="I4049" s="394">
        <f t="shared" si="252"/>
        <v>0.10893246187363835</v>
      </c>
    </row>
    <row r="4050" spans="1:9" x14ac:dyDescent="0.2">
      <c r="A4050" s="319" t="s">
        <v>1202</v>
      </c>
      <c r="B4050" s="313">
        <v>308895895919</v>
      </c>
      <c r="C4050" s="313">
        <v>194940145145.32001</v>
      </c>
      <c r="D4050" s="313">
        <v>165811039492.99002</v>
      </c>
      <c r="E4050" s="313">
        <v>163463362372.82004</v>
      </c>
      <c r="F4050" s="158">
        <f t="shared" si="253"/>
        <v>113955750773.67999</v>
      </c>
      <c r="G4050" s="385">
        <f t="shared" si="254"/>
        <v>63.108687334725232</v>
      </c>
      <c r="H4050" s="385">
        <f t="shared" si="255"/>
        <v>53.678615249867121</v>
      </c>
      <c r="I4050" s="385">
        <f t="shared" si="252"/>
        <v>52.918593135236769</v>
      </c>
    </row>
    <row r="4051" spans="1:9" x14ac:dyDescent="0.2">
      <c r="A4051" s="319" t="s">
        <v>109</v>
      </c>
      <c r="B4051" s="313">
        <v>229182705000</v>
      </c>
      <c r="C4051" s="313">
        <v>145016963477.10001</v>
      </c>
      <c r="D4051" s="313">
        <v>135438173364.87001</v>
      </c>
      <c r="E4051" s="313">
        <v>135407034397.26001</v>
      </c>
      <c r="F4051" s="194">
        <f t="shared" si="253"/>
        <v>84165741522.899994</v>
      </c>
      <c r="G4051" s="388">
        <f t="shared" si="254"/>
        <v>63.275701138574135</v>
      </c>
      <c r="H4051" s="388">
        <f t="shared" si="255"/>
        <v>59.09615796046652</v>
      </c>
      <c r="I4051" s="388">
        <f t="shared" si="252"/>
        <v>59.082570998217342</v>
      </c>
    </row>
    <row r="4052" spans="1:9" x14ac:dyDescent="0.2">
      <c r="A4052" s="319" t="s">
        <v>28</v>
      </c>
      <c r="B4052" s="313">
        <v>187159707000</v>
      </c>
      <c r="C4052" s="313">
        <v>115322622532</v>
      </c>
      <c r="D4052" s="313">
        <v>115246359172.85001</v>
      </c>
      <c r="E4052" s="313">
        <v>115246359172.85001</v>
      </c>
      <c r="F4052" s="194">
        <f t="shared" si="253"/>
        <v>71837084468</v>
      </c>
      <c r="G4052" s="388">
        <f t="shared" si="254"/>
        <v>61.617227543533183</v>
      </c>
      <c r="H4052" s="388">
        <f t="shared" si="255"/>
        <v>61.576479799068082</v>
      </c>
      <c r="I4052" s="388">
        <f t="shared" si="252"/>
        <v>61.576479799068082</v>
      </c>
    </row>
    <row r="4053" spans="1:9" x14ac:dyDescent="0.2">
      <c r="A4053" s="391" t="s">
        <v>110</v>
      </c>
      <c r="B4053" s="392">
        <v>123192199000</v>
      </c>
      <c r="C4053" s="392">
        <v>77898878682</v>
      </c>
      <c r="D4053" s="392">
        <v>77880220472.850006</v>
      </c>
      <c r="E4053" s="392">
        <v>77880220472.850006</v>
      </c>
      <c r="F4053" s="393">
        <f t="shared" si="253"/>
        <v>45293320318</v>
      </c>
      <c r="G4053" s="394">
        <f t="shared" si="254"/>
        <v>63.233613259878574</v>
      </c>
      <c r="H4053" s="394">
        <f t="shared" si="255"/>
        <v>63.218467650577459</v>
      </c>
      <c r="I4053" s="394">
        <f t="shared" si="252"/>
        <v>63.218467650577459</v>
      </c>
    </row>
    <row r="4054" spans="1:9" x14ac:dyDescent="0.2">
      <c r="A4054" s="391" t="s">
        <v>111</v>
      </c>
      <c r="B4054" s="392">
        <v>42463995000</v>
      </c>
      <c r="C4054" s="392">
        <v>30494105773</v>
      </c>
      <c r="D4054" s="392">
        <v>30436500623</v>
      </c>
      <c r="E4054" s="392">
        <v>30436500623</v>
      </c>
      <c r="F4054" s="396">
        <f t="shared" si="253"/>
        <v>11969889227</v>
      </c>
      <c r="G4054" s="397">
        <f t="shared" si="254"/>
        <v>71.811674273699396</v>
      </c>
      <c r="H4054" s="397">
        <f t="shared" si="255"/>
        <v>71.67601781933142</v>
      </c>
      <c r="I4054" s="397">
        <f t="shared" si="252"/>
        <v>71.67601781933142</v>
      </c>
    </row>
    <row r="4055" spans="1:9" x14ac:dyDescent="0.2">
      <c r="A4055" s="391" t="s">
        <v>112</v>
      </c>
      <c r="B4055" s="392">
        <v>10696776000</v>
      </c>
      <c r="C4055" s="392">
        <v>6929638077</v>
      </c>
      <c r="D4055" s="392">
        <v>6929638077</v>
      </c>
      <c r="E4055" s="392">
        <v>6929638077</v>
      </c>
      <c r="F4055" s="396">
        <f t="shared" si="253"/>
        <v>3767137923</v>
      </c>
      <c r="G4055" s="397">
        <f t="shared" si="254"/>
        <v>64.782492192039925</v>
      </c>
      <c r="H4055" s="397">
        <f t="shared" si="255"/>
        <v>64.782492192039925</v>
      </c>
      <c r="I4055" s="397">
        <f t="shared" si="252"/>
        <v>64.782492192039925</v>
      </c>
    </row>
    <row r="4056" spans="1:9" x14ac:dyDescent="0.2">
      <c r="A4056" s="391" t="s">
        <v>216</v>
      </c>
      <c r="B4056" s="392">
        <v>10806737000</v>
      </c>
      <c r="C4056" s="392">
        <v>0</v>
      </c>
      <c r="D4056" s="392">
        <v>0</v>
      </c>
      <c r="E4056" s="392">
        <v>0</v>
      </c>
      <c r="F4056" s="155">
        <f t="shared" si="253"/>
        <v>10806737000</v>
      </c>
      <c r="G4056" s="394">
        <f t="shared" si="254"/>
        <v>0</v>
      </c>
      <c r="H4056" s="394">
        <f t="shared" si="255"/>
        <v>0</v>
      </c>
      <c r="I4056" s="394">
        <f t="shared" si="252"/>
        <v>0</v>
      </c>
    </row>
    <row r="4057" spans="1:9" x14ac:dyDescent="0.2">
      <c r="A4057" s="319" t="s">
        <v>29</v>
      </c>
      <c r="B4057" s="313">
        <v>35475007000</v>
      </c>
      <c r="C4057" s="313">
        <v>29403940826.099998</v>
      </c>
      <c r="D4057" s="313">
        <v>19926991954.02</v>
      </c>
      <c r="E4057" s="313">
        <v>19895852986.41</v>
      </c>
      <c r="F4057" s="160">
        <f t="shared" si="253"/>
        <v>6071066173.9000015</v>
      </c>
      <c r="G4057" s="385">
        <f t="shared" si="254"/>
        <v>82.886356656955698</v>
      </c>
      <c r="H4057" s="385">
        <f t="shared" si="255"/>
        <v>56.171918314265589</v>
      </c>
      <c r="I4057" s="385">
        <f t="shared" si="252"/>
        <v>56.084141114926346</v>
      </c>
    </row>
    <row r="4058" spans="1:9" x14ac:dyDescent="0.2">
      <c r="A4058" s="391" t="s">
        <v>113</v>
      </c>
      <c r="B4058" s="392">
        <v>35475007000</v>
      </c>
      <c r="C4058" s="392">
        <v>29403940826.099998</v>
      </c>
      <c r="D4058" s="392">
        <v>19926991954.02</v>
      </c>
      <c r="E4058" s="392">
        <v>19895852986.41</v>
      </c>
      <c r="F4058" s="196">
        <f t="shared" si="253"/>
        <v>6071066173.9000015</v>
      </c>
      <c r="G4058" s="397">
        <f t="shared" si="254"/>
        <v>82.886356656955698</v>
      </c>
      <c r="H4058" s="397">
        <f t="shared" si="255"/>
        <v>56.171918314265589</v>
      </c>
      <c r="I4058" s="397">
        <f t="shared" si="252"/>
        <v>56.084141114926346</v>
      </c>
    </row>
    <row r="4059" spans="1:9" x14ac:dyDescent="0.2">
      <c r="A4059" s="319" t="s">
        <v>30</v>
      </c>
      <c r="B4059" s="313">
        <v>5905526000</v>
      </c>
      <c r="C4059" s="313">
        <v>288332189</v>
      </c>
      <c r="D4059" s="313">
        <v>264036106</v>
      </c>
      <c r="E4059" s="313">
        <v>264036106</v>
      </c>
      <c r="F4059" s="160">
        <f t="shared" si="253"/>
        <v>5617193811</v>
      </c>
      <c r="G4059" s="385">
        <f t="shared" si="254"/>
        <v>4.8824133362548903</v>
      </c>
      <c r="H4059" s="385">
        <f t="shared" si="255"/>
        <v>4.4710006526090984</v>
      </c>
      <c r="I4059" s="385">
        <f t="shared" si="252"/>
        <v>4.4710006526090984</v>
      </c>
    </row>
    <row r="4060" spans="1:9" x14ac:dyDescent="0.2">
      <c r="A4060" s="391" t="s">
        <v>115</v>
      </c>
      <c r="B4060" s="392">
        <v>4061407000</v>
      </c>
      <c r="C4060" s="392">
        <v>0</v>
      </c>
      <c r="D4060" s="392">
        <v>0</v>
      </c>
      <c r="E4060" s="392">
        <v>0</v>
      </c>
      <c r="F4060" s="155">
        <f t="shared" si="253"/>
        <v>4061407000</v>
      </c>
      <c r="G4060" s="394">
        <f t="shared" si="254"/>
        <v>0</v>
      </c>
      <c r="H4060" s="394">
        <f t="shared" si="255"/>
        <v>0</v>
      </c>
      <c r="I4060" s="394">
        <f t="shared" si="252"/>
        <v>0</v>
      </c>
    </row>
    <row r="4061" spans="1:9" x14ac:dyDescent="0.2">
      <c r="A4061" s="391" t="s">
        <v>118</v>
      </c>
      <c r="B4061" s="392">
        <v>944119000</v>
      </c>
      <c r="C4061" s="392">
        <v>182038132</v>
      </c>
      <c r="D4061" s="392">
        <v>159542049</v>
      </c>
      <c r="E4061" s="392">
        <v>159542049</v>
      </c>
      <c r="F4061" s="155">
        <f t="shared" si="253"/>
        <v>762080868</v>
      </c>
      <c r="G4061" s="394">
        <f t="shared" si="254"/>
        <v>19.281269839924839</v>
      </c>
      <c r="H4061" s="394">
        <f t="shared" si="255"/>
        <v>16.898510569112581</v>
      </c>
      <c r="I4061" s="394">
        <f t="shared" si="252"/>
        <v>16.898510569112581</v>
      </c>
    </row>
    <row r="4062" spans="1:9" x14ac:dyDescent="0.2">
      <c r="A4062" s="391" t="s">
        <v>124</v>
      </c>
      <c r="B4062" s="392">
        <v>900000000</v>
      </c>
      <c r="C4062" s="392">
        <v>106294057</v>
      </c>
      <c r="D4062" s="392">
        <v>104494057</v>
      </c>
      <c r="E4062" s="392">
        <v>104494057</v>
      </c>
      <c r="F4062" s="155">
        <f t="shared" si="253"/>
        <v>793705943</v>
      </c>
      <c r="G4062" s="394">
        <f t="shared" si="254"/>
        <v>11.810450777777778</v>
      </c>
      <c r="H4062" s="394">
        <f t="shared" si="255"/>
        <v>11.610450777777778</v>
      </c>
      <c r="I4062" s="394">
        <f t="shared" si="252"/>
        <v>11.610450777777778</v>
      </c>
    </row>
    <row r="4063" spans="1:9" x14ac:dyDescent="0.2">
      <c r="A4063" s="319" t="s">
        <v>127</v>
      </c>
      <c r="B4063" s="313">
        <v>642465000</v>
      </c>
      <c r="C4063" s="313">
        <v>2067930</v>
      </c>
      <c r="D4063" s="313">
        <v>786132</v>
      </c>
      <c r="E4063" s="313">
        <v>786132</v>
      </c>
      <c r="F4063" s="160">
        <f t="shared" si="253"/>
        <v>640397070</v>
      </c>
      <c r="G4063" s="385">
        <f t="shared" si="254"/>
        <v>0.3218743433494432</v>
      </c>
      <c r="H4063" s="385">
        <f t="shared" si="255"/>
        <v>0.12236184072284093</v>
      </c>
      <c r="I4063" s="385">
        <f t="shared" si="252"/>
        <v>0.12236184072284093</v>
      </c>
    </row>
    <row r="4064" spans="1:9" x14ac:dyDescent="0.2">
      <c r="A4064" s="391" t="s">
        <v>128</v>
      </c>
      <c r="B4064" s="392">
        <v>3687000</v>
      </c>
      <c r="C4064" s="392">
        <v>790374</v>
      </c>
      <c r="D4064" s="392">
        <v>786132</v>
      </c>
      <c r="E4064" s="392">
        <v>786132</v>
      </c>
      <c r="F4064" s="155">
        <f t="shared" si="253"/>
        <v>2896626</v>
      </c>
      <c r="G4064" s="394">
        <f t="shared" si="254"/>
        <v>21.436777868185516</v>
      </c>
      <c r="H4064" s="394">
        <f t="shared" si="255"/>
        <v>21.321724979658256</v>
      </c>
      <c r="I4064" s="394">
        <f t="shared" si="252"/>
        <v>21.321724979658256</v>
      </c>
    </row>
    <row r="4065" spans="1:9" x14ac:dyDescent="0.2">
      <c r="A4065" s="391" t="s">
        <v>129</v>
      </c>
      <c r="B4065" s="392">
        <v>3687000</v>
      </c>
      <c r="C4065" s="392">
        <v>7374</v>
      </c>
      <c r="D4065" s="392">
        <v>0</v>
      </c>
      <c r="E4065" s="392">
        <v>0</v>
      </c>
      <c r="F4065" s="196">
        <f t="shared" si="253"/>
        <v>3679626</v>
      </c>
      <c r="G4065" s="397">
        <f t="shared" si="254"/>
        <v>0.2</v>
      </c>
      <c r="H4065" s="397">
        <f t="shared" si="255"/>
        <v>0</v>
      </c>
      <c r="I4065" s="397">
        <f t="shared" si="252"/>
        <v>0</v>
      </c>
    </row>
    <row r="4066" spans="1:9" x14ac:dyDescent="0.2">
      <c r="A4066" s="391" t="s">
        <v>130</v>
      </c>
      <c r="B4066" s="392">
        <v>635091000</v>
      </c>
      <c r="C4066" s="392">
        <v>1270182</v>
      </c>
      <c r="D4066" s="392">
        <v>0</v>
      </c>
      <c r="E4066" s="392">
        <v>0</v>
      </c>
      <c r="F4066" s="155">
        <f t="shared" si="253"/>
        <v>633820818</v>
      </c>
      <c r="G4066" s="394">
        <f t="shared" si="254"/>
        <v>0.2</v>
      </c>
      <c r="H4066" s="394">
        <f t="shared" si="255"/>
        <v>0</v>
      </c>
      <c r="I4066" s="394">
        <f t="shared" si="252"/>
        <v>0</v>
      </c>
    </row>
    <row r="4067" spans="1:9" x14ac:dyDescent="0.2">
      <c r="A4067" s="319" t="s">
        <v>131</v>
      </c>
      <c r="B4067" s="313">
        <v>79713190919</v>
      </c>
      <c r="C4067" s="313">
        <v>49923181668.220001</v>
      </c>
      <c r="D4067" s="313">
        <v>30372866128.119999</v>
      </c>
      <c r="E4067" s="313">
        <v>28056327975.559998</v>
      </c>
      <c r="F4067" s="195">
        <f t="shared" si="253"/>
        <v>29790009250.779999</v>
      </c>
      <c r="G4067" s="388">
        <f t="shared" si="254"/>
        <v>62.628507393398777</v>
      </c>
      <c r="H4067" s="388">
        <f t="shared" si="255"/>
        <v>38.102685111405435</v>
      </c>
      <c r="I4067" s="388">
        <f t="shared" si="252"/>
        <v>35.19659375330896</v>
      </c>
    </row>
    <row r="4068" spans="1:9" x14ac:dyDescent="0.2">
      <c r="A4068" s="319" t="s">
        <v>1651</v>
      </c>
      <c r="B4068" s="313">
        <v>79713190919</v>
      </c>
      <c r="C4068" s="313">
        <v>49923181668.220001</v>
      </c>
      <c r="D4068" s="313">
        <v>30372866128.119999</v>
      </c>
      <c r="E4068" s="313">
        <v>28056327975.559998</v>
      </c>
      <c r="F4068" s="195">
        <f t="shared" si="253"/>
        <v>29790009250.779999</v>
      </c>
      <c r="G4068" s="388">
        <f t="shared" si="254"/>
        <v>62.628507393398777</v>
      </c>
      <c r="H4068" s="388">
        <f t="shared" si="255"/>
        <v>38.102685111405435</v>
      </c>
      <c r="I4068" s="388">
        <f t="shared" si="252"/>
        <v>35.19659375330896</v>
      </c>
    </row>
    <row r="4069" spans="1:9" x14ac:dyDescent="0.2">
      <c r="A4069" s="391" t="s">
        <v>1203</v>
      </c>
      <c r="B4069" s="392">
        <v>3731360922</v>
      </c>
      <c r="C4069" s="392">
        <v>3495490809</v>
      </c>
      <c r="D4069" s="392">
        <v>368575203</v>
      </c>
      <c r="E4069" s="392">
        <v>368368675</v>
      </c>
      <c r="F4069" s="155">
        <f t="shared" si="253"/>
        <v>235870113</v>
      </c>
      <c r="G4069" s="394">
        <f t="shared" si="254"/>
        <v>93.67871085294064</v>
      </c>
      <c r="H4069" s="394">
        <f t="shared" si="255"/>
        <v>9.877768747238866</v>
      </c>
      <c r="I4069" s="394">
        <f t="shared" si="252"/>
        <v>9.8722338230029845</v>
      </c>
    </row>
    <row r="4070" spans="1:9" x14ac:dyDescent="0.2">
      <c r="A4070" s="391" t="s">
        <v>1204</v>
      </c>
      <c r="B4070" s="392">
        <v>11221561979</v>
      </c>
      <c r="C4070" s="392">
        <v>7745137567</v>
      </c>
      <c r="D4070" s="392">
        <v>4003221203.6700001</v>
      </c>
      <c r="E4070" s="392">
        <v>3922668147.6700001</v>
      </c>
      <c r="F4070" s="155">
        <f t="shared" si="253"/>
        <v>3476424412</v>
      </c>
      <c r="G4070" s="394">
        <f t="shared" si="254"/>
        <v>69.02013802975226</v>
      </c>
      <c r="H4070" s="394">
        <f t="shared" si="255"/>
        <v>35.674367001328491</v>
      </c>
      <c r="I4070" s="394">
        <f t="shared" si="252"/>
        <v>34.956525259236379</v>
      </c>
    </row>
    <row r="4071" spans="1:9" x14ac:dyDescent="0.2">
      <c r="A4071" s="391" t="s">
        <v>1205</v>
      </c>
      <c r="B4071" s="392">
        <v>27354328639</v>
      </c>
      <c r="C4071" s="392">
        <v>24090173712.220001</v>
      </c>
      <c r="D4071" s="392">
        <v>16428588369.48</v>
      </c>
      <c r="E4071" s="392">
        <v>14193861837.92</v>
      </c>
      <c r="F4071" s="155">
        <f t="shared" si="253"/>
        <v>3264154926.7799988</v>
      </c>
      <c r="G4071" s="394">
        <f t="shared" si="254"/>
        <v>88.067135663032943</v>
      </c>
      <c r="H4071" s="394">
        <f t="shared" si="255"/>
        <v>60.058459435400657</v>
      </c>
      <c r="I4071" s="394">
        <f t="shared" si="252"/>
        <v>51.888905866559362</v>
      </c>
    </row>
    <row r="4072" spans="1:9" x14ac:dyDescent="0.2">
      <c r="A4072" s="391" t="s">
        <v>1206</v>
      </c>
      <c r="B4072" s="392">
        <v>841649952</v>
      </c>
      <c r="C4072" s="392">
        <v>792312021</v>
      </c>
      <c r="D4072" s="392">
        <v>606111342</v>
      </c>
      <c r="E4072" s="392">
        <v>606111342</v>
      </c>
      <c r="F4072" s="155">
        <f t="shared" si="253"/>
        <v>49337931</v>
      </c>
      <c r="G4072" s="394">
        <f t="shared" si="254"/>
        <v>94.137951189475032</v>
      </c>
      <c r="H4072" s="394">
        <f t="shared" si="255"/>
        <v>72.014658892299209</v>
      </c>
      <c r="I4072" s="394">
        <f t="shared" si="252"/>
        <v>72.014658892299209</v>
      </c>
    </row>
    <row r="4073" spans="1:9" x14ac:dyDescent="0.2">
      <c r="A4073" s="391" t="s">
        <v>1207</v>
      </c>
      <c r="B4073" s="392">
        <v>2575000000</v>
      </c>
      <c r="C4073" s="392">
        <v>2266639505</v>
      </c>
      <c r="D4073" s="392">
        <v>611011183</v>
      </c>
      <c r="E4073" s="392">
        <v>611011183</v>
      </c>
      <c r="F4073" s="155">
        <f t="shared" si="253"/>
        <v>308360495</v>
      </c>
      <c r="G4073" s="394">
        <f t="shared" si="254"/>
        <v>88.024835145631059</v>
      </c>
      <c r="H4073" s="394">
        <f t="shared" si="255"/>
        <v>23.728589631067962</v>
      </c>
      <c r="I4073" s="394">
        <f t="shared" si="252"/>
        <v>23.728589631067962</v>
      </c>
    </row>
    <row r="4074" spans="1:9" x14ac:dyDescent="0.2">
      <c r="A4074" s="391" t="s">
        <v>1208</v>
      </c>
      <c r="B4074" s="392">
        <v>8533331406</v>
      </c>
      <c r="C4074" s="392">
        <v>2138553920.53</v>
      </c>
      <c r="D4074" s="392">
        <v>1392012719.9300001</v>
      </c>
      <c r="E4074" s="392">
        <v>1390960682.9300001</v>
      </c>
      <c r="F4074" s="196">
        <f t="shared" si="253"/>
        <v>6394777485.4700003</v>
      </c>
      <c r="G4074" s="397">
        <f t="shared" si="254"/>
        <v>25.061184416514386</v>
      </c>
      <c r="H4074" s="397">
        <f t="shared" si="255"/>
        <v>16.312652746045242</v>
      </c>
      <c r="I4074" s="397">
        <f t="shared" si="252"/>
        <v>16.30032418466697</v>
      </c>
    </row>
    <row r="4075" spans="1:9" x14ac:dyDescent="0.2">
      <c r="A4075" s="391" t="s">
        <v>1209</v>
      </c>
      <c r="B4075" s="392">
        <v>686754065</v>
      </c>
      <c r="C4075" s="392">
        <v>422741733</v>
      </c>
      <c r="D4075" s="392">
        <v>249764846.75999999</v>
      </c>
      <c r="E4075" s="392">
        <v>249764846.75999999</v>
      </c>
      <c r="F4075" s="155">
        <f t="shared" si="253"/>
        <v>264012332</v>
      </c>
      <c r="G4075" s="394">
        <f t="shared" si="254"/>
        <v>61.556495191622929</v>
      </c>
      <c r="H4075" s="394">
        <f t="shared" si="255"/>
        <v>36.368892371973075</v>
      </c>
      <c r="I4075" s="394">
        <f t="shared" si="252"/>
        <v>36.368892371973075</v>
      </c>
    </row>
    <row r="4076" spans="1:9" x14ac:dyDescent="0.2">
      <c r="A4076" s="391" t="s">
        <v>1210</v>
      </c>
      <c r="B4076" s="392">
        <v>24769203956</v>
      </c>
      <c r="C4076" s="392">
        <v>8972132400.4699993</v>
      </c>
      <c r="D4076" s="392">
        <v>6713581260.2799997</v>
      </c>
      <c r="E4076" s="392">
        <v>6713581260.2799997</v>
      </c>
      <c r="F4076" s="155">
        <f t="shared" si="253"/>
        <v>15797071555.530001</v>
      </c>
      <c r="G4076" s="394">
        <f t="shared" si="254"/>
        <v>36.222933996619716</v>
      </c>
      <c r="H4076" s="394">
        <f t="shared" si="255"/>
        <v>27.104549957301828</v>
      </c>
      <c r="I4076" s="394">
        <f t="shared" si="252"/>
        <v>27.104549957301828</v>
      </c>
    </row>
    <row r="4077" spans="1:9" x14ac:dyDescent="0.2">
      <c r="A4077" s="319" t="s">
        <v>1211</v>
      </c>
      <c r="B4077" s="313">
        <v>257665020070</v>
      </c>
      <c r="C4077" s="313">
        <v>177646138340.41</v>
      </c>
      <c r="D4077" s="313">
        <v>143210481693.87</v>
      </c>
      <c r="E4077" s="313">
        <v>142967827564.79001</v>
      </c>
      <c r="F4077" s="160">
        <f t="shared" si="253"/>
        <v>80018881729.589996</v>
      </c>
      <c r="G4077" s="385">
        <f t="shared" si="254"/>
        <v>68.94460811644079</v>
      </c>
      <c r="H4077" s="385">
        <f t="shared" si="255"/>
        <v>55.580102279682329</v>
      </c>
      <c r="I4077" s="385">
        <f t="shared" si="252"/>
        <v>55.485928018459731</v>
      </c>
    </row>
    <row r="4078" spans="1:9" x14ac:dyDescent="0.2">
      <c r="A4078" s="319" t="s">
        <v>109</v>
      </c>
      <c r="B4078" s="313">
        <v>163529334000</v>
      </c>
      <c r="C4078" s="313">
        <v>106428955309.38</v>
      </c>
      <c r="D4078" s="313">
        <v>97981636346.649994</v>
      </c>
      <c r="E4078" s="313">
        <v>97898202134.809998</v>
      </c>
      <c r="F4078" s="160">
        <f t="shared" si="253"/>
        <v>57100378690.619995</v>
      </c>
      <c r="G4078" s="385">
        <f t="shared" si="254"/>
        <v>65.082485634889224</v>
      </c>
      <c r="H4078" s="385">
        <f t="shared" si="255"/>
        <v>59.916856474600444</v>
      </c>
      <c r="I4078" s="385">
        <f t="shared" si="252"/>
        <v>59.865835529428622</v>
      </c>
    </row>
    <row r="4079" spans="1:9" x14ac:dyDescent="0.2">
      <c r="A4079" s="319" t="s">
        <v>28</v>
      </c>
      <c r="B4079" s="313">
        <v>134466821000</v>
      </c>
      <c r="C4079" s="313">
        <v>82829133385</v>
      </c>
      <c r="D4079" s="313">
        <v>82827627684</v>
      </c>
      <c r="E4079" s="313">
        <v>82827627684</v>
      </c>
      <c r="F4079" s="195">
        <f t="shared" si="253"/>
        <v>51637687615</v>
      </c>
      <c r="G4079" s="388">
        <f t="shared" si="254"/>
        <v>61.598194089083137</v>
      </c>
      <c r="H4079" s="388">
        <f t="shared" si="255"/>
        <v>61.5970743325597</v>
      </c>
      <c r="I4079" s="388">
        <f t="shared" si="252"/>
        <v>61.5970743325597</v>
      </c>
    </row>
    <row r="4080" spans="1:9" x14ac:dyDescent="0.2">
      <c r="A4080" s="391" t="s">
        <v>110</v>
      </c>
      <c r="B4080" s="392">
        <v>81943305000</v>
      </c>
      <c r="C4080" s="392">
        <v>56624696091</v>
      </c>
      <c r="D4080" s="392">
        <v>56623190390</v>
      </c>
      <c r="E4080" s="392">
        <v>56623190390</v>
      </c>
      <c r="F4080" s="196">
        <f t="shared" si="253"/>
        <v>25318608909</v>
      </c>
      <c r="G4080" s="397">
        <f t="shared" si="254"/>
        <v>69.102284916382132</v>
      </c>
      <c r="H4080" s="397">
        <f t="shared" si="255"/>
        <v>69.100447425204536</v>
      </c>
      <c r="I4080" s="397">
        <f t="shared" si="252"/>
        <v>69.100447425204536</v>
      </c>
    </row>
    <row r="4081" spans="1:9" x14ac:dyDescent="0.2">
      <c r="A4081" s="391" t="s">
        <v>111</v>
      </c>
      <c r="B4081" s="392">
        <v>31737645000</v>
      </c>
      <c r="C4081" s="392">
        <v>21648796334</v>
      </c>
      <c r="D4081" s="392">
        <v>21648796334</v>
      </c>
      <c r="E4081" s="392">
        <v>21648796334</v>
      </c>
      <c r="F4081" s="196">
        <f t="shared" si="253"/>
        <v>10088848666</v>
      </c>
      <c r="G4081" s="397">
        <f t="shared" si="254"/>
        <v>68.211728797142953</v>
      </c>
      <c r="H4081" s="397">
        <f t="shared" si="255"/>
        <v>68.211728797142953</v>
      </c>
      <c r="I4081" s="397">
        <f t="shared" si="252"/>
        <v>68.211728797142953</v>
      </c>
    </row>
    <row r="4082" spans="1:9" x14ac:dyDescent="0.2">
      <c r="A4082" s="391" t="s">
        <v>112</v>
      </c>
      <c r="B4082" s="392">
        <v>8008480000</v>
      </c>
      <c r="C4082" s="392">
        <v>4555640960</v>
      </c>
      <c r="D4082" s="392">
        <v>4555640960</v>
      </c>
      <c r="E4082" s="392">
        <v>4555640960</v>
      </c>
      <c r="F4082" s="196">
        <f t="shared" si="253"/>
        <v>3452839040</v>
      </c>
      <c r="G4082" s="397">
        <f t="shared" si="254"/>
        <v>56.885213673506087</v>
      </c>
      <c r="H4082" s="397">
        <f t="shared" si="255"/>
        <v>56.885213673506087</v>
      </c>
      <c r="I4082" s="397">
        <f t="shared" si="252"/>
        <v>56.885213673506087</v>
      </c>
    </row>
    <row r="4083" spans="1:9" x14ac:dyDescent="0.2">
      <c r="A4083" s="391" t="s">
        <v>216</v>
      </c>
      <c r="B4083" s="392">
        <v>12777391000</v>
      </c>
      <c r="C4083" s="392">
        <v>0</v>
      </c>
      <c r="D4083" s="392">
        <v>0</v>
      </c>
      <c r="E4083" s="392">
        <v>0</v>
      </c>
      <c r="F4083" s="196">
        <f t="shared" si="253"/>
        <v>12777391000</v>
      </c>
      <c r="G4083" s="397">
        <f t="shared" si="254"/>
        <v>0</v>
      </c>
      <c r="H4083" s="397">
        <f t="shared" si="255"/>
        <v>0</v>
      </c>
      <c r="I4083" s="397">
        <f t="shared" si="252"/>
        <v>0</v>
      </c>
    </row>
    <row r="4084" spans="1:9" x14ac:dyDescent="0.2">
      <c r="A4084" s="319" t="s">
        <v>29</v>
      </c>
      <c r="B4084" s="313">
        <v>26880829000</v>
      </c>
      <c r="C4084" s="313">
        <v>22821356854.380001</v>
      </c>
      <c r="D4084" s="313">
        <v>14562449000.65</v>
      </c>
      <c r="E4084" s="313">
        <v>14479014788.809999</v>
      </c>
      <c r="F4084" s="195">
        <f t="shared" si="253"/>
        <v>4059472145.6199989</v>
      </c>
      <c r="G4084" s="388">
        <f t="shared" si="254"/>
        <v>84.89826282656685</v>
      </c>
      <c r="H4084" s="388">
        <f t="shared" si="255"/>
        <v>54.174106760807121</v>
      </c>
      <c r="I4084" s="388">
        <f t="shared" si="252"/>
        <v>53.863721200004655</v>
      </c>
    </row>
    <row r="4085" spans="1:9" x14ac:dyDescent="0.2">
      <c r="A4085" s="391" t="s">
        <v>113</v>
      </c>
      <c r="B4085" s="392">
        <v>26880829000</v>
      </c>
      <c r="C4085" s="392">
        <v>22821356854.380001</v>
      </c>
      <c r="D4085" s="392">
        <v>14562449000.65</v>
      </c>
      <c r="E4085" s="392">
        <v>14479014788.809999</v>
      </c>
      <c r="F4085" s="155">
        <f t="shared" si="253"/>
        <v>4059472145.6199989</v>
      </c>
      <c r="G4085" s="394">
        <f t="shared" si="254"/>
        <v>84.89826282656685</v>
      </c>
      <c r="H4085" s="394">
        <f t="shared" si="255"/>
        <v>54.174106760807121</v>
      </c>
      <c r="I4085" s="394">
        <f t="shared" si="252"/>
        <v>53.863721200004655</v>
      </c>
    </row>
    <row r="4086" spans="1:9" x14ac:dyDescent="0.2">
      <c r="A4086" s="319" t="s">
        <v>30</v>
      </c>
      <c r="B4086" s="313">
        <v>1057332000</v>
      </c>
      <c r="C4086" s="313">
        <v>405468449</v>
      </c>
      <c r="D4086" s="313">
        <v>218563041</v>
      </c>
      <c r="E4086" s="313">
        <v>218563041</v>
      </c>
      <c r="F4086" s="195">
        <f t="shared" si="253"/>
        <v>651863551</v>
      </c>
      <c r="G4086" s="388">
        <f t="shared" si="254"/>
        <v>38.348262324416552</v>
      </c>
      <c r="H4086" s="388">
        <f t="shared" si="255"/>
        <v>20.671183790900113</v>
      </c>
      <c r="I4086" s="388">
        <f t="shared" si="252"/>
        <v>20.671183790900113</v>
      </c>
    </row>
    <row r="4087" spans="1:9" x14ac:dyDescent="0.2">
      <c r="A4087" s="391" t="s">
        <v>118</v>
      </c>
      <c r="B4087" s="392">
        <v>628717000</v>
      </c>
      <c r="C4087" s="392">
        <v>403080151</v>
      </c>
      <c r="D4087" s="392">
        <v>216174743</v>
      </c>
      <c r="E4087" s="392">
        <v>216174743</v>
      </c>
      <c r="F4087" s="155">
        <f t="shared" si="253"/>
        <v>225636849</v>
      </c>
      <c r="G4087" s="394">
        <f t="shared" si="254"/>
        <v>64.111540009256956</v>
      </c>
      <c r="H4087" s="394">
        <f t="shared" si="255"/>
        <v>34.383473486481201</v>
      </c>
      <c r="I4087" s="394">
        <f t="shared" si="252"/>
        <v>34.383473486481201</v>
      </c>
    </row>
    <row r="4088" spans="1:9" x14ac:dyDescent="0.2">
      <c r="A4088" s="391" t="s">
        <v>124</v>
      </c>
      <c r="B4088" s="392">
        <v>428615000</v>
      </c>
      <c r="C4088" s="392">
        <v>2388298</v>
      </c>
      <c r="D4088" s="392">
        <v>2388298</v>
      </c>
      <c r="E4088" s="392">
        <v>2388298</v>
      </c>
      <c r="F4088" s="155">
        <f t="shared" si="253"/>
        <v>426226702</v>
      </c>
      <c r="G4088" s="394">
        <f t="shared" si="254"/>
        <v>0.5572128833568587</v>
      </c>
      <c r="H4088" s="394">
        <f t="shared" si="255"/>
        <v>0.5572128833568587</v>
      </c>
      <c r="I4088" s="394">
        <f t="shared" si="252"/>
        <v>0.5572128833568587</v>
      </c>
    </row>
    <row r="4089" spans="1:9" x14ac:dyDescent="0.2">
      <c r="A4089" s="319" t="s">
        <v>127</v>
      </c>
      <c r="B4089" s="313">
        <v>1124352000</v>
      </c>
      <c r="C4089" s="313">
        <v>372996621</v>
      </c>
      <c r="D4089" s="313">
        <v>372996621</v>
      </c>
      <c r="E4089" s="313">
        <v>372996621</v>
      </c>
      <c r="F4089" s="195">
        <f t="shared" si="253"/>
        <v>751355379</v>
      </c>
      <c r="G4089" s="388">
        <f t="shared" si="254"/>
        <v>33.17436363345287</v>
      </c>
      <c r="H4089" s="388">
        <f t="shared" si="255"/>
        <v>33.17436363345287</v>
      </c>
      <c r="I4089" s="388">
        <f t="shared" si="252"/>
        <v>33.17436363345287</v>
      </c>
    </row>
    <row r="4090" spans="1:9" x14ac:dyDescent="0.2">
      <c r="A4090" s="391" t="s">
        <v>128</v>
      </c>
      <c r="B4090" s="392">
        <v>426147000</v>
      </c>
      <c r="C4090" s="392">
        <v>372456521</v>
      </c>
      <c r="D4090" s="392">
        <v>372456521</v>
      </c>
      <c r="E4090" s="392">
        <v>372456521</v>
      </c>
      <c r="F4090" s="155">
        <f t="shared" si="253"/>
        <v>53690479</v>
      </c>
      <c r="G4090" s="394">
        <f t="shared" si="254"/>
        <v>87.400948733652939</v>
      </c>
      <c r="H4090" s="394">
        <f t="shared" si="255"/>
        <v>87.400948733652939</v>
      </c>
      <c r="I4090" s="394">
        <f t="shared" si="252"/>
        <v>87.400948733652939</v>
      </c>
    </row>
    <row r="4091" spans="1:9" x14ac:dyDescent="0.2">
      <c r="A4091" s="391" t="s">
        <v>129</v>
      </c>
      <c r="B4091" s="392">
        <v>43164000</v>
      </c>
      <c r="C4091" s="392">
        <v>540100</v>
      </c>
      <c r="D4091" s="392">
        <v>540100</v>
      </c>
      <c r="E4091" s="392">
        <v>540100</v>
      </c>
      <c r="F4091" s="196">
        <f t="shared" si="253"/>
        <v>42623900</v>
      </c>
      <c r="G4091" s="397">
        <f t="shared" si="254"/>
        <v>1.2512742099898062</v>
      </c>
      <c r="H4091" s="397">
        <f t="shared" si="255"/>
        <v>1.2512742099898062</v>
      </c>
      <c r="I4091" s="397">
        <f t="shared" si="252"/>
        <v>1.2512742099898062</v>
      </c>
    </row>
    <row r="4092" spans="1:9" x14ac:dyDescent="0.2">
      <c r="A4092" s="391" t="s">
        <v>130</v>
      </c>
      <c r="B4092" s="392">
        <v>655041000</v>
      </c>
      <c r="C4092" s="392">
        <v>0</v>
      </c>
      <c r="D4092" s="392">
        <v>0</v>
      </c>
      <c r="E4092" s="392">
        <v>0</v>
      </c>
      <c r="F4092" s="155">
        <f t="shared" si="253"/>
        <v>655041000</v>
      </c>
      <c r="G4092" s="394">
        <f t="shared" si="254"/>
        <v>0</v>
      </c>
      <c r="H4092" s="394">
        <f t="shared" si="255"/>
        <v>0</v>
      </c>
      <c r="I4092" s="394">
        <f t="shared" si="252"/>
        <v>0</v>
      </c>
    </row>
    <row r="4093" spans="1:9" x14ac:dyDescent="0.2">
      <c r="A4093" s="319" t="s">
        <v>131</v>
      </c>
      <c r="B4093" s="313">
        <v>94135686070</v>
      </c>
      <c r="C4093" s="313">
        <v>71217183031.029999</v>
      </c>
      <c r="D4093" s="313">
        <v>45228845347.220001</v>
      </c>
      <c r="E4093" s="313">
        <v>45069625429.979996</v>
      </c>
      <c r="F4093" s="195">
        <f t="shared" si="253"/>
        <v>22918503038.970001</v>
      </c>
      <c r="G4093" s="388">
        <f t="shared" si="254"/>
        <v>75.653756831465984</v>
      </c>
      <c r="H4093" s="388">
        <f t="shared" si="255"/>
        <v>48.046439384940051</v>
      </c>
      <c r="I4093" s="388">
        <f t="shared" si="252"/>
        <v>47.877300640764311</v>
      </c>
    </row>
    <row r="4094" spans="1:9" x14ac:dyDescent="0.2">
      <c r="A4094" s="319" t="s">
        <v>1651</v>
      </c>
      <c r="B4094" s="313">
        <v>94135686070</v>
      </c>
      <c r="C4094" s="313">
        <v>71217183031.029999</v>
      </c>
      <c r="D4094" s="313">
        <v>45228845347.220001</v>
      </c>
      <c r="E4094" s="313">
        <v>45069625429.979996</v>
      </c>
      <c r="F4094" s="195">
        <f t="shared" si="253"/>
        <v>22918503038.970001</v>
      </c>
      <c r="G4094" s="388">
        <f t="shared" si="254"/>
        <v>75.653756831465984</v>
      </c>
      <c r="H4094" s="388">
        <f t="shared" si="255"/>
        <v>48.046439384940051</v>
      </c>
      <c r="I4094" s="388">
        <f t="shared" si="252"/>
        <v>47.877300640764311</v>
      </c>
    </row>
    <row r="4095" spans="1:9" x14ac:dyDescent="0.2">
      <c r="A4095" s="391" t="s">
        <v>1201</v>
      </c>
      <c r="B4095" s="392">
        <v>4900000000</v>
      </c>
      <c r="C4095" s="392">
        <v>3683245928</v>
      </c>
      <c r="D4095" s="392">
        <v>1850086312</v>
      </c>
      <c r="E4095" s="392">
        <v>1850086312</v>
      </c>
      <c r="F4095" s="155">
        <f t="shared" si="253"/>
        <v>1216754072</v>
      </c>
      <c r="G4095" s="394">
        <f t="shared" si="254"/>
        <v>75.168284244897947</v>
      </c>
      <c r="H4095" s="394">
        <f t="shared" si="255"/>
        <v>37.756863510204077</v>
      </c>
      <c r="I4095" s="394">
        <f t="shared" si="252"/>
        <v>37.756863510204077</v>
      </c>
    </row>
    <row r="4096" spans="1:9" x14ac:dyDescent="0.2">
      <c r="A4096" s="391" t="s">
        <v>1205</v>
      </c>
      <c r="B4096" s="392">
        <v>2000000000</v>
      </c>
      <c r="C4096" s="392">
        <v>22074233</v>
      </c>
      <c r="D4096" s="392">
        <v>22074233</v>
      </c>
      <c r="E4096" s="392">
        <v>22074233</v>
      </c>
      <c r="F4096" s="155">
        <f t="shared" si="253"/>
        <v>1977925767</v>
      </c>
      <c r="G4096" s="394">
        <f t="shared" si="254"/>
        <v>1.1037116499999999</v>
      </c>
      <c r="H4096" s="394">
        <f t="shared" si="255"/>
        <v>1.1037116499999999</v>
      </c>
      <c r="I4096" s="394">
        <f t="shared" si="252"/>
        <v>1.1037116499999999</v>
      </c>
    </row>
    <row r="4097" spans="1:9" x14ac:dyDescent="0.2">
      <c r="A4097" s="391" t="s">
        <v>1212</v>
      </c>
      <c r="B4097" s="392">
        <v>2545249378</v>
      </c>
      <c r="C4097" s="392">
        <v>1262070867</v>
      </c>
      <c r="D4097" s="392">
        <v>766862500</v>
      </c>
      <c r="E4097" s="392">
        <v>751206500</v>
      </c>
      <c r="F4097" s="155">
        <f t="shared" si="253"/>
        <v>1283178511</v>
      </c>
      <c r="G4097" s="394">
        <f t="shared" si="254"/>
        <v>49.585352143046471</v>
      </c>
      <c r="H4097" s="394">
        <f t="shared" si="255"/>
        <v>30.129169527686255</v>
      </c>
      <c r="I4097" s="394">
        <f t="shared" si="252"/>
        <v>29.514062806304707</v>
      </c>
    </row>
    <row r="4098" spans="1:9" x14ac:dyDescent="0.2">
      <c r="A4098" s="391" t="s">
        <v>1213</v>
      </c>
      <c r="B4098" s="392">
        <v>61335686070</v>
      </c>
      <c r="C4098" s="392">
        <v>49912895819.120003</v>
      </c>
      <c r="D4098" s="392">
        <v>34718714739.029999</v>
      </c>
      <c r="E4098" s="392">
        <v>34575150821.790001</v>
      </c>
      <c r="F4098" s="196">
        <f t="shared" si="253"/>
        <v>11422790250.879997</v>
      </c>
      <c r="G4098" s="397">
        <f t="shared" si="254"/>
        <v>81.376599851115031</v>
      </c>
      <c r="H4098" s="397">
        <f t="shared" si="255"/>
        <v>56.604428781324621</v>
      </c>
      <c r="I4098" s="397">
        <f t="shared" si="252"/>
        <v>56.37036615573313</v>
      </c>
    </row>
    <row r="4099" spans="1:9" x14ac:dyDescent="0.2">
      <c r="A4099" s="391" t="s">
        <v>1214</v>
      </c>
      <c r="B4099" s="392">
        <v>19954750622</v>
      </c>
      <c r="C4099" s="392">
        <v>14199972680.120001</v>
      </c>
      <c r="D4099" s="392">
        <v>7707733847.5200005</v>
      </c>
      <c r="E4099" s="392">
        <v>7707733847.5200005</v>
      </c>
      <c r="F4099" s="196">
        <f t="shared" si="253"/>
        <v>5754777941.8799992</v>
      </c>
      <c r="G4099" s="397">
        <f t="shared" si="254"/>
        <v>71.160862639218408</v>
      </c>
      <c r="H4099" s="397">
        <f t="shared" si="255"/>
        <v>38.626059495939117</v>
      </c>
      <c r="I4099" s="397">
        <f t="shared" si="252"/>
        <v>38.626059495939117</v>
      </c>
    </row>
    <row r="4100" spans="1:9" x14ac:dyDescent="0.2">
      <c r="A4100" s="391" t="s">
        <v>1215</v>
      </c>
      <c r="B4100" s="392">
        <v>3400000000</v>
      </c>
      <c r="C4100" s="392">
        <v>2136923503.79</v>
      </c>
      <c r="D4100" s="392">
        <v>163373715.66999999</v>
      </c>
      <c r="E4100" s="392">
        <v>163373715.66999999</v>
      </c>
      <c r="F4100" s="196">
        <f t="shared" si="253"/>
        <v>1263076496.21</v>
      </c>
      <c r="G4100" s="397">
        <f t="shared" si="254"/>
        <v>62.850691287941174</v>
      </c>
      <c r="H4100" s="397">
        <f t="shared" si="255"/>
        <v>4.8051092844117642</v>
      </c>
      <c r="I4100" s="397">
        <f t="shared" si="252"/>
        <v>4.8051092844117642</v>
      </c>
    </row>
    <row r="4101" spans="1:9" x14ac:dyDescent="0.2">
      <c r="A4101" s="319" t="s">
        <v>1216</v>
      </c>
      <c r="B4101" s="313">
        <v>400468701000</v>
      </c>
      <c r="C4101" s="313">
        <v>280683560042.48004</v>
      </c>
      <c r="D4101" s="313">
        <v>279666389681.5</v>
      </c>
      <c r="E4101" s="313">
        <v>279604581796.5</v>
      </c>
      <c r="F4101" s="160">
        <f t="shared" si="253"/>
        <v>119785140957.51996</v>
      </c>
      <c r="G4101" s="385">
        <f t="shared" si="254"/>
        <v>70.088763326969726</v>
      </c>
      <c r="H4101" s="385">
        <f t="shared" si="255"/>
        <v>69.834768355966972</v>
      </c>
      <c r="I4101" s="385">
        <f t="shared" si="252"/>
        <v>69.819334469412127</v>
      </c>
    </row>
    <row r="4102" spans="1:9" x14ac:dyDescent="0.2">
      <c r="A4102" s="319" t="s">
        <v>109</v>
      </c>
      <c r="B4102" s="313">
        <v>400161701000</v>
      </c>
      <c r="C4102" s="313">
        <v>280443178931.48004</v>
      </c>
      <c r="D4102" s="313">
        <v>279666389681.5</v>
      </c>
      <c r="E4102" s="313">
        <v>279604581796.5</v>
      </c>
      <c r="F4102" s="195">
        <f t="shared" si="253"/>
        <v>119718522068.51996</v>
      </c>
      <c r="G4102" s="388">
        <f t="shared" si="254"/>
        <v>70.082463721704343</v>
      </c>
      <c r="H4102" s="388">
        <f t="shared" si="255"/>
        <v>69.888344882235501</v>
      </c>
      <c r="I4102" s="388">
        <f t="shared" si="252"/>
        <v>69.872899154959356</v>
      </c>
    </row>
    <row r="4103" spans="1:9" x14ac:dyDescent="0.2">
      <c r="A4103" s="319" t="s">
        <v>28</v>
      </c>
      <c r="B4103" s="313">
        <v>4937666000</v>
      </c>
      <c r="C4103" s="313">
        <v>3501886546</v>
      </c>
      <c r="D4103" s="313">
        <v>3499075135</v>
      </c>
      <c r="E4103" s="313">
        <v>3499075135</v>
      </c>
      <c r="F4103" s="195">
        <f t="shared" si="253"/>
        <v>1435779454</v>
      </c>
      <c r="G4103" s="388">
        <f t="shared" si="254"/>
        <v>70.921900063714318</v>
      </c>
      <c r="H4103" s="388">
        <f t="shared" si="255"/>
        <v>70.864962008365893</v>
      </c>
      <c r="I4103" s="388">
        <f t="shared" ref="I4103:I4166" si="256">IFERROR(IF(E4103&gt;0,+E4103/B4103*100,0),0)</f>
        <v>70.864962008365893</v>
      </c>
    </row>
    <row r="4104" spans="1:9" x14ac:dyDescent="0.2">
      <c r="A4104" s="391" t="s">
        <v>110</v>
      </c>
      <c r="B4104" s="392">
        <v>3071014000</v>
      </c>
      <c r="C4104" s="392">
        <v>2230072635</v>
      </c>
      <c r="D4104" s="392">
        <v>2227470404</v>
      </c>
      <c r="E4104" s="392">
        <v>2227470404</v>
      </c>
      <c r="F4104" s="155">
        <f t="shared" si="253"/>
        <v>840941365</v>
      </c>
      <c r="G4104" s="394">
        <f t="shared" si="254"/>
        <v>72.616817604869269</v>
      </c>
      <c r="H4104" s="394">
        <f t="shared" si="255"/>
        <v>72.532082367582831</v>
      </c>
      <c r="I4104" s="394">
        <f t="shared" si="256"/>
        <v>72.532082367582831</v>
      </c>
    </row>
    <row r="4105" spans="1:9" x14ac:dyDescent="0.2">
      <c r="A4105" s="391" t="s">
        <v>111</v>
      </c>
      <c r="B4105" s="392">
        <v>1109786000</v>
      </c>
      <c r="C4105" s="392">
        <v>807104799</v>
      </c>
      <c r="D4105" s="392">
        <v>807104799</v>
      </c>
      <c r="E4105" s="392">
        <v>807104799</v>
      </c>
      <c r="F4105" s="155">
        <f t="shared" ref="F4105:F4168" si="257">+B4105-C4105</f>
        <v>302681201</v>
      </c>
      <c r="G4105" s="394">
        <f t="shared" ref="G4105:G4168" si="258">IFERROR(IF(C4105&gt;0,+C4105/B4105*100,0),0)</f>
        <v>72.726165134539457</v>
      </c>
      <c r="H4105" s="394">
        <f t="shared" ref="H4105:H4168" si="259">IFERROR(IF(D4105&gt;0,+D4105/B4105*100,0),0)</f>
        <v>72.726165134539457</v>
      </c>
      <c r="I4105" s="394">
        <f t="shared" si="256"/>
        <v>72.726165134539457</v>
      </c>
    </row>
    <row r="4106" spans="1:9" x14ac:dyDescent="0.2">
      <c r="A4106" s="391" t="s">
        <v>112</v>
      </c>
      <c r="B4106" s="392">
        <v>756866000</v>
      </c>
      <c r="C4106" s="392">
        <v>464709112</v>
      </c>
      <c r="D4106" s="392">
        <v>464499932</v>
      </c>
      <c r="E4106" s="392">
        <v>464499932</v>
      </c>
      <c r="F4106" s="155">
        <f t="shared" si="257"/>
        <v>292156888</v>
      </c>
      <c r="G4106" s="394">
        <f t="shared" si="258"/>
        <v>61.399126397539327</v>
      </c>
      <c r="H4106" s="394">
        <f t="shared" si="259"/>
        <v>61.371488744374822</v>
      </c>
      <c r="I4106" s="394">
        <f t="shared" si="256"/>
        <v>61.371488744374822</v>
      </c>
    </row>
    <row r="4107" spans="1:9" x14ac:dyDescent="0.2">
      <c r="A4107" s="319" t="s">
        <v>29</v>
      </c>
      <c r="B4107" s="313">
        <v>3770628000</v>
      </c>
      <c r="C4107" s="313">
        <v>3237618494.5199995</v>
      </c>
      <c r="D4107" s="313">
        <v>2510388775.54</v>
      </c>
      <c r="E4107" s="313">
        <v>2455080890.54</v>
      </c>
      <c r="F4107" s="195">
        <f t="shared" si="257"/>
        <v>533009505.4800005</v>
      </c>
      <c r="G4107" s="388">
        <f t="shared" si="258"/>
        <v>85.864171552324947</v>
      </c>
      <c r="H4107" s="388">
        <f t="shared" si="259"/>
        <v>66.577471326792249</v>
      </c>
      <c r="I4107" s="388">
        <f t="shared" si="256"/>
        <v>65.110663012633438</v>
      </c>
    </row>
    <row r="4108" spans="1:9" x14ac:dyDescent="0.2">
      <c r="A4108" s="391" t="s">
        <v>113</v>
      </c>
      <c r="B4108" s="392">
        <v>3770628000</v>
      </c>
      <c r="C4108" s="392">
        <v>3237618494.5199995</v>
      </c>
      <c r="D4108" s="392">
        <v>2510388775.54</v>
      </c>
      <c r="E4108" s="392">
        <v>2455080890.54</v>
      </c>
      <c r="F4108" s="155">
        <f t="shared" si="257"/>
        <v>533009505.4800005</v>
      </c>
      <c r="G4108" s="394">
        <f t="shared" si="258"/>
        <v>85.864171552324947</v>
      </c>
      <c r="H4108" s="394">
        <f t="shared" si="259"/>
        <v>66.577471326792249</v>
      </c>
      <c r="I4108" s="394">
        <f t="shared" si="256"/>
        <v>65.110663012633438</v>
      </c>
    </row>
    <row r="4109" spans="1:9" x14ac:dyDescent="0.2">
      <c r="A4109" s="319" t="s">
        <v>30</v>
      </c>
      <c r="B4109" s="313">
        <v>391385523000</v>
      </c>
      <c r="C4109" s="313">
        <v>273681779846.95999</v>
      </c>
      <c r="D4109" s="313">
        <v>273635031726.95999</v>
      </c>
      <c r="E4109" s="313">
        <v>273628531726.95999</v>
      </c>
      <c r="F4109" s="160">
        <f t="shared" si="257"/>
        <v>117703743153.04001</v>
      </c>
      <c r="G4109" s="385">
        <f t="shared" si="258"/>
        <v>69.926393227109727</v>
      </c>
      <c r="H4109" s="385">
        <f t="shared" si="259"/>
        <v>69.914448963141638</v>
      </c>
      <c r="I4109" s="385">
        <f t="shared" si="256"/>
        <v>69.912788196552683</v>
      </c>
    </row>
    <row r="4110" spans="1:9" x14ac:dyDescent="0.2">
      <c r="A4110" s="391" t="s">
        <v>152</v>
      </c>
      <c r="B4110" s="392">
        <v>371630137000</v>
      </c>
      <c r="C4110" s="392">
        <v>260976638546</v>
      </c>
      <c r="D4110" s="392">
        <v>260976638546</v>
      </c>
      <c r="E4110" s="392">
        <v>260976638546</v>
      </c>
      <c r="F4110" s="155">
        <f t="shared" si="257"/>
        <v>110653498454</v>
      </c>
      <c r="G4110" s="394">
        <f t="shared" si="258"/>
        <v>70.224831778376455</v>
      </c>
      <c r="H4110" s="394">
        <f t="shared" si="259"/>
        <v>70.224831778376455</v>
      </c>
      <c r="I4110" s="394">
        <f t="shared" si="256"/>
        <v>70.224831778376455</v>
      </c>
    </row>
    <row r="4111" spans="1:9" x14ac:dyDescent="0.2">
      <c r="A4111" s="391" t="s">
        <v>153</v>
      </c>
      <c r="B4111" s="392">
        <v>2250470000</v>
      </c>
      <c r="C4111" s="392">
        <v>63833490</v>
      </c>
      <c r="D4111" s="392">
        <v>60785370</v>
      </c>
      <c r="E4111" s="392">
        <v>60785370</v>
      </c>
      <c r="F4111" s="196">
        <f t="shared" si="257"/>
        <v>2186636510</v>
      </c>
      <c r="G4111" s="397">
        <f t="shared" si="258"/>
        <v>2.8364514967984462</v>
      </c>
      <c r="H4111" s="397">
        <f t="shared" si="259"/>
        <v>2.7010077894839744</v>
      </c>
      <c r="I4111" s="397">
        <f t="shared" si="256"/>
        <v>2.7010077894839744</v>
      </c>
    </row>
    <row r="4112" spans="1:9" x14ac:dyDescent="0.2">
      <c r="A4112" s="391" t="s">
        <v>117</v>
      </c>
      <c r="B4112" s="392">
        <v>7580121000</v>
      </c>
      <c r="C4112" s="392">
        <v>7311577000</v>
      </c>
      <c r="D4112" s="392">
        <v>7311577000</v>
      </c>
      <c r="E4112" s="392">
        <v>7311577000</v>
      </c>
      <c r="F4112" s="155">
        <f t="shared" si="257"/>
        <v>268544000</v>
      </c>
      <c r="G4112" s="394">
        <f t="shared" si="258"/>
        <v>96.457259719205013</v>
      </c>
      <c r="H4112" s="394">
        <f t="shared" si="259"/>
        <v>96.457259719205013</v>
      </c>
      <c r="I4112" s="394">
        <f t="shared" si="256"/>
        <v>96.457259719205013</v>
      </c>
    </row>
    <row r="4113" spans="1:9" x14ac:dyDescent="0.2">
      <c r="A4113" s="391" t="s">
        <v>118</v>
      </c>
      <c r="B4113" s="392">
        <v>112028000</v>
      </c>
      <c r="C4113" s="392">
        <v>12869581</v>
      </c>
      <c r="D4113" s="392">
        <v>12869581</v>
      </c>
      <c r="E4113" s="392">
        <v>12869581</v>
      </c>
      <c r="F4113" s="155">
        <f t="shared" si="257"/>
        <v>99158419</v>
      </c>
      <c r="G4113" s="394">
        <f t="shared" si="258"/>
        <v>11.4878253650873</v>
      </c>
      <c r="H4113" s="394">
        <f t="shared" si="259"/>
        <v>11.4878253650873</v>
      </c>
      <c r="I4113" s="394">
        <f t="shared" si="256"/>
        <v>11.4878253650873</v>
      </c>
    </row>
    <row r="4114" spans="1:9" x14ac:dyDescent="0.2">
      <c r="A4114" s="391" t="s">
        <v>124</v>
      </c>
      <c r="B4114" s="392">
        <v>6497592000</v>
      </c>
      <c r="C4114" s="392">
        <v>3354932080.96</v>
      </c>
      <c r="D4114" s="392">
        <v>3354932080.96</v>
      </c>
      <c r="E4114" s="392">
        <v>3354932080.96</v>
      </c>
      <c r="F4114" s="155">
        <f t="shared" si="257"/>
        <v>3142659919.04</v>
      </c>
      <c r="G4114" s="394">
        <f t="shared" si="258"/>
        <v>51.633467921039056</v>
      </c>
      <c r="H4114" s="394">
        <f t="shared" si="259"/>
        <v>51.633467921039056</v>
      </c>
      <c r="I4114" s="394">
        <f t="shared" si="256"/>
        <v>51.633467921039056</v>
      </c>
    </row>
    <row r="4115" spans="1:9" x14ac:dyDescent="0.2">
      <c r="A4115" s="391" t="s">
        <v>1217</v>
      </c>
      <c r="B4115" s="392">
        <v>97749000</v>
      </c>
      <c r="C4115" s="392">
        <v>94850000</v>
      </c>
      <c r="D4115" s="392">
        <v>57650000</v>
      </c>
      <c r="E4115" s="392">
        <v>57650000</v>
      </c>
      <c r="F4115" s="196">
        <f t="shared" si="257"/>
        <v>2899000</v>
      </c>
      <c r="G4115" s="397">
        <f t="shared" si="258"/>
        <v>97.034240759496257</v>
      </c>
      <c r="H4115" s="397">
        <f t="shared" si="259"/>
        <v>58.977585448444479</v>
      </c>
      <c r="I4115" s="397">
        <f t="shared" si="256"/>
        <v>58.977585448444479</v>
      </c>
    </row>
    <row r="4116" spans="1:9" x14ac:dyDescent="0.2">
      <c r="A4116" s="391" t="s">
        <v>1218</v>
      </c>
      <c r="B4116" s="392">
        <v>2948817000</v>
      </c>
      <c r="C4116" s="392">
        <v>1668921136</v>
      </c>
      <c r="D4116" s="392">
        <v>1668921136</v>
      </c>
      <c r="E4116" s="392">
        <v>1668921136</v>
      </c>
      <c r="F4116" s="155">
        <f t="shared" si="257"/>
        <v>1279895864</v>
      </c>
      <c r="G4116" s="394">
        <f t="shared" si="258"/>
        <v>56.596293903623042</v>
      </c>
      <c r="H4116" s="394">
        <f t="shared" si="259"/>
        <v>56.596293903623042</v>
      </c>
      <c r="I4116" s="394">
        <f t="shared" si="256"/>
        <v>56.596293903623042</v>
      </c>
    </row>
    <row r="4117" spans="1:9" x14ac:dyDescent="0.2">
      <c r="A4117" s="391" t="s">
        <v>1219</v>
      </c>
      <c r="B4117" s="392">
        <v>268609000</v>
      </c>
      <c r="C4117" s="392">
        <v>198158013</v>
      </c>
      <c r="D4117" s="392">
        <v>191658013</v>
      </c>
      <c r="E4117" s="392">
        <v>185158013</v>
      </c>
      <c r="F4117" s="196">
        <f t="shared" si="257"/>
        <v>70450987</v>
      </c>
      <c r="G4117" s="397">
        <f t="shared" si="258"/>
        <v>73.771918662442431</v>
      </c>
      <c r="H4117" s="397">
        <f t="shared" si="259"/>
        <v>71.352044421445299</v>
      </c>
      <c r="I4117" s="397">
        <f t="shared" si="256"/>
        <v>68.932170180448153</v>
      </c>
    </row>
    <row r="4118" spans="1:9" x14ac:dyDescent="0.2">
      <c r="A4118" s="319" t="s">
        <v>127</v>
      </c>
      <c r="B4118" s="313">
        <v>67884000</v>
      </c>
      <c r="C4118" s="313">
        <v>21894044</v>
      </c>
      <c r="D4118" s="313">
        <v>21894044</v>
      </c>
      <c r="E4118" s="313">
        <v>21894044</v>
      </c>
      <c r="F4118" s="160">
        <f t="shared" si="257"/>
        <v>45989956</v>
      </c>
      <c r="G4118" s="385">
        <f t="shared" si="258"/>
        <v>32.252141889104948</v>
      </c>
      <c r="H4118" s="385">
        <f t="shared" si="259"/>
        <v>32.252141889104948</v>
      </c>
      <c r="I4118" s="385">
        <f t="shared" si="256"/>
        <v>32.252141889104948</v>
      </c>
    </row>
    <row r="4119" spans="1:9" x14ac:dyDescent="0.2">
      <c r="A4119" s="391" t="s">
        <v>128</v>
      </c>
      <c r="B4119" s="392">
        <v>21683000</v>
      </c>
      <c r="C4119" s="392">
        <v>20285000</v>
      </c>
      <c r="D4119" s="392">
        <v>20285000</v>
      </c>
      <c r="E4119" s="392">
        <v>20285000</v>
      </c>
      <c r="F4119" s="155">
        <f t="shared" si="257"/>
        <v>1398000</v>
      </c>
      <c r="G4119" s="394">
        <f t="shared" si="258"/>
        <v>93.552552691048291</v>
      </c>
      <c r="H4119" s="394">
        <f t="shared" si="259"/>
        <v>93.552552691048291</v>
      </c>
      <c r="I4119" s="394">
        <f t="shared" si="256"/>
        <v>93.552552691048291</v>
      </c>
    </row>
    <row r="4120" spans="1:9" x14ac:dyDescent="0.2">
      <c r="A4120" s="391" t="s">
        <v>1220</v>
      </c>
      <c r="B4120" s="392">
        <v>46201000</v>
      </c>
      <c r="C4120" s="392">
        <v>1609044</v>
      </c>
      <c r="D4120" s="392">
        <v>1609044</v>
      </c>
      <c r="E4120" s="392">
        <v>1609044</v>
      </c>
      <c r="F4120" s="155">
        <f t="shared" si="257"/>
        <v>44591956</v>
      </c>
      <c r="G4120" s="394">
        <f t="shared" si="258"/>
        <v>3.4827038375792734</v>
      </c>
      <c r="H4120" s="394">
        <f t="shared" si="259"/>
        <v>3.4827038375792734</v>
      </c>
      <c r="I4120" s="394">
        <f t="shared" si="256"/>
        <v>3.4827038375792734</v>
      </c>
    </row>
    <row r="4121" spans="1:9" x14ac:dyDescent="0.2">
      <c r="A4121" s="319" t="s">
        <v>131</v>
      </c>
      <c r="B4121" s="313">
        <v>307000000</v>
      </c>
      <c r="C4121" s="313">
        <v>240381111</v>
      </c>
      <c r="D4121" s="313">
        <v>0</v>
      </c>
      <c r="E4121" s="313">
        <v>0</v>
      </c>
      <c r="F4121" s="195">
        <f t="shared" si="257"/>
        <v>66618889</v>
      </c>
      <c r="G4121" s="388">
        <f t="shared" si="258"/>
        <v>78.300036156351794</v>
      </c>
      <c r="H4121" s="388">
        <f t="shared" si="259"/>
        <v>0</v>
      </c>
      <c r="I4121" s="388">
        <f t="shared" si="256"/>
        <v>0</v>
      </c>
    </row>
    <row r="4122" spans="1:9" x14ac:dyDescent="0.2">
      <c r="A4122" s="319" t="s">
        <v>1651</v>
      </c>
      <c r="B4122" s="313">
        <v>307000000</v>
      </c>
      <c r="C4122" s="313">
        <v>240381111</v>
      </c>
      <c r="D4122" s="313">
        <v>0</v>
      </c>
      <c r="E4122" s="313">
        <v>0</v>
      </c>
      <c r="F4122" s="195">
        <f t="shared" si="257"/>
        <v>66618889</v>
      </c>
      <c r="G4122" s="388">
        <f t="shared" si="258"/>
        <v>78.300036156351794</v>
      </c>
      <c r="H4122" s="388">
        <f t="shared" si="259"/>
        <v>0</v>
      </c>
      <c r="I4122" s="388">
        <f t="shared" si="256"/>
        <v>0</v>
      </c>
    </row>
    <row r="4123" spans="1:9" x14ac:dyDescent="0.2">
      <c r="A4123" s="391" t="s">
        <v>1221</v>
      </c>
      <c r="B4123" s="392">
        <v>307000000</v>
      </c>
      <c r="C4123" s="392">
        <v>240381111</v>
      </c>
      <c r="D4123" s="392">
        <v>0</v>
      </c>
      <c r="E4123" s="392">
        <v>0</v>
      </c>
      <c r="F4123" s="155">
        <f t="shared" si="257"/>
        <v>66618889</v>
      </c>
      <c r="G4123" s="394">
        <f t="shared" si="258"/>
        <v>78.300036156351794</v>
      </c>
      <c r="H4123" s="394">
        <f t="shared" si="259"/>
        <v>0</v>
      </c>
      <c r="I4123" s="394">
        <f t="shared" si="256"/>
        <v>0</v>
      </c>
    </row>
    <row r="4124" spans="1:9" x14ac:dyDescent="0.2">
      <c r="A4124" s="319" t="s">
        <v>1222</v>
      </c>
      <c r="B4124" s="313">
        <v>7707701000</v>
      </c>
      <c r="C4124" s="313">
        <v>3932307317.4000001</v>
      </c>
      <c r="D4124" s="313">
        <v>3932307317.4000001</v>
      </c>
      <c r="E4124" s="313">
        <v>3932307317.4000001</v>
      </c>
      <c r="F4124" s="195">
        <f t="shared" si="257"/>
        <v>3775393682.5999999</v>
      </c>
      <c r="G4124" s="388">
        <f t="shared" si="258"/>
        <v>51.017901672625868</v>
      </c>
      <c r="H4124" s="388">
        <f t="shared" si="259"/>
        <v>51.017901672625868</v>
      </c>
      <c r="I4124" s="388">
        <f t="shared" si="256"/>
        <v>51.017901672625868</v>
      </c>
    </row>
    <row r="4125" spans="1:9" x14ac:dyDescent="0.2">
      <c r="A4125" s="319" t="s">
        <v>109</v>
      </c>
      <c r="B4125" s="313">
        <v>7707701000</v>
      </c>
      <c r="C4125" s="313">
        <v>3932307317.4000001</v>
      </c>
      <c r="D4125" s="313">
        <v>3932307317.4000001</v>
      </c>
      <c r="E4125" s="313">
        <v>3932307317.4000001</v>
      </c>
      <c r="F4125" s="160">
        <f t="shared" si="257"/>
        <v>3775393682.5999999</v>
      </c>
      <c r="G4125" s="385">
        <f t="shared" si="258"/>
        <v>51.017901672625868</v>
      </c>
      <c r="H4125" s="385">
        <f t="shared" si="259"/>
        <v>51.017901672625868</v>
      </c>
      <c r="I4125" s="385">
        <f t="shared" si="256"/>
        <v>51.017901672625868</v>
      </c>
    </row>
    <row r="4126" spans="1:9" x14ac:dyDescent="0.2">
      <c r="A4126" s="319" t="s">
        <v>33</v>
      </c>
      <c r="B4126" s="313">
        <v>7707701000</v>
      </c>
      <c r="C4126" s="313">
        <v>3932307317.4000001</v>
      </c>
      <c r="D4126" s="313">
        <v>3932307317.4000001</v>
      </c>
      <c r="E4126" s="313">
        <v>3932307317.4000001</v>
      </c>
      <c r="F4126" s="160">
        <f t="shared" si="257"/>
        <v>3775393682.5999999</v>
      </c>
      <c r="G4126" s="385">
        <f t="shared" si="258"/>
        <v>51.017901672625868</v>
      </c>
      <c r="H4126" s="385">
        <f t="shared" si="259"/>
        <v>51.017901672625868</v>
      </c>
      <c r="I4126" s="385">
        <f t="shared" si="256"/>
        <v>51.017901672625868</v>
      </c>
    </row>
    <row r="4127" spans="1:9" x14ac:dyDescent="0.2">
      <c r="A4127" s="391" t="s">
        <v>378</v>
      </c>
      <c r="B4127" s="392">
        <v>7707701000</v>
      </c>
      <c r="C4127" s="392">
        <v>3932307317.4000001</v>
      </c>
      <c r="D4127" s="392">
        <v>3932307317.4000001</v>
      </c>
      <c r="E4127" s="392">
        <v>3932307317.4000001</v>
      </c>
      <c r="F4127" s="196">
        <f t="shared" si="257"/>
        <v>3775393682.5999999</v>
      </c>
      <c r="G4127" s="397">
        <f t="shared" si="258"/>
        <v>51.017901672625868</v>
      </c>
      <c r="H4127" s="397">
        <f t="shared" si="259"/>
        <v>51.017901672625868</v>
      </c>
      <c r="I4127" s="397">
        <f t="shared" si="256"/>
        <v>51.017901672625868</v>
      </c>
    </row>
    <row r="4128" spans="1:9" x14ac:dyDescent="0.2">
      <c r="A4128" s="319" t="s">
        <v>1223</v>
      </c>
      <c r="B4128" s="313">
        <v>336752446000</v>
      </c>
      <c r="C4128" s="313">
        <v>306166835156.29999</v>
      </c>
      <c r="D4128" s="313">
        <v>200948885349.29001</v>
      </c>
      <c r="E4128" s="313">
        <v>200907370704.22998</v>
      </c>
      <c r="F4128" s="195">
        <f t="shared" si="257"/>
        <v>30585610843.700012</v>
      </c>
      <c r="G4128" s="388">
        <f t="shared" si="258"/>
        <v>90.917479232296344</v>
      </c>
      <c r="H4128" s="388">
        <f t="shared" si="259"/>
        <v>59.672583743991581</v>
      </c>
      <c r="I4128" s="388">
        <f t="shared" si="256"/>
        <v>59.660255802337957</v>
      </c>
    </row>
    <row r="4129" spans="1:9" x14ac:dyDescent="0.2">
      <c r="A4129" s="319" t="s">
        <v>109</v>
      </c>
      <c r="B4129" s="313">
        <v>335252446000</v>
      </c>
      <c r="C4129" s="313">
        <v>305312108842.29999</v>
      </c>
      <c r="D4129" s="313">
        <v>200653790316.29001</v>
      </c>
      <c r="E4129" s="313">
        <v>200612275671.22998</v>
      </c>
      <c r="F4129" s="195">
        <f t="shared" si="257"/>
        <v>29940337157.700012</v>
      </c>
      <c r="G4129" s="388">
        <f t="shared" si="258"/>
        <v>91.069315820085023</v>
      </c>
      <c r="H4129" s="388">
        <f t="shared" si="259"/>
        <v>59.851551483173971</v>
      </c>
      <c r="I4129" s="388">
        <f t="shared" si="256"/>
        <v>59.83916838334715</v>
      </c>
    </row>
    <row r="4130" spans="1:9" x14ac:dyDescent="0.2">
      <c r="A4130" s="319" t="s">
        <v>28</v>
      </c>
      <c r="B4130" s="313">
        <v>4160403000</v>
      </c>
      <c r="C4130" s="313">
        <v>2645539929</v>
      </c>
      <c r="D4130" s="313">
        <v>2645539929</v>
      </c>
      <c r="E4130" s="313">
        <v>2645539929</v>
      </c>
      <c r="F4130" s="195">
        <f t="shared" si="257"/>
        <v>1514863071</v>
      </c>
      <c r="G4130" s="388">
        <f t="shared" si="258"/>
        <v>63.588549690979455</v>
      </c>
      <c r="H4130" s="388">
        <f t="shared" si="259"/>
        <v>63.588549690979455</v>
      </c>
      <c r="I4130" s="388">
        <f t="shared" si="256"/>
        <v>63.588549690979455</v>
      </c>
    </row>
    <row r="4131" spans="1:9" x14ac:dyDescent="0.2">
      <c r="A4131" s="391" t="s">
        <v>110</v>
      </c>
      <c r="B4131" s="392">
        <v>2690874000</v>
      </c>
      <c r="C4131" s="392">
        <v>1700376679</v>
      </c>
      <c r="D4131" s="392">
        <v>1700376679</v>
      </c>
      <c r="E4131" s="392">
        <v>1700376679</v>
      </c>
      <c r="F4131" s="155">
        <f t="shared" si="257"/>
        <v>990497321</v>
      </c>
      <c r="G4131" s="394">
        <f t="shared" si="258"/>
        <v>63.190497920006663</v>
      </c>
      <c r="H4131" s="394">
        <f t="shared" si="259"/>
        <v>63.190497920006663</v>
      </c>
      <c r="I4131" s="394">
        <f t="shared" si="256"/>
        <v>63.190497920006663</v>
      </c>
    </row>
    <row r="4132" spans="1:9" x14ac:dyDescent="0.2">
      <c r="A4132" s="391" t="s">
        <v>111</v>
      </c>
      <c r="B4132" s="392">
        <v>978903000</v>
      </c>
      <c r="C4132" s="392">
        <v>639561587</v>
      </c>
      <c r="D4132" s="392">
        <v>639561587</v>
      </c>
      <c r="E4132" s="392">
        <v>639561587</v>
      </c>
      <c r="F4132" s="155">
        <f t="shared" si="257"/>
        <v>339341413</v>
      </c>
      <c r="G4132" s="394">
        <f t="shared" si="258"/>
        <v>65.334521091466669</v>
      </c>
      <c r="H4132" s="394">
        <f t="shared" si="259"/>
        <v>65.334521091466669</v>
      </c>
      <c r="I4132" s="394">
        <f t="shared" si="256"/>
        <v>65.334521091466669</v>
      </c>
    </row>
    <row r="4133" spans="1:9" x14ac:dyDescent="0.2">
      <c r="A4133" s="391" t="s">
        <v>112</v>
      </c>
      <c r="B4133" s="392">
        <v>490626000</v>
      </c>
      <c r="C4133" s="392">
        <v>305601663</v>
      </c>
      <c r="D4133" s="392">
        <v>305601663</v>
      </c>
      <c r="E4133" s="392">
        <v>305601663</v>
      </c>
      <c r="F4133" s="155">
        <f t="shared" si="257"/>
        <v>185024337</v>
      </c>
      <c r="G4133" s="394">
        <f t="shared" si="258"/>
        <v>62.28811008792848</v>
      </c>
      <c r="H4133" s="394">
        <f t="shared" si="259"/>
        <v>62.28811008792848</v>
      </c>
      <c r="I4133" s="394">
        <f t="shared" si="256"/>
        <v>62.28811008792848</v>
      </c>
    </row>
    <row r="4134" spans="1:9" x14ac:dyDescent="0.2">
      <c r="A4134" s="319" t="s">
        <v>29</v>
      </c>
      <c r="B4134" s="313">
        <v>15965100000</v>
      </c>
      <c r="C4134" s="313">
        <v>13999179572.299999</v>
      </c>
      <c r="D4134" s="313">
        <v>9995909603.2900009</v>
      </c>
      <c r="E4134" s="313">
        <v>9962284433.2299995</v>
      </c>
      <c r="F4134" s="160">
        <f t="shared" si="257"/>
        <v>1965920427.7000008</v>
      </c>
      <c r="G4134" s="385">
        <f t="shared" si="258"/>
        <v>87.686137714765323</v>
      </c>
      <c r="H4134" s="385">
        <f t="shared" si="259"/>
        <v>62.611005275820389</v>
      </c>
      <c r="I4134" s="385">
        <f t="shared" si="256"/>
        <v>62.400388555223572</v>
      </c>
    </row>
    <row r="4135" spans="1:9" x14ac:dyDescent="0.2">
      <c r="A4135" s="391" t="s">
        <v>113</v>
      </c>
      <c r="B4135" s="392">
        <v>15965100000</v>
      </c>
      <c r="C4135" s="392">
        <v>13999179572.299999</v>
      </c>
      <c r="D4135" s="392">
        <v>9995909603.2900009</v>
      </c>
      <c r="E4135" s="392">
        <v>9962284433.2299995</v>
      </c>
      <c r="F4135" s="155">
        <f t="shared" si="257"/>
        <v>1965920427.7000008</v>
      </c>
      <c r="G4135" s="394">
        <f t="shared" si="258"/>
        <v>87.686137714765323</v>
      </c>
      <c r="H4135" s="394">
        <f t="shared" si="259"/>
        <v>62.611005275820389</v>
      </c>
      <c r="I4135" s="394">
        <f t="shared" si="256"/>
        <v>62.400388555223572</v>
      </c>
    </row>
    <row r="4136" spans="1:9" x14ac:dyDescent="0.2">
      <c r="A4136" s="319" t="s">
        <v>30</v>
      </c>
      <c r="B4136" s="313">
        <v>314785122000</v>
      </c>
      <c r="C4136" s="313">
        <v>288553427005</v>
      </c>
      <c r="D4136" s="313">
        <v>187898378448</v>
      </c>
      <c r="E4136" s="313">
        <v>187890488973</v>
      </c>
      <c r="F4136" s="160">
        <f t="shared" si="257"/>
        <v>26231694995</v>
      </c>
      <c r="G4136" s="385">
        <f t="shared" si="258"/>
        <v>91.666793262548168</v>
      </c>
      <c r="H4136" s="385">
        <f t="shared" si="259"/>
        <v>59.690997228261637</v>
      </c>
      <c r="I4136" s="385">
        <f t="shared" si="256"/>
        <v>59.688490923341661</v>
      </c>
    </row>
    <row r="4137" spans="1:9" x14ac:dyDescent="0.2">
      <c r="A4137" s="391" t="s">
        <v>118</v>
      </c>
      <c r="B4137" s="392">
        <v>169001000</v>
      </c>
      <c r="C4137" s="392">
        <v>17662685</v>
      </c>
      <c r="D4137" s="392">
        <v>16853756</v>
      </c>
      <c r="E4137" s="392">
        <v>16853756</v>
      </c>
      <c r="F4137" s="155">
        <f t="shared" si="257"/>
        <v>151338315</v>
      </c>
      <c r="G4137" s="394">
        <f t="shared" si="258"/>
        <v>10.451231057804392</v>
      </c>
      <c r="H4137" s="394">
        <f t="shared" si="259"/>
        <v>9.9725776770551651</v>
      </c>
      <c r="I4137" s="394">
        <f t="shared" si="256"/>
        <v>9.9725776770551651</v>
      </c>
    </row>
    <row r="4138" spans="1:9" x14ac:dyDescent="0.2">
      <c r="A4138" s="391" t="s">
        <v>1224</v>
      </c>
      <c r="B4138" s="392">
        <v>699792000</v>
      </c>
      <c r="C4138" s="392">
        <v>699791638</v>
      </c>
      <c r="D4138" s="392">
        <v>435196581</v>
      </c>
      <c r="E4138" s="392">
        <v>435196581</v>
      </c>
      <c r="F4138" s="155">
        <f t="shared" si="257"/>
        <v>362</v>
      </c>
      <c r="G4138" s="394">
        <f t="shared" si="258"/>
        <v>99.999948270343182</v>
      </c>
      <c r="H4138" s="394">
        <f t="shared" si="259"/>
        <v>62.189419284587423</v>
      </c>
      <c r="I4138" s="394">
        <f t="shared" si="256"/>
        <v>62.189419284587423</v>
      </c>
    </row>
    <row r="4139" spans="1:9" x14ac:dyDescent="0.2">
      <c r="A4139" s="391" t="s">
        <v>1225</v>
      </c>
      <c r="B4139" s="392">
        <v>144116329000</v>
      </c>
      <c r="C4139" s="392">
        <v>131829906029</v>
      </c>
      <c r="D4139" s="392">
        <v>82413087874</v>
      </c>
      <c r="E4139" s="392">
        <v>82405198399</v>
      </c>
      <c r="F4139" s="196">
        <f t="shared" si="257"/>
        <v>12286422971</v>
      </c>
      <c r="G4139" s="397">
        <f t="shared" si="258"/>
        <v>91.474648947656718</v>
      </c>
      <c r="H4139" s="397">
        <f t="shared" si="259"/>
        <v>57.1851145847602</v>
      </c>
      <c r="I4139" s="397">
        <f t="shared" si="256"/>
        <v>57.179640205101258</v>
      </c>
    </row>
    <row r="4140" spans="1:9" x14ac:dyDescent="0.2">
      <c r="A4140" s="391" t="s">
        <v>1226</v>
      </c>
      <c r="B4140" s="392">
        <v>150000000000</v>
      </c>
      <c r="C4140" s="392">
        <v>138195095281</v>
      </c>
      <c r="D4140" s="392">
        <v>87222268865</v>
      </c>
      <c r="E4140" s="392">
        <v>87222268865</v>
      </c>
      <c r="F4140" s="396">
        <f t="shared" si="257"/>
        <v>11804904719</v>
      </c>
      <c r="G4140" s="397">
        <f t="shared" si="258"/>
        <v>92.130063520666667</v>
      </c>
      <c r="H4140" s="397">
        <f t="shared" si="259"/>
        <v>58.148179243333331</v>
      </c>
      <c r="I4140" s="397">
        <f t="shared" si="256"/>
        <v>58.148179243333331</v>
      </c>
    </row>
    <row r="4141" spans="1:9" x14ac:dyDescent="0.2">
      <c r="A4141" s="391" t="s">
        <v>124</v>
      </c>
      <c r="B4141" s="392">
        <v>19800000000</v>
      </c>
      <c r="C4141" s="392">
        <v>17810971372</v>
      </c>
      <c r="D4141" s="392">
        <v>17810971372</v>
      </c>
      <c r="E4141" s="392">
        <v>17810971372</v>
      </c>
      <c r="F4141" s="155">
        <f t="shared" si="257"/>
        <v>1989028628</v>
      </c>
      <c r="G4141" s="394">
        <f t="shared" si="258"/>
        <v>89.954400868686861</v>
      </c>
      <c r="H4141" s="394">
        <f t="shared" si="259"/>
        <v>89.954400868686861</v>
      </c>
      <c r="I4141" s="394">
        <f t="shared" si="256"/>
        <v>89.954400868686861</v>
      </c>
    </row>
    <row r="4142" spans="1:9" x14ac:dyDescent="0.2">
      <c r="A4142" s="319" t="s">
        <v>127</v>
      </c>
      <c r="B4142" s="313">
        <v>341821000</v>
      </c>
      <c r="C4142" s="313">
        <v>113962336</v>
      </c>
      <c r="D4142" s="313">
        <v>113962336</v>
      </c>
      <c r="E4142" s="313">
        <v>113962336</v>
      </c>
      <c r="F4142" s="160">
        <f t="shared" si="257"/>
        <v>227858664</v>
      </c>
      <c r="G4142" s="385">
        <f t="shared" si="258"/>
        <v>33.339770230617773</v>
      </c>
      <c r="H4142" s="385">
        <f t="shared" si="259"/>
        <v>33.339770230617773</v>
      </c>
      <c r="I4142" s="385">
        <f t="shared" si="256"/>
        <v>33.339770230617773</v>
      </c>
    </row>
    <row r="4143" spans="1:9" x14ac:dyDescent="0.2">
      <c r="A4143" s="391" t="s">
        <v>128</v>
      </c>
      <c r="B4143" s="392">
        <v>108048000</v>
      </c>
      <c r="C4143" s="392">
        <v>4022000</v>
      </c>
      <c r="D4143" s="392">
        <v>4022000</v>
      </c>
      <c r="E4143" s="392">
        <v>4022000</v>
      </c>
      <c r="F4143" s="196">
        <f t="shared" si="257"/>
        <v>104026000</v>
      </c>
      <c r="G4143" s="397">
        <f t="shared" si="258"/>
        <v>3.7224196653339261</v>
      </c>
      <c r="H4143" s="397">
        <f t="shared" si="259"/>
        <v>3.7224196653339261</v>
      </c>
      <c r="I4143" s="397">
        <f t="shared" si="256"/>
        <v>3.7224196653339261</v>
      </c>
    </row>
    <row r="4144" spans="1:9" x14ac:dyDescent="0.2">
      <c r="A4144" s="391" t="s">
        <v>423</v>
      </c>
      <c r="B4144" s="392">
        <v>113570000</v>
      </c>
      <c r="C4144" s="392">
        <v>109940336</v>
      </c>
      <c r="D4144" s="392">
        <v>109940336</v>
      </c>
      <c r="E4144" s="392">
        <v>109940336</v>
      </c>
      <c r="F4144" s="155">
        <f t="shared" si="257"/>
        <v>3629664</v>
      </c>
      <c r="G4144" s="394">
        <f t="shared" si="258"/>
        <v>96.804029233072114</v>
      </c>
      <c r="H4144" s="394">
        <f t="shared" si="259"/>
        <v>96.804029233072114</v>
      </c>
      <c r="I4144" s="394">
        <f t="shared" si="256"/>
        <v>96.804029233072114</v>
      </c>
    </row>
    <row r="4145" spans="1:9" x14ac:dyDescent="0.2">
      <c r="A4145" s="391" t="s">
        <v>188</v>
      </c>
      <c r="B4145" s="392">
        <v>120203000</v>
      </c>
      <c r="C4145" s="392">
        <v>0</v>
      </c>
      <c r="D4145" s="392">
        <v>0</v>
      </c>
      <c r="E4145" s="392">
        <v>0</v>
      </c>
      <c r="F4145" s="155">
        <f t="shared" si="257"/>
        <v>120203000</v>
      </c>
      <c r="G4145" s="394">
        <f t="shared" si="258"/>
        <v>0</v>
      </c>
      <c r="H4145" s="394">
        <f t="shared" si="259"/>
        <v>0</v>
      </c>
      <c r="I4145" s="394">
        <f t="shared" si="256"/>
        <v>0</v>
      </c>
    </row>
    <row r="4146" spans="1:9" x14ac:dyDescent="0.2">
      <c r="A4146" s="319" t="s">
        <v>131</v>
      </c>
      <c r="B4146" s="313">
        <v>1500000000</v>
      </c>
      <c r="C4146" s="313">
        <v>854726314</v>
      </c>
      <c r="D4146" s="313">
        <v>295095033</v>
      </c>
      <c r="E4146" s="313">
        <v>295095033</v>
      </c>
      <c r="F4146" s="195">
        <f t="shared" si="257"/>
        <v>645273686</v>
      </c>
      <c r="G4146" s="388">
        <f t="shared" si="258"/>
        <v>56.981754266666663</v>
      </c>
      <c r="H4146" s="388">
        <f t="shared" si="259"/>
        <v>19.673002199999999</v>
      </c>
      <c r="I4146" s="388">
        <f t="shared" si="256"/>
        <v>19.673002199999999</v>
      </c>
    </row>
    <row r="4147" spans="1:9" x14ac:dyDescent="0.2">
      <c r="A4147" s="319" t="s">
        <v>1651</v>
      </c>
      <c r="B4147" s="313">
        <v>1500000000</v>
      </c>
      <c r="C4147" s="313">
        <v>854726314</v>
      </c>
      <c r="D4147" s="313">
        <v>295095033</v>
      </c>
      <c r="E4147" s="313">
        <v>295095033</v>
      </c>
      <c r="F4147" s="160">
        <f t="shared" si="257"/>
        <v>645273686</v>
      </c>
      <c r="G4147" s="385">
        <f t="shared" si="258"/>
        <v>56.981754266666663</v>
      </c>
      <c r="H4147" s="385">
        <f t="shared" si="259"/>
        <v>19.673002199999999</v>
      </c>
      <c r="I4147" s="385">
        <f t="shared" si="256"/>
        <v>19.673002199999999</v>
      </c>
    </row>
    <row r="4148" spans="1:9" x14ac:dyDescent="0.2">
      <c r="A4148" s="391" t="s">
        <v>1198</v>
      </c>
      <c r="B4148" s="392">
        <v>1500000000</v>
      </c>
      <c r="C4148" s="392">
        <v>854726314</v>
      </c>
      <c r="D4148" s="392">
        <v>295095033</v>
      </c>
      <c r="E4148" s="392">
        <v>295095033</v>
      </c>
      <c r="F4148" s="196">
        <f t="shared" si="257"/>
        <v>645273686</v>
      </c>
      <c r="G4148" s="397">
        <f t="shared" si="258"/>
        <v>56.981754266666663</v>
      </c>
      <c r="H4148" s="397">
        <f t="shared" si="259"/>
        <v>19.673002199999999</v>
      </c>
      <c r="I4148" s="397">
        <f t="shared" si="256"/>
        <v>19.673002199999999</v>
      </c>
    </row>
    <row r="4149" spans="1:9" x14ac:dyDescent="0.2">
      <c r="A4149" s="319" t="s">
        <v>1227</v>
      </c>
      <c r="B4149" s="313">
        <v>451847718000</v>
      </c>
      <c r="C4149" s="313">
        <v>322868222379.56</v>
      </c>
      <c r="D4149" s="313">
        <v>314225330940.83997</v>
      </c>
      <c r="E4149" s="313">
        <v>314073773512.93994</v>
      </c>
      <c r="F4149" s="160">
        <f t="shared" si="257"/>
        <v>128979495620.44</v>
      </c>
      <c r="G4149" s="385">
        <f t="shared" si="258"/>
        <v>71.455096378191726</v>
      </c>
      <c r="H4149" s="385">
        <f t="shared" si="259"/>
        <v>69.542307822574855</v>
      </c>
      <c r="I4149" s="385">
        <f t="shared" si="256"/>
        <v>69.508766117734368</v>
      </c>
    </row>
    <row r="4150" spans="1:9" x14ac:dyDescent="0.2">
      <c r="A4150" s="319" t="s">
        <v>109</v>
      </c>
      <c r="B4150" s="313">
        <v>450667718000</v>
      </c>
      <c r="C4150" s="313">
        <v>322308493894.52002</v>
      </c>
      <c r="D4150" s="313">
        <v>313946851838.79999</v>
      </c>
      <c r="E4150" s="313">
        <v>313795294410.89996</v>
      </c>
      <c r="F4150" s="160">
        <f t="shared" si="257"/>
        <v>128359224105.47998</v>
      </c>
      <c r="G4150" s="385">
        <f t="shared" si="258"/>
        <v>71.517990089212475</v>
      </c>
      <c r="H4150" s="385">
        <f t="shared" si="259"/>
        <v>69.662600470264877</v>
      </c>
      <c r="I4150" s="385">
        <f t="shared" si="256"/>
        <v>69.628970941934639</v>
      </c>
    </row>
    <row r="4151" spans="1:9" x14ac:dyDescent="0.2">
      <c r="A4151" s="319" t="s">
        <v>28</v>
      </c>
      <c r="B4151" s="313">
        <v>2146558000</v>
      </c>
      <c r="C4151" s="313">
        <v>1490665973</v>
      </c>
      <c r="D4151" s="313">
        <v>1490242305</v>
      </c>
      <c r="E4151" s="313">
        <v>1490242305</v>
      </c>
      <c r="F4151" s="195">
        <f t="shared" si="257"/>
        <v>655892027</v>
      </c>
      <c r="G4151" s="388">
        <f t="shared" si="258"/>
        <v>69.444476832212302</v>
      </c>
      <c r="H4151" s="388">
        <f t="shared" si="259"/>
        <v>69.424739746142421</v>
      </c>
      <c r="I4151" s="388">
        <f t="shared" si="256"/>
        <v>69.424739746142421</v>
      </c>
    </row>
    <row r="4152" spans="1:9" x14ac:dyDescent="0.2">
      <c r="A4152" s="391" t="s">
        <v>110</v>
      </c>
      <c r="B4152" s="392">
        <v>1443672000</v>
      </c>
      <c r="C4152" s="392">
        <v>989620567</v>
      </c>
      <c r="D4152" s="392">
        <v>989196899</v>
      </c>
      <c r="E4152" s="392">
        <v>989196899</v>
      </c>
      <c r="F4152" s="155">
        <f t="shared" si="257"/>
        <v>454051433</v>
      </c>
      <c r="G4152" s="394">
        <f t="shared" si="258"/>
        <v>68.548850916274603</v>
      </c>
      <c r="H4152" s="394">
        <f t="shared" si="259"/>
        <v>68.519504361101411</v>
      </c>
      <c r="I4152" s="394">
        <f t="shared" si="256"/>
        <v>68.519504361101411</v>
      </c>
    </row>
    <row r="4153" spans="1:9" x14ac:dyDescent="0.2">
      <c r="A4153" s="391" t="s">
        <v>111</v>
      </c>
      <c r="B4153" s="392">
        <v>524228000</v>
      </c>
      <c r="C4153" s="392">
        <v>374211664</v>
      </c>
      <c r="D4153" s="392">
        <v>374211664</v>
      </c>
      <c r="E4153" s="392">
        <v>374211664</v>
      </c>
      <c r="F4153" s="155">
        <f t="shared" si="257"/>
        <v>150016336</v>
      </c>
      <c r="G4153" s="394">
        <f t="shared" si="258"/>
        <v>71.383379750795456</v>
      </c>
      <c r="H4153" s="394">
        <f t="shared" si="259"/>
        <v>71.383379750795456</v>
      </c>
      <c r="I4153" s="394">
        <f t="shared" si="256"/>
        <v>71.383379750795456</v>
      </c>
    </row>
    <row r="4154" spans="1:9" x14ac:dyDescent="0.2">
      <c r="A4154" s="391" t="s">
        <v>112</v>
      </c>
      <c r="B4154" s="392">
        <v>178658000</v>
      </c>
      <c r="C4154" s="392">
        <v>126833742</v>
      </c>
      <c r="D4154" s="392">
        <v>126833742</v>
      </c>
      <c r="E4154" s="392">
        <v>126833742</v>
      </c>
      <c r="F4154" s="155">
        <f t="shared" si="257"/>
        <v>51824258</v>
      </c>
      <c r="G4154" s="394">
        <f t="shared" si="258"/>
        <v>70.99247836648793</v>
      </c>
      <c r="H4154" s="394">
        <f t="shared" si="259"/>
        <v>70.99247836648793</v>
      </c>
      <c r="I4154" s="394">
        <f t="shared" si="256"/>
        <v>70.99247836648793</v>
      </c>
    </row>
    <row r="4155" spans="1:9" x14ac:dyDescent="0.2">
      <c r="A4155" s="319" t="s">
        <v>29</v>
      </c>
      <c r="B4155" s="313">
        <v>19171321000</v>
      </c>
      <c r="C4155" s="313">
        <v>18288428415.09</v>
      </c>
      <c r="D4155" s="313">
        <v>12115745339.370001</v>
      </c>
      <c r="E4155" s="313">
        <v>12027577012.469999</v>
      </c>
      <c r="F4155" s="160">
        <f t="shared" si="257"/>
        <v>882892584.90999985</v>
      </c>
      <c r="G4155" s="385">
        <f t="shared" si="258"/>
        <v>95.394722226444387</v>
      </c>
      <c r="H4155" s="385">
        <f t="shared" si="259"/>
        <v>63.197237891796817</v>
      </c>
      <c r="I4155" s="385">
        <f t="shared" si="256"/>
        <v>62.737340908693774</v>
      </c>
    </row>
    <row r="4156" spans="1:9" x14ac:dyDescent="0.2">
      <c r="A4156" s="391" t="s">
        <v>113</v>
      </c>
      <c r="B4156" s="392">
        <v>19171321000</v>
      </c>
      <c r="C4156" s="392">
        <v>18288428415.09</v>
      </c>
      <c r="D4156" s="392">
        <v>12115745339.370001</v>
      </c>
      <c r="E4156" s="392">
        <v>12027577012.469999</v>
      </c>
      <c r="F4156" s="155">
        <f t="shared" si="257"/>
        <v>882892584.90999985</v>
      </c>
      <c r="G4156" s="394">
        <f t="shared" si="258"/>
        <v>95.394722226444387</v>
      </c>
      <c r="H4156" s="394">
        <f t="shared" si="259"/>
        <v>63.197237891796817</v>
      </c>
      <c r="I4156" s="394">
        <f t="shared" si="256"/>
        <v>62.737340908693774</v>
      </c>
    </row>
    <row r="4157" spans="1:9" x14ac:dyDescent="0.2">
      <c r="A4157" s="319" t="s">
        <v>30</v>
      </c>
      <c r="B4157" s="313">
        <v>428537839000</v>
      </c>
      <c r="C4157" s="313">
        <v>301897826762.42999</v>
      </c>
      <c r="D4157" s="313">
        <v>299709291450.42999</v>
      </c>
      <c r="E4157" s="313">
        <v>299645902349.42999</v>
      </c>
      <c r="F4157" s="195">
        <f t="shared" si="257"/>
        <v>126640012237.57001</v>
      </c>
      <c r="G4157" s="385">
        <f t="shared" si="258"/>
        <v>70.448347680782035</v>
      </c>
      <c r="H4157" s="385">
        <f t="shared" si="259"/>
        <v>69.937649414998333</v>
      </c>
      <c r="I4157" s="385">
        <f t="shared" si="256"/>
        <v>69.922857465436095</v>
      </c>
    </row>
    <row r="4158" spans="1:9" x14ac:dyDescent="0.2">
      <c r="A4158" s="391" t="s">
        <v>1228</v>
      </c>
      <c r="B4158" s="392">
        <v>1392165000</v>
      </c>
      <c r="C4158" s="392">
        <v>1322207760</v>
      </c>
      <c r="D4158" s="392">
        <v>1072466050</v>
      </c>
      <c r="E4158" s="392">
        <v>1066967326</v>
      </c>
      <c r="F4158" s="396">
        <f t="shared" si="257"/>
        <v>69957240</v>
      </c>
      <c r="G4158" s="397">
        <f t="shared" si="258"/>
        <v>94.974931850750451</v>
      </c>
      <c r="H4158" s="397">
        <f t="shared" si="259"/>
        <v>77.03584345246432</v>
      </c>
      <c r="I4158" s="397">
        <f t="shared" si="256"/>
        <v>76.640866994932352</v>
      </c>
    </row>
    <row r="4159" spans="1:9" x14ac:dyDescent="0.2">
      <c r="A4159" s="391" t="s">
        <v>152</v>
      </c>
      <c r="B4159" s="392">
        <v>382393845000</v>
      </c>
      <c r="C4159" s="392">
        <v>271400947947.17999</v>
      </c>
      <c r="D4159" s="392">
        <v>271400552045.17999</v>
      </c>
      <c r="E4159" s="392">
        <v>271400541573.17999</v>
      </c>
      <c r="F4159" s="155">
        <f t="shared" si="257"/>
        <v>110992897052.82001</v>
      </c>
      <c r="G4159" s="394">
        <f t="shared" si="258"/>
        <v>70.974193621547428</v>
      </c>
      <c r="H4159" s="394">
        <f t="shared" si="259"/>
        <v>70.974090089023264</v>
      </c>
      <c r="I4159" s="394">
        <f t="shared" si="256"/>
        <v>70.974087350485462</v>
      </c>
    </row>
    <row r="4160" spans="1:9" x14ac:dyDescent="0.2">
      <c r="A4160" s="391" t="s">
        <v>153</v>
      </c>
      <c r="B4160" s="392">
        <v>3950000000</v>
      </c>
      <c r="C4160" s="392">
        <v>0</v>
      </c>
      <c r="D4160" s="392">
        <v>0</v>
      </c>
      <c r="E4160" s="392">
        <v>0</v>
      </c>
      <c r="F4160" s="155">
        <f t="shared" si="257"/>
        <v>3950000000</v>
      </c>
      <c r="G4160" s="394">
        <f t="shared" si="258"/>
        <v>0</v>
      </c>
      <c r="H4160" s="394">
        <f t="shared" si="259"/>
        <v>0</v>
      </c>
      <c r="I4160" s="394">
        <f t="shared" si="256"/>
        <v>0</v>
      </c>
    </row>
    <row r="4161" spans="1:9" x14ac:dyDescent="0.2">
      <c r="A4161" s="391" t="s">
        <v>117</v>
      </c>
      <c r="B4161" s="392">
        <v>4321249000</v>
      </c>
      <c r="C4161" s="392">
        <v>4036013000</v>
      </c>
      <c r="D4161" s="392">
        <v>4036013000</v>
      </c>
      <c r="E4161" s="392">
        <v>4036013000</v>
      </c>
      <c r="F4161" s="155">
        <f t="shared" si="257"/>
        <v>285236000</v>
      </c>
      <c r="G4161" s="394">
        <f t="shared" si="258"/>
        <v>93.399223233838185</v>
      </c>
      <c r="H4161" s="394">
        <f t="shared" si="259"/>
        <v>93.399223233838185</v>
      </c>
      <c r="I4161" s="394">
        <f t="shared" si="256"/>
        <v>93.399223233838185</v>
      </c>
    </row>
    <row r="4162" spans="1:9" x14ac:dyDescent="0.2">
      <c r="A4162" s="391" t="s">
        <v>1655</v>
      </c>
      <c r="B4162" s="392">
        <v>27600000000</v>
      </c>
      <c r="C4162" s="392">
        <v>18788954672</v>
      </c>
      <c r="D4162" s="392">
        <v>16917621664</v>
      </c>
      <c r="E4162" s="392">
        <v>16917621664</v>
      </c>
      <c r="F4162" s="155">
        <f t="shared" si="257"/>
        <v>8811045328</v>
      </c>
      <c r="G4162" s="394">
        <f t="shared" si="258"/>
        <v>68.075922724637678</v>
      </c>
      <c r="H4162" s="394">
        <f t="shared" si="259"/>
        <v>61.295730666666671</v>
      </c>
      <c r="I4162" s="394">
        <f t="shared" si="256"/>
        <v>61.295730666666671</v>
      </c>
    </row>
    <row r="4163" spans="1:9" x14ac:dyDescent="0.2">
      <c r="A4163" s="391" t="s">
        <v>118</v>
      </c>
      <c r="B4163" s="392">
        <v>6231000</v>
      </c>
      <c r="C4163" s="392">
        <v>4170335</v>
      </c>
      <c r="D4163" s="392">
        <v>4170335</v>
      </c>
      <c r="E4163" s="392">
        <v>4170335</v>
      </c>
      <c r="F4163" s="196">
        <f t="shared" si="257"/>
        <v>2060665</v>
      </c>
      <c r="G4163" s="397">
        <f t="shared" si="258"/>
        <v>66.928823623816399</v>
      </c>
      <c r="H4163" s="397">
        <f t="shared" si="259"/>
        <v>66.928823623816399</v>
      </c>
      <c r="I4163" s="397">
        <f t="shared" si="256"/>
        <v>66.928823623816399</v>
      </c>
    </row>
    <row r="4164" spans="1:9" x14ac:dyDescent="0.2">
      <c r="A4164" s="391" t="s">
        <v>124</v>
      </c>
      <c r="B4164" s="392">
        <v>6874349000</v>
      </c>
      <c r="C4164" s="392">
        <v>4819833048.25</v>
      </c>
      <c r="D4164" s="392">
        <v>4758568356.25</v>
      </c>
      <c r="E4164" s="392">
        <v>4700688451.25</v>
      </c>
      <c r="F4164" s="155">
        <f t="shared" si="257"/>
        <v>2054515951.75</v>
      </c>
      <c r="G4164" s="394">
        <f t="shared" si="258"/>
        <v>70.113301612269026</v>
      </c>
      <c r="H4164" s="394">
        <f t="shared" si="259"/>
        <v>69.222094430323509</v>
      </c>
      <c r="I4164" s="394">
        <f t="shared" si="256"/>
        <v>68.380125176216694</v>
      </c>
    </row>
    <row r="4165" spans="1:9" x14ac:dyDescent="0.2">
      <c r="A4165" s="391" t="s">
        <v>1219</v>
      </c>
      <c r="B4165" s="392">
        <v>2000000000</v>
      </c>
      <c r="C4165" s="392">
        <v>1525700000</v>
      </c>
      <c r="D4165" s="392">
        <v>1519900000</v>
      </c>
      <c r="E4165" s="392">
        <v>1519900000</v>
      </c>
      <c r="F4165" s="196">
        <f t="shared" si="257"/>
        <v>474300000</v>
      </c>
      <c r="G4165" s="397">
        <f t="shared" si="258"/>
        <v>76.284999999999997</v>
      </c>
      <c r="H4165" s="397">
        <f t="shared" si="259"/>
        <v>75.995000000000005</v>
      </c>
      <c r="I4165" s="397">
        <f t="shared" si="256"/>
        <v>75.995000000000005</v>
      </c>
    </row>
    <row r="4166" spans="1:9" x14ac:dyDescent="0.2">
      <c r="A4166" s="319" t="s">
        <v>127</v>
      </c>
      <c r="B4166" s="313">
        <v>812000000</v>
      </c>
      <c r="C4166" s="313">
        <v>631572744</v>
      </c>
      <c r="D4166" s="313">
        <v>631572744</v>
      </c>
      <c r="E4166" s="313">
        <v>631572744</v>
      </c>
      <c r="F4166" s="160">
        <f t="shared" si="257"/>
        <v>180427256</v>
      </c>
      <c r="G4166" s="385">
        <f t="shared" si="258"/>
        <v>77.779894581280786</v>
      </c>
      <c r="H4166" s="385">
        <f t="shared" si="259"/>
        <v>77.779894581280786</v>
      </c>
      <c r="I4166" s="385">
        <f t="shared" si="256"/>
        <v>77.779894581280786</v>
      </c>
    </row>
    <row r="4167" spans="1:9" x14ac:dyDescent="0.2">
      <c r="A4167" s="391" t="s">
        <v>128</v>
      </c>
      <c r="B4167" s="392">
        <v>804000000</v>
      </c>
      <c r="C4167" s="392">
        <v>631572744</v>
      </c>
      <c r="D4167" s="392">
        <v>631572744</v>
      </c>
      <c r="E4167" s="392">
        <v>631572744</v>
      </c>
      <c r="F4167" s="196">
        <f t="shared" si="257"/>
        <v>172427256</v>
      </c>
      <c r="G4167" s="397">
        <f t="shared" si="258"/>
        <v>78.553823880597022</v>
      </c>
      <c r="H4167" s="397">
        <f t="shared" si="259"/>
        <v>78.553823880597022</v>
      </c>
      <c r="I4167" s="397">
        <f t="shared" ref="I4167:I4230" si="260">IFERROR(IF(E4167&gt;0,+E4167/B4167*100,0),0)</f>
        <v>78.553823880597022</v>
      </c>
    </row>
    <row r="4168" spans="1:9" x14ac:dyDescent="0.2">
      <c r="A4168" s="391" t="s">
        <v>393</v>
      </c>
      <c r="B4168" s="392">
        <v>8000000</v>
      </c>
      <c r="C4168" s="392">
        <v>0</v>
      </c>
      <c r="D4168" s="392">
        <v>0</v>
      </c>
      <c r="E4168" s="392">
        <v>0</v>
      </c>
      <c r="F4168" s="155">
        <f t="shared" si="257"/>
        <v>8000000</v>
      </c>
      <c r="G4168" s="394">
        <f t="shared" si="258"/>
        <v>0</v>
      </c>
      <c r="H4168" s="394">
        <f t="shared" si="259"/>
        <v>0</v>
      </c>
      <c r="I4168" s="394">
        <f t="shared" si="260"/>
        <v>0</v>
      </c>
    </row>
    <row r="4169" spans="1:9" x14ac:dyDescent="0.2">
      <c r="A4169" s="319" t="s">
        <v>131</v>
      </c>
      <c r="B4169" s="313">
        <v>1180000000</v>
      </c>
      <c r="C4169" s="313">
        <v>559728485.03999996</v>
      </c>
      <c r="D4169" s="313">
        <v>278479102.04000002</v>
      </c>
      <c r="E4169" s="313">
        <v>278479102.04000002</v>
      </c>
      <c r="F4169" s="160">
        <f t="shared" ref="F4169:F4232" si="261">+B4169-C4169</f>
        <v>620271514.96000004</v>
      </c>
      <c r="G4169" s="385">
        <f t="shared" ref="G4169:G4232" si="262">IFERROR(IF(C4169&gt;0,+C4169/B4169*100,0),0)</f>
        <v>47.434617376271184</v>
      </c>
      <c r="H4169" s="385">
        <f t="shared" ref="H4169:H4232" si="263">IFERROR(IF(D4169&gt;0,+D4169/B4169*100,0),0)</f>
        <v>23.599923901694915</v>
      </c>
      <c r="I4169" s="385">
        <f t="shared" si="260"/>
        <v>23.599923901694915</v>
      </c>
    </row>
    <row r="4170" spans="1:9" x14ac:dyDescent="0.2">
      <c r="A4170" s="319" t="s">
        <v>1651</v>
      </c>
      <c r="B4170" s="313">
        <v>1180000000</v>
      </c>
      <c r="C4170" s="313">
        <v>559728485.03999996</v>
      </c>
      <c r="D4170" s="313">
        <v>278479102.04000002</v>
      </c>
      <c r="E4170" s="313">
        <v>278479102.04000002</v>
      </c>
      <c r="F4170" s="195">
        <f t="shared" si="261"/>
        <v>620271514.96000004</v>
      </c>
      <c r="G4170" s="388">
        <f t="shared" si="262"/>
        <v>47.434617376271184</v>
      </c>
      <c r="H4170" s="388">
        <f t="shared" si="263"/>
        <v>23.599923901694915</v>
      </c>
      <c r="I4170" s="388">
        <f t="shared" si="260"/>
        <v>23.599923901694915</v>
      </c>
    </row>
    <row r="4171" spans="1:9" x14ac:dyDescent="0.2">
      <c r="A4171" s="391" t="s">
        <v>1229</v>
      </c>
      <c r="B4171" s="392">
        <v>1180000000</v>
      </c>
      <c r="C4171" s="392">
        <v>559728485.03999996</v>
      </c>
      <c r="D4171" s="392">
        <v>278479102.04000002</v>
      </c>
      <c r="E4171" s="392">
        <v>278479102.04000002</v>
      </c>
      <c r="F4171" s="155">
        <f t="shared" si="261"/>
        <v>620271514.96000004</v>
      </c>
      <c r="G4171" s="394">
        <f t="shared" si="262"/>
        <v>47.434617376271184</v>
      </c>
      <c r="H4171" s="394">
        <f t="shared" si="263"/>
        <v>23.599923901694915</v>
      </c>
      <c r="I4171" s="394">
        <f t="shared" si="260"/>
        <v>23.599923901694915</v>
      </c>
    </row>
    <row r="4172" spans="1:9" x14ac:dyDescent="0.2">
      <c r="A4172" s="319" t="s">
        <v>60</v>
      </c>
      <c r="B4172" s="313">
        <v>92347433153773</v>
      </c>
      <c r="C4172" s="313">
        <v>60651946984297.031</v>
      </c>
      <c r="D4172" s="313">
        <v>60605997293053.648</v>
      </c>
      <c r="E4172" s="313">
        <v>60047391306988.648</v>
      </c>
      <c r="F4172" s="194">
        <f t="shared" si="261"/>
        <v>31695486169475.969</v>
      </c>
      <c r="G4172" s="388">
        <f t="shared" si="262"/>
        <v>65.677999824101235</v>
      </c>
      <c r="H4172" s="388">
        <f t="shared" si="263"/>
        <v>65.628242413771403</v>
      </c>
      <c r="I4172" s="388">
        <f t="shared" si="260"/>
        <v>65.02334635224814</v>
      </c>
    </row>
    <row r="4173" spans="1:9" x14ac:dyDescent="0.2">
      <c r="A4173" s="319" t="s">
        <v>1230</v>
      </c>
      <c r="B4173" s="313">
        <v>92347433153773</v>
      </c>
      <c r="C4173" s="313">
        <v>60651946984297.031</v>
      </c>
      <c r="D4173" s="313">
        <v>60605997293053.648</v>
      </c>
      <c r="E4173" s="313">
        <v>60047391306988.648</v>
      </c>
      <c r="F4173" s="195">
        <f t="shared" si="261"/>
        <v>31695486169475.969</v>
      </c>
      <c r="G4173" s="388">
        <f t="shared" si="262"/>
        <v>65.677999824101235</v>
      </c>
      <c r="H4173" s="388">
        <f t="shared" si="263"/>
        <v>65.628242413771403</v>
      </c>
      <c r="I4173" s="388">
        <f t="shared" si="260"/>
        <v>65.02334635224814</v>
      </c>
    </row>
    <row r="4174" spans="1:9" x14ac:dyDescent="0.2">
      <c r="A4174" s="319" t="s">
        <v>330</v>
      </c>
      <c r="B4174" s="313">
        <v>92347433153773</v>
      </c>
      <c r="C4174" s="313">
        <v>60651946984297.031</v>
      </c>
      <c r="D4174" s="313">
        <v>60605997293053.648</v>
      </c>
      <c r="E4174" s="313">
        <v>60047391306988.648</v>
      </c>
      <c r="F4174" s="195">
        <f t="shared" si="261"/>
        <v>31695486169475.969</v>
      </c>
      <c r="G4174" s="388">
        <f t="shared" si="262"/>
        <v>65.677999824101235</v>
      </c>
      <c r="H4174" s="388">
        <f t="shared" si="263"/>
        <v>65.628242413771403</v>
      </c>
      <c r="I4174" s="388">
        <f t="shared" si="260"/>
        <v>65.02334635224814</v>
      </c>
    </row>
    <row r="4175" spans="1:9" x14ac:dyDescent="0.2">
      <c r="A4175" s="319" t="s">
        <v>37</v>
      </c>
      <c r="B4175" s="313">
        <v>37259837390135</v>
      </c>
      <c r="C4175" s="313">
        <v>24434136414401.441</v>
      </c>
      <c r="D4175" s="313">
        <v>24402604517997.383</v>
      </c>
      <c r="E4175" s="313">
        <v>23843998531932.383</v>
      </c>
      <c r="F4175" s="195">
        <f t="shared" si="261"/>
        <v>12825700975733.559</v>
      </c>
      <c r="G4175" s="388">
        <f t="shared" si="262"/>
        <v>65.577678610241819</v>
      </c>
      <c r="H4175" s="388">
        <f t="shared" si="263"/>
        <v>65.493051573161921</v>
      </c>
      <c r="I4175" s="388">
        <f t="shared" si="260"/>
        <v>63.993834117605076</v>
      </c>
    </row>
    <row r="4176" spans="1:9" x14ac:dyDescent="0.2">
      <c r="A4176" s="391" t="s">
        <v>1231</v>
      </c>
      <c r="B4176" s="392">
        <v>3044877610156</v>
      </c>
      <c r="C4176" s="392">
        <v>2480751443390</v>
      </c>
      <c r="D4176" s="392">
        <v>2480751443390</v>
      </c>
      <c r="E4176" s="392">
        <v>2480751443390</v>
      </c>
      <c r="F4176" s="155">
        <f t="shared" si="261"/>
        <v>564126166766</v>
      </c>
      <c r="G4176" s="394">
        <f t="shared" si="262"/>
        <v>81.472944433484216</v>
      </c>
      <c r="H4176" s="394">
        <f t="shared" si="263"/>
        <v>81.472944433484216</v>
      </c>
      <c r="I4176" s="394">
        <f t="shared" si="260"/>
        <v>81.472944433484216</v>
      </c>
    </row>
    <row r="4177" spans="1:9" x14ac:dyDescent="0.2">
      <c r="A4177" s="391" t="s">
        <v>1232</v>
      </c>
      <c r="B4177" s="392">
        <v>16464701659532</v>
      </c>
      <c r="C4177" s="392">
        <v>10284430888154.51</v>
      </c>
      <c r="D4177" s="392">
        <v>10277535954405.91</v>
      </c>
      <c r="E4177" s="392">
        <v>10269916975335.91</v>
      </c>
      <c r="F4177" s="155">
        <f t="shared" si="261"/>
        <v>6180270771377.4902</v>
      </c>
      <c r="G4177" s="394">
        <f t="shared" si="262"/>
        <v>62.463511947090076</v>
      </c>
      <c r="H4177" s="394">
        <f t="shared" si="263"/>
        <v>62.421634882499553</v>
      </c>
      <c r="I4177" s="394">
        <f t="shared" si="260"/>
        <v>62.375360256772652</v>
      </c>
    </row>
    <row r="4178" spans="1:9" x14ac:dyDescent="0.2">
      <c r="A4178" s="391" t="s">
        <v>1233</v>
      </c>
      <c r="B4178" s="392">
        <v>10242173836858</v>
      </c>
      <c r="C4178" s="392">
        <v>6776805413807.2598</v>
      </c>
      <c r="D4178" s="392">
        <v>6776805413807.2402</v>
      </c>
      <c r="E4178" s="392">
        <v>6305851658807.2402</v>
      </c>
      <c r="F4178" s="155">
        <f t="shared" si="261"/>
        <v>3465368423050.7402</v>
      </c>
      <c r="G4178" s="394">
        <f t="shared" si="262"/>
        <v>66.165694136335674</v>
      </c>
      <c r="H4178" s="394">
        <f t="shared" si="263"/>
        <v>66.165694136335475</v>
      </c>
      <c r="I4178" s="394">
        <f t="shared" si="260"/>
        <v>61.567512514918334</v>
      </c>
    </row>
    <row r="4179" spans="1:9" x14ac:dyDescent="0.2">
      <c r="A4179" s="391" t="s">
        <v>1234</v>
      </c>
      <c r="B4179" s="392">
        <v>7278775986544</v>
      </c>
      <c r="C4179" s="392">
        <v>4822012698969.5303</v>
      </c>
      <c r="D4179" s="392">
        <v>4820029125270.7402</v>
      </c>
      <c r="E4179" s="392">
        <v>4740220873275.7402</v>
      </c>
      <c r="F4179" s="155">
        <f t="shared" si="261"/>
        <v>2456763287574.4697</v>
      </c>
      <c r="G4179" s="394">
        <f t="shared" si="262"/>
        <v>66.247576623924189</v>
      </c>
      <c r="H4179" s="394">
        <f t="shared" si="263"/>
        <v>66.220325150565799</v>
      </c>
      <c r="I4179" s="394">
        <f t="shared" si="260"/>
        <v>65.123873602358543</v>
      </c>
    </row>
    <row r="4180" spans="1:9" x14ac:dyDescent="0.2">
      <c r="A4180" s="391" t="s">
        <v>1235</v>
      </c>
      <c r="B4180" s="392">
        <v>90773419259</v>
      </c>
      <c r="C4180" s="392">
        <v>37192543938.360001</v>
      </c>
      <c r="D4180" s="392">
        <v>16584359065.41</v>
      </c>
      <c r="E4180" s="392">
        <v>16584359065.41</v>
      </c>
      <c r="F4180" s="155">
        <f t="shared" si="261"/>
        <v>53580875320.639999</v>
      </c>
      <c r="G4180" s="394">
        <f t="shared" si="262"/>
        <v>40.972945871125631</v>
      </c>
      <c r="H4180" s="394">
        <f t="shared" si="263"/>
        <v>18.270060994497232</v>
      </c>
      <c r="I4180" s="394">
        <f t="shared" si="260"/>
        <v>18.270060994497232</v>
      </c>
    </row>
    <row r="4181" spans="1:9" x14ac:dyDescent="0.2">
      <c r="A4181" s="391" t="s">
        <v>1236</v>
      </c>
      <c r="B4181" s="392">
        <v>131509890178</v>
      </c>
      <c r="C4181" s="392">
        <v>29753810883.779999</v>
      </c>
      <c r="D4181" s="392">
        <v>29753810883.779999</v>
      </c>
      <c r="E4181" s="392">
        <v>29528810883.779999</v>
      </c>
      <c r="F4181" s="155">
        <f t="shared" si="261"/>
        <v>101756079294.22</v>
      </c>
      <c r="G4181" s="394">
        <f t="shared" si="262"/>
        <v>22.624770535134587</v>
      </c>
      <c r="H4181" s="394">
        <f t="shared" si="263"/>
        <v>22.624770535134587</v>
      </c>
      <c r="I4181" s="394">
        <f t="shared" si="260"/>
        <v>22.453680741282991</v>
      </c>
    </row>
    <row r="4182" spans="1:9" x14ac:dyDescent="0.2">
      <c r="A4182" s="391" t="s">
        <v>1237</v>
      </c>
      <c r="B4182" s="392">
        <v>7024987608</v>
      </c>
      <c r="C4182" s="392">
        <v>3189615258</v>
      </c>
      <c r="D4182" s="392">
        <v>1144411174.3</v>
      </c>
      <c r="E4182" s="392">
        <v>1144411174.3</v>
      </c>
      <c r="F4182" s="196">
        <f t="shared" si="261"/>
        <v>3835372350</v>
      </c>
      <c r="G4182" s="397">
        <f t="shared" si="262"/>
        <v>45.40385600634643</v>
      </c>
      <c r="H4182" s="397">
        <f t="shared" si="263"/>
        <v>16.290579260193336</v>
      </c>
      <c r="I4182" s="397">
        <f t="shared" si="260"/>
        <v>16.290579260193336</v>
      </c>
    </row>
    <row r="4183" spans="1:9" x14ac:dyDescent="0.2">
      <c r="A4183" s="319" t="s">
        <v>41</v>
      </c>
      <c r="B4183" s="313">
        <v>55087595763638</v>
      </c>
      <c r="C4183" s="313">
        <v>36217810569895.594</v>
      </c>
      <c r="D4183" s="313">
        <v>36203392775056.258</v>
      </c>
      <c r="E4183" s="313">
        <v>36203392775056.258</v>
      </c>
      <c r="F4183" s="195">
        <f t="shared" si="261"/>
        <v>18869785193742.406</v>
      </c>
      <c r="G4183" s="388">
        <f t="shared" si="262"/>
        <v>65.745854521031944</v>
      </c>
      <c r="H4183" s="388">
        <f t="shared" si="263"/>
        <v>65.719682032217591</v>
      </c>
      <c r="I4183" s="388">
        <f t="shared" si="260"/>
        <v>65.719682032217591</v>
      </c>
    </row>
    <row r="4184" spans="1:9" x14ac:dyDescent="0.2">
      <c r="A4184" s="391" t="s">
        <v>1238</v>
      </c>
      <c r="B4184" s="392">
        <v>12096662048865</v>
      </c>
      <c r="C4184" s="392">
        <v>7033340430594</v>
      </c>
      <c r="D4184" s="392">
        <v>7033340430594</v>
      </c>
      <c r="E4184" s="392">
        <v>7033340430594</v>
      </c>
      <c r="F4184" s="155">
        <f t="shared" si="261"/>
        <v>5063321618271</v>
      </c>
      <c r="G4184" s="394">
        <f t="shared" si="262"/>
        <v>58.142819913315847</v>
      </c>
      <c r="H4184" s="394">
        <f t="shared" si="263"/>
        <v>58.142819913315847</v>
      </c>
      <c r="I4184" s="394">
        <f t="shared" si="260"/>
        <v>58.142819913315847</v>
      </c>
    </row>
    <row r="4185" spans="1:9" x14ac:dyDescent="0.2">
      <c r="A4185" s="391" t="s">
        <v>1239</v>
      </c>
      <c r="B4185" s="392">
        <v>28001000000</v>
      </c>
      <c r="C4185" s="392">
        <v>7038871044.8999996</v>
      </c>
      <c r="D4185" s="392">
        <v>4787726171.5900002</v>
      </c>
      <c r="E4185" s="392">
        <v>4787726171.5900002</v>
      </c>
      <c r="F4185" s="196">
        <f t="shared" si="261"/>
        <v>20962128955.099998</v>
      </c>
      <c r="G4185" s="397">
        <f t="shared" si="262"/>
        <v>25.137927377236522</v>
      </c>
      <c r="H4185" s="397">
        <f t="shared" si="263"/>
        <v>17.098411383843434</v>
      </c>
      <c r="I4185" s="397">
        <f t="shared" si="260"/>
        <v>17.098411383843434</v>
      </c>
    </row>
    <row r="4186" spans="1:9" x14ac:dyDescent="0.2">
      <c r="A4186" s="391" t="s">
        <v>331</v>
      </c>
      <c r="B4186" s="392">
        <v>2550000000000</v>
      </c>
      <c r="C4186" s="392">
        <v>748678948436.75</v>
      </c>
      <c r="D4186" s="392">
        <v>748678948436.75</v>
      </c>
      <c r="E4186" s="392">
        <v>748678948436.75</v>
      </c>
      <c r="F4186" s="196">
        <f t="shared" si="261"/>
        <v>1801321051563.25</v>
      </c>
      <c r="G4186" s="397">
        <f t="shared" si="262"/>
        <v>29.359958762225492</v>
      </c>
      <c r="H4186" s="397">
        <f t="shared" si="263"/>
        <v>29.359958762225492</v>
      </c>
      <c r="I4186" s="397">
        <f t="shared" si="260"/>
        <v>29.359958762225492</v>
      </c>
    </row>
    <row r="4187" spans="1:9" x14ac:dyDescent="0.2">
      <c r="A4187" s="391" t="s">
        <v>1240</v>
      </c>
      <c r="B4187" s="392">
        <v>35117427714218</v>
      </c>
      <c r="C4187" s="392">
        <v>28373227136114.961</v>
      </c>
      <c r="D4187" s="392">
        <v>28369938957092.898</v>
      </c>
      <c r="E4187" s="392">
        <v>28369938957092.898</v>
      </c>
      <c r="F4187" s="155">
        <f t="shared" si="261"/>
        <v>6744200578103.0391</v>
      </c>
      <c r="G4187" s="394">
        <f t="shared" si="262"/>
        <v>80.795288786563049</v>
      </c>
      <c r="H4187" s="394">
        <f t="shared" si="263"/>
        <v>80.785925404231008</v>
      </c>
      <c r="I4187" s="394">
        <f t="shared" si="260"/>
        <v>80.785925404231008</v>
      </c>
    </row>
    <row r="4188" spans="1:9" x14ac:dyDescent="0.2">
      <c r="A4188" s="391" t="s">
        <v>1241</v>
      </c>
      <c r="B4188" s="392">
        <v>280000000</v>
      </c>
      <c r="C4188" s="392">
        <v>34833591.990000002</v>
      </c>
      <c r="D4188" s="392">
        <v>22068524.300000001</v>
      </c>
      <c r="E4188" s="392">
        <v>22068524.300000001</v>
      </c>
      <c r="F4188" s="155">
        <f t="shared" si="261"/>
        <v>245166408.00999999</v>
      </c>
      <c r="G4188" s="394">
        <f t="shared" si="262"/>
        <v>12.440568567857143</v>
      </c>
      <c r="H4188" s="394">
        <f t="shared" si="263"/>
        <v>7.8816158214285714</v>
      </c>
      <c r="I4188" s="394">
        <f t="shared" si="260"/>
        <v>7.8816158214285714</v>
      </c>
    </row>
    <row r="4189" spans="1:9" x14ac:dyDescent="0.2">
      <c r="A4189" s="391" t="s">
        <v>1242</v>
      </c>
      <c r="B4189" s="392">
        <v>295225000555</v>
      </c>
      <c r="C4189" s="392">
        <v>55490350112.989998</v>
      </c>
      <c r="D4189" s="392">
        <v>46624644236.730003</v>
      </c>
      <c r="E4189" s="392">
        <v>46624644236.730003</v>
      </c>
      <c r="F4189" s="155">
        <f t="shared" si="261"/>
        <v>239734650442.01001</v>
      </c>
      <c r="G4189" s="394">
        <f t="shared" si="262"/>
        <v>18.795952242754666</v>
      </c>
      <c r="H4189" s="394">
        <f t="shared" si="263"/>
        <v>15.792918671887307</v>
      </c>
      <c r="I4189" s="394">
        <f t="shared" si="260"/>
        <v>15.792918671887307</v>
      </c>
    </row>
    <row r="4190" spans="1:9" x14ac:dyDescent="0.2">
      <c r="A4190" s="391" t="s">
        <v>1729</v>
      </c>
      <c r="B4190" s="392">
        <v>5000000000000</v>
      </c>
      <c r="C4190" s="392">
        <v>0</v>
      </c>
      <c r="D4190" s="392">
        <v>0</v>
      </c>
      <c r="E4190" s="392">
        <v>0</v>
      </c>
      <c r="F4190" s="155">
        <f t="shared" si="261"/>
        <v>5000000000000</v>
      </c>
      <c r="G4190" s="394">
        <f t="shared" si="262"/>
        <v>0</v>
      </c>
      <c r="H4190" s="394">
        <f t="shared" si="263"/>
        <v>0</v>
      </c>
      <c r="I4190" s="394">
        <f t="shared" si="260"/>
        <v>0</v>
      </c>
    </row>
    <row r="4191" spans="1:9" x14ac:dyDescent="0.2">
      <c r="A4191" s="319" t="s">
        <v>88</v>
      </c>
      <c r="B4191" s="313">
        <v>873873069162</v>
      </c>
      <c r="C4191" s="313">
        <v>672311750049.23999</v>
      </c>
      <c r="D4191" s="313">
        <v>527963824175.14001</v>
      </c>
      <c r="E4191" s="313">
        <v>526951914203.04999</v>
      </c>
      <c r="F4191" s="194">
        <f t="shared" si="261"/>
        <v>201561319112.76001</v>
      </c>
      <c r="G4191" s="388">
        <f t="shared" si="262"/>
        <v>76.934714408117983</v>
      </c>
      <c r="H4191" s="388">
        <f t="shared" si="263"/>
        <v>60.416534483827334</v>
      </c>
      <c r="I4191" s="388">
        <f t="shared" si="260"/>
        <v>60.300738493791805</v>
      </c>
    </row>
    <row r="4192" spans="1:9" x14ac:dyDescent="0.2">
      <c r="A4192" s="319" t="s">
        <v>1243</v>
      </c>
      <c r="B4192" s="313">
        <v>690091775282</v>
      </c>
      <c r="C4192" s="313">
        <v>530859582257.59998</v>
      </c>
      <c r="D4192" s="313">
        <v>415459387428.60999</v>
      </c>
      <c r="E4192" s="313">
        <v>414502201800.51996</v>
      </c>
      <c r="F4192" s="195">
        <f t="shared" si="261"/>
        <v>159232193024.40002</v>
      </c>
      <c r="G4192" s="388">
        <f t="shared" si="262"/>
        <v>76.92593960284033</v>
      </c>
      <c r="H4192" s="388">
        <f t="shared" si="263"/>
        <v>60.203497898353611</v>
      </c>
      <c r="I4192" s="388">
        <f t="shared" si="260"/>
        <v>60.06479379226586</v>
      </c>
    </row>
    <row r="4193" spans="1:9" x14ac:dyDescent="0.2">
      <c r="A4193" s="319" t="s">
        <v>109</v>
      </c>
      <c r="B4193" s="313">
        <v>500691768189</v>
      </c>
      <c r="C4193" s="313">
        <v>382162334832.92999</v>
      </c>
      <c r="D4193" s="313">
        <v>325482949536.78998</v>
      </c>
      <c r="E4193" s="313">
        <v>324880325030.78998</v>
      </c>
      <c r="F4193" s="195">
        <f t="shared" si="261"/>
        <v>118529433356.07001</v>
      </c>
      <c r="G4193" s="388">
        <f t="shared" si="262"/>
        <v>76.326865970896534</v>
      </c>
      <c r="H4193" s="388">
        <f t="shared" si="263"/>
        <v>65.006650841107387</v>
      </c>
      <c r="I4193" s="388">
        <f t="shared" si="260"/>
        <v>64.886292460105892</v>
      </c>
    </row>
    <row r="4194" spans="1:9" x14ac:dyDescent="0.2">
      <c r="A4194" s="319" t="s">
        <v>28</v>
      </c>
      <c r="B4194" s="313">
        <v>344133768189</v>
      </c>
      <c r="C4194" s="313">
        <v>238986827970</v>
      </c>
      <c r="D4194" s="313">
        <v>238986827970</v>
      </c>
      <c r="E4194" s="313">
        <v>238406307983</v>
      </c>
      <c r="F4194" s="195">
        <f t="shared" si="261"/>
        <v>105146940219</v>
      </c>
      <c r="G4194" s="388">
        <f t="shared" si="262"/>
        <v>69.445910300423421</v>
      </c>
      <c r="H4194" s="388">
        <f t="shared" si="263"/>
        <v>69.445910300423421</v>
      </c>
      <c r="I4194" s="388">
        <f t="shared" si="260"/>
        <v>69.277220087296428</v>
      </c>
    </row>
    <row r="4195" spans="1:9" x14ac:dyDescent="0.2">
      <c r="A4195" s="391" t="s">
        <v>110</v>
      </c>
      <c r="B4195" s="392">
        <v>160236115803</v>
      </c>
      <c r="C4195" s="392">
        <v>109470984544</v>
      </c>
      <c r="D4195" s="392">
        <v>109470984544</v>
      </c>
      <c r="E4195" s="392">
        <v>109470984544</v>
      </c>
      <c r="F4195" s="155">
        <f t="shared" si="261"/>
        <v>50765131259</v>
      </c>
      <c r="G4195" s="394">
        <f t="shared" si="262"/>
        <v>68.318546037765628</v>
      </c>
      <c r="H4195" s="394">
        <f t="shared" si="263"/>
        <v>68.318546037765628</v>
      </c>
      <c r="I4195" s="394">
        <f t="shared" si="260"/>
        <v>68.318546037765628</v>
      </c>
    </row>
    <row r="4196" spans="1:9" x14ac:dyDescent="0.2">
      <c r="A4196" s="391" t="s">
        <v>111</v>
      </c>
      <c r="B4196" s="392">
        <v>77713183721</v>
      </c>
      <c r="C4196" s="392">
        <v>57225696387</v>
      </c>
      <c r="D4196" s="392">
        <v>57225696387</v>
      </c>
      <c r="E4196" s="392">
        <v>56645176400</v>
      </c>
      <c r="F4196" s="155">
        <f t="shared" si="261"/>
        <v>20487487334</v>
      </c>
      <c r="G4196" s="394">
        <f t="shared" si="262"/>
        <v>73.637050558174749</v>
      </c>
      <c r="H4196" s="394">
        <f t="shared" si="263"/>
        <v>73.637050558174749</v>
      </c>
      <c r="I4196" s="394">
        <f t="shared" si="260"/>
        <v>72.890047335292849</v>
      </c>
    </row>
    <row r="4197" spans="1:9" x14ac:dyDescent="0.2">
      <c r="A4197" s="391" t="s">
        <v>112</v>
      </c>
      <c r="B4197" s="392">
        <v>97082937623</v>
      </c>
      <c r="C4197" s="392">
        <v>72126883195</v>
      </c>
      <c r="D4197" s="392">
        <v>72126883195</v>
      </c>
      <c r="E4197" s="392">
        <v>72126883195</v>
      </c>
      <c r="F4197" s="155">
        <f t="shared" si="261"/>
        <v>24956054428</v>
      </c>
      <c r="G4197" s="394">
        <f t="shared" si="262"/>
        <v>74.294088086918748</v>
      </c>
      <c r="H4197" s="394">
        <f t="shared" si="263"/>
        <v>74.294088086918748</v>
      </c>
      <c r="I4197" s="394">
        <f t="shared" si="260"/>
        <v>74.294088086918748</v>
      </c>
    </row>
    <row r="4198" spans="1:9" x14ac:dyDescent="0.2">
      <c r="A4198" s="391" t="s">
        <v>216</v>
      </c>
      <c r="B4198" s="392">
        <v>5647531042</v>
      </c>
      <c r="C4198" s="392">
        <v>0</v>
      </c>
      <c r="D4198" s="392">
        <v>0</v>
      </c>
      <c r="E4198" s="392">
        <v>0</v>
      </c>
      <c r="F4198" s="155">
        <f t="shared" si="261"/>
        <v>5647531042</v>
      </c>
      <c r="G4198" s="394">
        <f t="shared" si="262"/>
        <v>0</v>
      </c>
      <c r="H4198" s="394">
        <f t="shared" si="263"/>
        <v>0</v>
      </c>
      <c r="I4198" s="394">
        <f t="shared" si="260"/>
        <v>0</v>
      </c>
    </row>
    <row r="4199" spans="1:9" x14ac:dyDescent="0.2">
      <c r="A4199" s="391" t="s">
        <v>149</v>
      </c>
      <c r="B4199" s="392">
        <v>1790000000</v>
      </c>
      <c r="C4199" s="392">
        <v>81034431</v>
      </c>
      <c r="D4199" s="392">
        <v>81034431</v>
      </c>
      <c r="E4199" s="392">
        <v>81034431</v>
      </c>
      <c r="F4199" s="155">
        <f t="shared" si="261"/>
        <v>1708965569</v>
      </c>
      <c r="G4199" s="394">
        <f t="shared" si="262"/>
        <v>4.5270631843575417</v>
      </c>
      <c r="H4199" s="394">
        <f t="shared" si="263"/>
        <v>4.5270631843575417</v>
      </c>
      <c r="I4199" s="394">
        <f t="shared" si="260"/>
        <v>4.5270631843575417</v>
      </c>
    </row>
    <row r="4200" spans="1:9" x14ac:dyDescent="0.2">
      <c r="A4200" s="391" t="s">
        <v>150</v>
      </c>
      <c r="B4200" s="392">
        <v>828000000</v>
      </c>
      <c r="C4200" s="392">
        <v>41882183</v>
      </c>
      <c r="D4200" s="392">
        <v>41882183</v>
      </c>
      <c r="E4200" s="392">
        <v>41882183</v>
      </c>
      <c r="F4200" s="155">
        <f t="shared" si="261"/>
        <v>786117817</v>
      </c>
      <c r="G4200" s="394">
        <f t="shared" si="262"/>
        <v>5.0582346618357494</v>
      </c>
      <c r="H4200" s="394">
        <f t="shared" si="263"/>
        <v>5.0582346618357494</v>
      </c>
      <c r="I4200" s="394">
        <f t="shared" si="260"/>
        <v>5.0582346618357494</v>
      </c>
    </row>
    <row r="4201" spans="1:9" x14ac:dyDescent="0.2">
      <c r="A4201" s="391" t="s">
        <v>151</v>
      </c>
      <c r="B4201" s="392">
        <v>836000000</v>
      </c>
      <c r="C4201" s="392">
        <v>40347230</v>
      </c>
      <c r="D4201" s="392">
        <v>40347230</v>
      </c>
      <c r="E4201" s="392">
        <v>40347230</v>
      </c>
      <c r="F4201" s="155">
        <f t="shared" si="261"/>
        <v>795652770</v>
      </c>
      <c r="G4201" s="394">
        <f t="shared" si="262"/>
        <v>4.8262236842105262</v>
      </c>
      <c r="H4201" s="394">
        <f t="shared" si="263"/>
        <v>4.8262236842105262</v>
      </c>
      <c r="I4201" s="394">
        <f t="shared" si="260"/>
        <v>4.8262236842105262</v>
      </c>
    </row>
    <row r="4202" spans="1:9" x14ac:dyDescent="0.2">
      <c r="A4202" s="319" t="s">
        <v>29</v>
      </c>
      <c r="B4202" s="313">
        <v>145812177893</v>
      </c>
      <c r="C4202" s="313">
        <v>138650829330.13</v>
      </c>
      <c r="D4202" s="313">
        <v>83391058918.360001</v>
      </c>
      <c r="E4202" s="313">
        <v>83368954399.360001</v>
      </c>
      <c r="F4202" s="195">
        <f t="shared" si="261"/>
        <v>7161348562.8699951</v>
      </c>
      <c r="G4202" s="388">
        <f t="shared" si="262"/>
        <v>95.088648515952386</v>
      </c>
      <c r="H4202" s="388">
        <f t="shared" si="263"/>
        <v>57.190736825530507</v>
      </c>
      <c r="I4202" s="388">
        <f t="shared" si="260"/>
        <v>57.175577241935081</v>
      </c>
    </row>
    <row r="4203" spans="1:9" x14ac:dyDescent="0.2">
      <c r="A4203" s="391" t="s">
        <v>113</v>
      </c>
      <c r="B4203" s="392">
        <v>145812177893</v>
      </c>
      <c r="C4203" s="392">
        <v>138650829330.13</v>
      </c>
      <c r="D4203" s="392">
        <v>83391058918.360001</v>
      </c>
      <c r="E4203" s="392">
        <v>83368954399.360001</v>
      </c>
      <c r="F4203" s="155">
        <f t="shared" si="261"/>
        <v>7161348562.8699951</v>
      </c>
      <c r="G4203" s="394">
        <f t="shared" si="262"/>
        <v>95.088648515952386</v>
      </c>
      <c r="H4203" s="394">
        <f t="shared" si="263"/>
        <v>57.190736825530507</v>
      </c>
      <c r="I4203" s="394">
        <f t="shared" si="260"/>
        <v>57.175577241935081</v>
      </c>
    </row>
    <row r="4204" spans="1:9" x14ac:dyDescent="0.2">
      <c r="A4204" s="319" t="s">
        <v>30</v>
      </c>
      <c r="B4204" s="313">
        <v>9842822107</v>
      </c>
      <c r="C4204" s="313">
        <v>4524677532.8000002</v>
      </c>
      <c r="D4204" s="313">
        <v>3105062648.4299998</v>
      </c>
      <c r="E4204" s="313">
        <v>3105062648.4299998</v>
      </c>
      <c r="F4204" s="195">
        <f t="shared" si="261"/>
        <v>5318144574.1999998</v>
      </c>
      <c r="G4204" s="388">
        <f t="shared" si="262"/>
        <v>45.969311276916692</v>
      </c>
      <c r="H4204" s="388">
        <f t="shared" si="263"/>
        <v>31.546467209051226</v>
      </c>
      <c r="I4204" s="388">
        <f t="shared" si="260"/>
        <v>31.546467209051226</v>
      </c>
    </row>
    <row r="4205" spans="1:9" x14ac:dyDescent="0.2">
      <c r="A4205" s="391" t="s">
        <v>115</v>
      </c>
      <c r="B4205" s="392">
        <v>4187822107</v>
      </c>
      <c r="C4205" s="392">
        <v>0</v>
      </c>
      <c r="D4205" s="392">
        <v>0</v>
      </c>
      <c r="E4205" s="392">
        <v>0</v>
      </c>
      <c r="F4205" s="155">
        <f t="shared" si="261"/>
        <v>4187822107</v>
      </c>
      <c r="G4205" s="394">
        <f t="shared" si="262"/>
        <v>0</v>
      </c>
      <c r="H4205" s="394">
        <f t="shared" si="263"/>
        <v>0</v>
      </c>
      <c r="I4205" s="394">
        <f t="shared" si="260"/>
        <v>0</v>
      </c>
    </row>
    <row r="4206" spans="1:9" x14ac:dyDescent="0.2">
      <c r="A4206" s="391" t="s">
        <v>118</v>
      </c>
      <c r="B4206" s="392">
        <v>1000000000</v>
      </c>
      <c r="C4206" s="392">
        <v>780104197</v>
      </c>
      <c r="D4206" s="392">
        <v>780104197</v>
      </c>
      <c r="E4206" s="392">
        <v>780104197</v>
      </c>
      <c r="F4206" s="155">
        <f t="shared" si="261"/>
        <v>219895803</v>
      </c>
      <c r="G4206" s="394">
        <f t="shared" si="262"/>
        <v>78.0104197</v>
      </c>
      <c r="H4206" s="394">
        <f t="shared" si="263"/>
        <v>78.0104197</v>
      </c>
      <c r="I4206" s="394">
        <f t="shared" si="260"/>
        <v>78.0104197</v>
      </c>
    </row>
    <row r="4207" spans="1:9" x14ac:dyDescent="0.2">
      <c r="A4207" s="391" t="s">
        <v>1244</v>
      </c>
      <c r="B4207" s="392">
        <v>4655000000</v>
      </c>
      <c r="C4207" s="392">
        <v>3744573335.8000002</v>
      </c>
      <c r="D4207" s="392">
        <v>2324958451.4299998</v>
      </c>
      <c r="E4207" s="392">
        <v>2324958451.4299998</v>
      </c>
      <c r="F4207" s="396">
        <f t="shared" si="261"/>
        <v>910426664.19999981</v>
      </c>
      <c r="G4207" s="397">
        <f t="shared" si="262"/>
        <v>80.441962100966705</v>
      </c>
      <c r="H4207" s="397">
        <f t="shared" si="263"/>
        <v>49.945401749301823</v>
      </c>
      <c r="I4207" s="397">
        <f t="shared" si="260"/>
        <v>49.945401749301823</v>
      </c>
    </row>
    <row r="4208" spans="1:9" s="390" customFormat="1" x14ac:dyDescent="0.2">
      <c r="A4208" s="319" t="s">
        <v>127</v>
      </c>
      <c r="B4208" s="313">
        <v>903000000</v>
      </c>
      <c r="C4208" s="313">
        <v>0</v>
      </c>
      <c r="D4208" s="313">
        <v>0</v>
      </c>
      <c r="E4208" s="313">
        <v>0</v>
      </c>
      <c r="F4208" s="195">
        <f t="shared" si="261"/>
        <v>903000000</v>
      </c>
      <c r="G4208" s="388">
        <f t="shared" si="262"/>
        <v>0</v>
      </c>
      <c r="H4208" s="388">
        <f t="shared" si="263"/>
        <v>0</v>
      </c>
      <c r="I4208" s="388">
        <f t="shared" si="260"/>
        <v>0</v>
      </c>
    </row>
    <row r="4209" spans="1:9" x14ac:dyDescent="0.2">
      <c r="A4209" s="391" t="s">
        <v>130</v>
      </c>
      <c r="B4209" s="392">
        <v>903000000</v>
      </c>
      <c r="C4209" s="392">
        <v>0</v>
      </c>
      <c r="D4209" s="392">
        <v>0</v>
      </c>
      <c r="E4209" s="392">
        <v>0</v>
      </c>
      <c r="F4209" s="155">
        <f t="shared" si="261"/>
        <v>903000000</v>
      </c>
      <c r="G4209" s="394">
        <f t="shared" si="262"/>
        <v>0</v>
      </c>
      <c r="H4209" s="394">
        <f t="shared" si="263"/>
        <v>0</v>
      </c>
      <c r="I4209" s="394">
        <f t="shared" si="260"/>
        <v>0</v>
      </c>
    </row>
    <row r="4210" spans="1:9" x14ac:dyDescent="0.2">
      <c r="A4210" s="319" t="s">
        <v>131</v>
      </c>
      <c r="B4210" s="313">
        <v>189400007093</v>
      </c>
      <c r="C4210" s="313">
        <v>148697247424.66998</v>
      </c>
      <c r="D4210" s="313">
        <v>89976437891.819992</v>
      </c>
      <c r="E4210" s="313">
        <v>89621876769.729996</v>
      </c>
      <c r="F4210" s="160">
        <f t="shared" si="261"/>
        <v>40702759668.330017</v>
      </c>
      <c r="G4210" s="385">
        <f t="shared" si="262"/>
        <v>78.509631391753871</v>
      </c>
      <c r="H4210" s="385">
        <f t="shared" si="263"/>
        <v>47.506037234538951</v>
      </c>
      <c r="I4210" s="385">
        <f t="shared" si="260"/>
        <v>47.318834959559155</v>
      </c>
    </row>
    <row r="4211" spans="1:9" x14ac:dyDescent="0.2">
      <c r="A4211" s="319" t="s">
        <v>1651</v>
      </c>
      <c r="B4211" s="313">
        <v>189400007093</v>
      </c>
      <c r="C4211" s="313">
        <v>148697247424.66998</v>
      </c>
      <c r="D4211" s="313">
        <v>89976437891.819992</v>
      </c>
      <c r="E4211" s="313">
        <v>89621876769.729996</v>
      </c>
      <c r="F4211" s="160">
        <f t="shared" si="261"/>
        <v>40702759668.330017</v>
      </c>
      <c r="G4211" s="385">
        <f t="shared" si="262"/>
        <v>78.509631391753871</v>
      </c>
      <c r="H4211" s="385">
        <f t="shared" si="263"/>
        <v>47.506037234538951</v>
      </c>
      <c r="I4211" s="385">
        <f t="shared" si="260"/>
        <v>47.318834959559155</v>
      </c>
    </row>
    <row r="4212" spans="1:9" x14ac:dyDescent="0.2">
      <c r="A4212" s="391" t="s">
        <v>1245</v>
      </c>
      <c r="B4212" s="392">
        <v>14325584757</v>
      </c>
      <c r="C4212" s="392">
        <v>11500822734.67</v>
      </c>
      <c r="D4212" s="392">
        <v>8370422861.1300001</v>
      </c>
      <c r="E4212" s="392">
        <v>8330171909.1300001</v>
      </c>
      <c r="F4212" s="196">
        <f t="shared" si="261"/>
        <v>2824762022.3299999</v>
      </c>
      <c r="G4212" s="397">
        <f t="shared" si="262"/>
        <v>80.281698302404592</v>
      </c>
      <c r="H4212" s="397">
        <f t="shared" si="263"/>
        <v>58.429886131104759</v>
      </c>
      <c r="I4212" s="397">
        <f t="shared" si="260"/>
        <v>58.148913642492502</v>
      </c>
    </row>
    <row r="4213" spans="1:9" x14ac:dyDescent="0.2">
      <c r="A4213" s="391" t="s">
        <v>1246</v>
      </c>
      <c r="B4213" s="392">
        <v>144037444117</v>
      </c>
      <c r="C4213" s="392">
        <v>118358750466</v>
      </c>
      <c r="D4213" s="392">
        <v>69617877747.459991</v>
      </c>
      <c r="E4213" s="392">
        <v>69305873264.369995</v>
      </c>
      <c r="F4213" s="155">
        <f t="shared" si="261"/>
        <v>25678693651</v>
      </c>
      <c r="G4213" s="394">
        <f t="shared" si="262"/>
        <v>82.172209588680644</v>
      </c>
      <c r="H4213" s="394">
        <f t="shared" si="263"/>
        <v>48.333180426966038</v>
      </c>
      <c r="I4213" s="394">
        <f t="shared" si="260"/>
        <v>48.116566972733573</v>
      </c>
    </row>
    <row r="4214" spans="1:9" x14ac:dyDescent="0.2">
      <c r="A4214" s="391" t="s">
        <v>1247</v>
      </c>
      <c r="B4214" s="392">
        <v>5824964487</v>
      </c>
      <c r="C4214" s="392">
        <v>2083825092</v>
      </c>
      <c r="D4214" s="392">
        <v>2057304180</v>
      </c>
      <c r="E4214" s="392">
        <v>2057304180</v>
      </c>
      <c r="F4214" s="155">
        <f t="shared" si="261"/>
        <v>3741139395</v>
      </c>
      <c r="G4214" s="394">
        <f t="shared" si="262"/>
        <v>35.774039423770311</v>
      </c>
      <c r="H4214" s="394">
        <f t="shared" si="263"/>
        <v>35.318742021370888</v>
      </c>
      <c r="I4214" s="394">
        <f t="shared" si="260"/>
        <v>35.318742021370888</v>
      </c>
    </row>
    <row r="4215" spans="1:9" x14ac:dyDescent="0.2">
      <c r="A4215" s="391" t="s">
        <v>1248</v>
      </c>
      <c r="B4215" s="392">
        <v>591061496</v>
      </c>
      <c r="C4215" s="392">
        <v>571390291</v>
      </c>
      <c r="D4215" s="392">
        <v>186505162</v>
      </c>
      <c r="E4215" s="392">
        <v>186505162</v>
      </c>
      <c r="F4215" s="155">
        <f t="shared" si="261"/>
        <v>19671205</v>
      </c>
      <c r="G4215" s="394">
        <f t="shared" si="262"/>
        <v>96.671885221229161</v>
      </c>
      <c r="H4215" s="394">
        <f t="shared" si="263"/>
        <v>31.554273669012606</v>
      </c>
      <c r="I4215" s="394">
        <f t="shared" si="260"/>
        <v>31.554273669012606</v>
      </c>
    </row>
    <row r="4216" spans="1:9" x14ac:dyDescent="0.2">
      <c r="A4216" s="391" t="s">
        <v>1249</v>
      </c>
      <c r="B4216" s="392">
        <v>10522858784</v>
      </c>
      <c r="C4216" s="392">
        <v>3461394217</v>
      </c>
      <c r="D4216" s="392">
        <v>2286793929</v>
      </c>
      <c r="E4216" s="392">
        <v>2286216462</v>
      </c>
      <c r="F4216" s="155">
        <f t="shared" si="261"/>
        <v>7061464567</v>
      </c>
      <c r="G4216" s="394">
        <f t="shared" si="262"/>
        <v>32.894047977371393</v>
      </c>
      <c r="H4216" s="394">
        <f t="shared" si="263"/>
        <v>21.73167934627298</v>
      </c>
      <c r="I4216" s="394">
        <f t="shared" si="260"/>
        <v>21.726191607514401</v>
      </c>
    </row>
    <row r="4217" spans="1:9" x14ac:dyDescent="0.2">
      <c r="A4217" s="391" t="s">
        <v>1250</v>
      </c>
      <c r="B4217" s="392">
        <v>14098093452</v>
      </c>
      <c r="C4217" s="392">
        <v>12721064624</v>
      </c>
      <c r="D4217" s="392">
        <v>7457534012.2299995</v>
      </c>
      <c r="E4217" s="392">
        <v>7455805792.2299995</v>
      </c>
      <c r="F4217" s="196">
        <f t="shared" si="261"/>
        <v>1377028828</v>
      </c>
      <c r="G4217" s="397">
        <f t="shared" si="262"/>
        <v>90.232517377697974</v>
      </c>
      <c r="H4217" s="397">
        <f t="shared" si="263"/>
        <v>52.897464736070752</v>
      </c>
      <c r="I4217" s="397">
        <f t="shared" si="260"/>
        <v>52.885206199085701</v>
      </c>
    </row>
    <row r="4218" spans="1:9" x14ac:dyDescent="0.2">
      <c r="A4218" s="319" t="s">
        <v>1251</v>
      </c>
      <c r="B4218" s="313">
        <v>183781293880</v>
      </c>
      <c r="C4218" s="313">
        <v>141452167791.64001</v>
      </c>
      <c r="D4218" s="313">
        <v>112504436746.52998</v>
      </c>
      <c r="E4218" s="313">
        <v>112449712402.52998</v>
      </c>
      <c r="F4218" s="195">
        <f t="shared" si="261"/>
        <v>42329126088.359985</v>
      </c>
      <c r="G4218" s="388">
        <f t="shared" si="262"/>
        <v>76.967663468514488</v>
      </c>
      <c r="H4218" s="388">
        <f t="shared" si="263"/>
        <v>61.216478767414571</v>
      </c>
      <c r="I4218" s="388">
        <f t="shared" si="260"/>
        <v>61.186701882703055</v>
      </c>
    </row>
    <row r="4219" spans="1:9" x14ac:dyDescent="0.2">
      <c r="A4219" s="319" t="s">
        <v>109</v>
      </c>
      <c r="B4219" s="313">
        <v>107387000000</v>
      </c>
      <c r="C4219" s="313">
        <v>76313244690.62999</v>
      </c>
      <c r="D4219" s="313">
        <v>70925913534.959991</v>
      </c>
      <c r="E4219" s="313">
        <v>70882085657.959991</v>
      </c>
      <c r="F4219" s="160">
        <f t="shared" si="261"/>
        <v>31073755309.37001</v>
      </c>
      <c r="G4219" s="385">
        <f t="shared" si="262"/>
        <v>71.063764413411306</v>
      </c>
      <c r="H4219" s="385">
        <f t="shared" si="263"/>
        <v>66.047020156033781</v>
      </c>
      <c r="I4219" s="385">
        <f t="shared" si="260"/>
        <v>66.006207136767017</v>
      </c>
    </row>
    <row r="4220" spans="1:9" x14ac:dyDescent="0.2">
      <c r="A4220" s="319" t="s">
        <v>28</v>
      </c>
      <c r="B4220" s="313">
        <v>80166000000</v>
      </c>
      <c r="C4220" s="313">
        <v>58261124899</v>
      </c>
      <c r="D4220" s="313">
        <v>58260168769</v>
      </c>
      <c r="E4220" s="313">
        <v>58260168769</v>
      </c>
      <c r="F4220" s="195">
        <f t="shared" si="261"/>
        <v>21904875101</v>
      </c>
      <c r="G4220" s="388">
        <f t="shared" si="262"/>
        <v>72.675604244941752</v>
      </c>
      <c r="H4220" s="388">
        <f t="shared" si="263"/>
        <v>72.67441155726867</v>
      </c>
      <c r="I4220" s="388">
        <f t="shared" si="260"/>
        <v>72.67441155726867</v>
      </c>
    </row>
    <row r="4221" spans="1:9" x14ac:dyDescent="0.2">
      <c r="A4221" s="391" t="s">
        <v>110</v>
      </c>
      <c r="B4221" s="392">
        <v>53446000000</v>
      </c>
      <c r="C4221" s="392">
        <v>38236508847</v>
      </c>
      <c r="D4221" s="392">
        <v>38235790609</v>
      </c>
      <c r="E4221" s="392">
        <v>38235790609</v>
      </c>
      <c r="F4221" s="155">
        <f t="shared" si="261"/>
        <v>15209491153</v>
      </c>
      <c r="G4221" s="394">
        <f t="shared" si="262"/>
        <v>71.54232093514949</v>
      </c>
      <c r="H4221" s="394">
        <f t="shared" si="263"/>
        <v>71.540977077798146</v>
      </c>
      <c r="I4221" s="394">
        <f t="shared" si="260"/>
        <v>71.540977077798146</v>
      </c>
    </row>
    <row r="4222" spans="1:9" x14ac:dyDescent="0.2">
      <c r="A4222" s="391" t="s">
        <v>111</v>
      </c>
      <c r="B4222" s="392">
        <v>21370000000</v>
      </c>
      <c r="C4222" s="392">
        <v>15832870176</v>
      </c>
      <c r="D4222" s="392">
        <v>15832766876</v>
      </c>
      <c r="E4222" s="392">
        <v>15832766876</v>
      </c>
      <c r="F4222" s="196">
        <f t="shared" si="261"/>
        <v>5537129824</v>
      </c>
      <c r="G4222" s="397">
        <f t="shared" si="262"/>
        <v>74.089238072063651</v>
      </c>
      <c r="H4222" s="397">
        <f t="shared" si="263"/>
        <v>74.088754684136632</v>
      </c>
      <c r="I4222" s="397">
        <f t="shared" si="260"/>
        <v>74.088754684136632</v>
      </c>
    </row>
    <row r="4223" spans="1:9" x14ac:dyDescent="0.2">
      <c r="A4223" s="391" t="s">
        <v>112</v>
      </c>
      <c r="B4223" s="392">
        <v>4939000000</v>
      </c>
      <c r="C4223" s="392">
        <v>4045367991</v>
      </c>
      <c r="D4223" s="392">
        <v>4045233399</v>
      </c>
      <c r="E4223" s="392">
        <v>4045233399</v>
      </c>
      <c r="F4223" s="155">
        <f t="shared" si="261"/>
        <v>893632009</v>
      </c>
      <c r="G4223" s="394">
        <f t="shared" si="262"/>
        <v>81.9066205912128</v>
      </c>
      <c r="H4223" s="394">
        <f t="shared" si="263"/>
        <v>81.903895505162993</v>
      </c>
      <c r="I4223" s="394">
        <f t="shared" si="260"/>
        <v>81.903895505162993</v>
      </c>
    </row>
    <row r="4224" spans="1:9" x14ac:dyDescent="0.2">
      <c r="A4224" s="391" t="s">
        <v>149</v>
      </c>
      <c r="B4224" s="392">
        <v>283000000</v>
      </c>
      <c r="C4224" s="392">
        <v>102853030</v>
      </c>
      <c r="D4224" s="392">
        <v>102853030</v>
      </c>
      <c r="E4224" s="392">
        <v>102853030</v>
      </c>
      <c r="F4224" s="155">
        <f t="shared" si="261"/>
        <v>180146970</v>
      </c>
      <c r="G4224" s="394">
        <f t="shared" si="262"/>
        <v>36.343826855123673</v>
      </c>
      <c r="H4224" s="394">
        <f t="shared" si="263"/>
        <v>36.343826855123673</v>
      </c>
      <c r="I4224" s="394">
        <f t="shared" si="260"/>
        <v>36.343826855123673</v>
      </c>
    </row>
    <row r="4225" spans="1:9" x14ac:dyDescent="0.2">
      <c r="A4225" s="391" t="s">
        <v>150</v>
      </c>
      <c r="B4225" s="392">
        <v>10000000</v>
      </c>
      <c r="C4225" s="392">
        <v>7377238</v>
      </c>
      <c r="D4225" s="392">
        <v>7377238</v>
      </c>
      <c r="E4225" s="392">
        <v>7377238</v>
      </c>
      <c r="F4225" s="155">
        <f t="shared" si="261"/>
        <v>2622762</v>
      </c>
      <c r="G4225" s="397">
        <f t="shared" si="262"/>
        <v>73.772379999999998</v>
      </c>
      <c r="H4225" s="397">
        <f t="shared" si="263"/>
        <v>73.772379999999998</v>
      </c>
      <c r="I4225" s="397">
        <f t="shared" si="260"/>
        <v>73.772379999999998</v>
      </c>
    </row>
    <row r="4226" spans="1:9" x14ac:dyDescent="0.2">
      <c r="A4226" s="391" t="s">
        <v>151</v>
      </c>
      <c r="B4226" s="392">
        <v>118000000</v>
      </c>
      <c r="C4226" s="392">
        <v>36147617</v>
      </c>
      <c r="D4226" s="392">
        <v>36147617</v>
      </c>
      <c r="E4226" s="392">
        <v>36147617</v>
      </c>
      <c r="F4226" s="196">
        <f t="shared" si="261"/>
        <v>81852383</v>
      </c>
      <c r="G4226" s="397">
        <f t="shared" si="262"/>
        <v>30.633573728813555</v>
      </c>
      <c r="H4226" s="397">
        <f t="shared" si="263"/>
        <v>30.633573728813555</v>
      </c>
      <c r="I4226" s="397">
        <f t="shared" si="260"/>
        <v>30.633573728813555</v>
      </c>
    </row>
    <row r="4227" spans="1:9" x14ac:dyDescent="0.2">
      <c r="A4227" s="319" t="s">
        <v>29</v>
      </c>
      <c r="B4227" s="313">
        <v>22635222480</v>
      </c>
      <c r="C4227" s="313">
        <v>17832092342.93</v>
      </c>
      <c r="D4227" s="313">
        <v>12480310023.26</v>
      </c>
      <c r="E4227" s="313">
        <v>12436482146.26</v>
      </c>
      <c r="F4227" s="195">
        <f t="shared" si="261"/>
        <v>4803130137.0699997</v>
      </c>
      <c r="G4227" s="388">
        <f t="shared" si="262"/>
        <v>78.78028306850554</v>
      </c>
      <c r="H4227" s="388">
        <f t="shared" si="263"/>
        <v>55.136679280653581</v>
      </c>
      <c r="I4227" s="388">
        <f t="shared" si="260"/>
        <v>54.943052392122993</v>
      </c>
    </row>
    <row r="4228" spans="1:9" x14ac:dyDescent="0.2">
      <c r="A4228" s="391" t="s">
        <v>113</v>
      </c>
      <c r="B4228" s="392">
        <v>22635222480</v>
      </c>
      <c r="C4228" s="392">
        <v>17832092342.93</v>
      </c>
      <c r="D4228" s="392">
        <v>12480310023.26</v>
      </c>
      <c r="E4228" s="392">
        <v>12436482146.26</v>
      </c>
      <c r="F4228" s="155">
        <f t="shared" si="261"/>
        <v>4803130137.0699997</v>
      </c>
      <c r="G4228" s="394">
        <f t="shared" si="262"/>
        <v>78.78028306850554</v>
      </c>
      <c r="H4228" s="394">
        <f t="shared" si="263"/>
        <v>55.136679280653581</v>
      </c>
      <c r="I4228" s="394">
        <f t="shared" si="260"/>
        <v>54.943052392122993</v>
      </c>
    </row>
    <row r="4229" spans="1:9" x14ac:dyDescent="0.2">
      <c r="A4229" s="319" t="s">
        <v>30</v>
      </c>
      <c r="B4229" s="313">
        <v>4240777520</v>
      </c>
      <c r="C4229" s="313">
        <v>220027448.69999999</v>
      </c>
      <c r="D4229" s="313">
        <v>185434742.69999999</v>
      </c>
      <c r="E4229" s="313">
        <v>185434742.69999999</v>
      </c>
      <c r="F4229" s="160">
        <f t="shared" si="261"/>
        <v>4020750071.3000002</v>
      </c>
      <c r="G4229" s="385">
        <f t="shared" si="262"/>
        <v>5.188375189745865</v>
      </c>
      <c r="H4229" s="385">
        <f t="shared" si="263"/>
        <v>4.3726590660667339</v>
      </c>
      <c r="I4229" s="385">
        <f t="shared" si="260"/>
        <v>4.3726590660667339</v>
      </c>
    </row>
    <row r="4230" spans="1:9" x14ac:dyDescent="0.2">
      <c r="A4230" s="391" t="s">
        <v>115</v>
      </c>
      <c r="B4230" s="392">
        <v>3845272845</v>
      </c>
      <c r="C4230" s="392">
        <v>0</v>
      </c>
      <c r="D4230" s="392">
        <v>0</v>
      </c>
      <c r="E4230" s="392">
        <v>0</v>
      </c>
      <c r="F4230" s="196">
        <f t="shared" si="261"/>
        <v>3845272845</v>
      </c>
      <c r="G4230" s="397">
        <f t="shared" si="262"/>
        <v>0</v>
      </c>
      <c r="H4230" s="397">
        <f t="shared" si="263"/>
        <v>0</v>
      </c>
      <c r="I4230" s="397">
        <f t="shared" si="260"/>
        <v>0</v>
      </c>
    </row>
    <row r="4231" spans="1:9" x14ac:dyDescent="0.2">
      <c r="A4231" s="391" t="s">
        <v>118</v>
      </c>
      <c r="B4231" s="392">
        <v>390000000</v>
      </c>
      <c r="C4231" s="392">
        <v>215347362</v>
      </c>
      <c r="D4231" s="392">
        <v>180754656</v>
      </c>
      <c r="E4231" s="392">
        <v>180754656</v>
      </c>
      <c r="F4231" s="196">
        <f t="shared" si="261"/>
        <v>174652638</v>
      </c>
      <c r="G4231" s="397">
        <f t="shared" si="262"/>
        <v>55.217272307692312</v>
      </c>
      <c r="H4231" s="397">
        <f t="shared" si="263"/>
        <v>46.347347692307693</v>
      </c>
      <c r="I4231" s="397">
        <f t="shared" ref="I4231:I4294" si="264">IFERROR(IF(E4231&gt;0,+E4231/B4231*100,0),0)</f>
        <v>46.347347692307693</v>
      </c>
    </row>
    <row r="4232" spans="1:9" x14ac:dyDescent="0.2">
      <c r="A4232" s="391" t="s">
        <v>124</v>
      </c>
      <c r="B4232" s="392">
        <v>5504675</v>
      </c>
      <c r="C4232" s="392">
        <v>4680086.7</v>
      </c>
      <c r="D4232" s="392">
        <v>4680086.7</v>
      </c>
      <c r="E4232" s="392">
        <v>4680086.7</v>
      </c>
      <c r="F4232" s="155">
        <f t="shared" si="261"/>
        <v>824588.29999999981</v>
      </c>
      <c r="G4232" s="394">
        <f t="shared" si="262"/>
        <v>85.020218269016794</v>
      </c>
      <c r="H4232" s="394">
        <f t="shared" si="263"/>
        <v>85.020218269016794</v>
      </c>
      <c r="I4232" s="394">
        <f t="shared" si="264"/>
        <v>85.020218269016794</v>
      </c>
    </row>
    <row r="4233" spans="1:9" x14ac:dyDescent="0.2">
      <c r="A4233" s="319" t="s">
        <v>127</v>
      </c>
      <c r="B4233" s="313">
        <v>345000000</v>
      </c>
      <c r="C4233" s="313">
        <v>0</v>
      </c>
      <c r="D4233" s="313">
        <v>0</v>
      </c>
      <c r="E4233" s="313">
        <v>0</v>
      </c>
      <c r="F4233" s="195">
        <f t="shared" ref="F4233:F4296" si="265">+B4233-C4233</f>
        <v>345000000</v>
      </c>
      <c r="G4233" s="388">
        <f t="shared" ref="G4233:G4296" si="266">IFERROR(IF(C4233&gt;0,+C4233/B4233*100,0),0)</f>
        <v>0</v>
      </c>
      <c r="H4233" s="388">
        <f t="shared" ref="H4233:H4296" si="267">IFERROR(IF(D4233&gt;0,+D4233/B4233*100,0),0)</f>
        <v>0</v>
      </c>
      <c r="I4233" s="388">
        <f t="shared" si="264"/>
        <v>0</v>
      </c>
    </row>
    <row r="4234" spans="1:9" x14ac:dyDescent="0.2">
      <c r="A4234" s="391" t="s">
        <v>130</v>
      </c>
      <c r="B4234" s="392">
        <v>343000000</v>
      </c>
      <c r="C4234" s="392">
        <v>0</v>
      </c>
      <c r="D4234" s="392">
        <v>0</v>
      </c>
      <c r="E4234" s="392">
        <v>0</v>
      </c>
      <c r="F4234" s="155">
        <f t="shared" si="265"/>
        <v>343000000</v>
      </c>
      <c r="G4234" s="394">
        <f t="shared" si="266"/>
        <v>0</v>
      </c>
      <c r="H4234" s="394">
        <f t="shared" si="267"/>
        <v>0</v>
      </c>
      <c r="I4234" s="394">
        <f t="shared" si="264"/>
        <v>0</v>
      </c>
    </row>
    <row r="4235" spans="1:9" x14ac:dyDescent="0.2">
      <c r="A4235" s="391" t="s">
        <v>188</v>
      </c>
      <c r="B4235" s="392">
        <v>2000000</v>
      </c>
      <c r="C4235" s="392">
        <v>0</v>
      </c>
      <c r="D4235" s="392">
        <v>0</v>
      </c>
      <c r="E4235" s="392">
        <v>0</v>
      </c>
      <c r="F4235" s="155">
        <f t="shared" si="265"/>
        <v>2000000</v>
      </c>
      <c r="G4235" s="394">
        <f t="shared" si="266"/>
        <v>0</v>
      </c>
      <c r="H4235" s="394">
        <f t="shared" si="267"/>
        <v>0</v>
      </c>
      <c r="I4235" s="394">
        <f t="shared" si="264"/>
        <v>0</v>
      </c>
    </row>
    <row r="4236" spans="1:9" x14ac:dyDescent="0.2">
      <c r="A4236" s="319" t="s">
        <v>131</v>
      </c>
      <c r="B4236" s="313">
        <v>76394293880</v>
      </c>
      <c r="C4236" s="313">
        <v>65138923101.009995</v>
      </c>
      <c r="D4236" s="313">
        <v>41578523211.57</v>
      </c>
      <c r="E4236" s="313">
        <v>41567626744.57</v>
      </c>
      <c r="F4236" s="160">
        <f t="shared" si="265"/>
        <v>11255370778.990005</v>
      </c>
      <c r="G4236" s="385">
        <f t="shared" si="266"/>
        <v>85.266738905041876</v>
      </c>
      <c r="H4236" s="385">
        <f t="shared" si="267"/>
        <v>54.426215754911567</v>
      </c>
      <c r="I4236" s="385">
        <f t="shared" si="264"/>
        <v>54.411952298249325</v>
      </c>
    </row>
    <row r="4237" spans="1:9" x14ac:dyDescent="0.2">
      <c r="A4237" s="319" t="s">
        <v>1651</v>
      </c>
      <c r="B4237" s="313">
        <v>76394293880</v>
      </c>
      <c r="C4237" s="313">
        <v>65138923101.009995</v>
      </c>
      <c r="D4237" s="313">
        <v>41578523211.57</v>
      </c>
      <c r="E4237" s="313">
        <v>41567626744.57</v>
      </c>
      <c r="F4237" s="195">
        <f t="shared" si="265"/>
        <v>11255370778.990005</v>
      </c>
      <c r="G4237" s="388">
        <f t="shared" si="266"/>
        <v>85.266738905041876</v>
      </c>
      <c r="H4237" s="388">
        <f t="shared" si="267"/>
        <v>54.426215754911567</v>
      </c>
      <c r="I4237" s="388">
        <f t="shared" si="264"/>
        <v>54.411952298249325</v>
      </c>
    </row>
    <row r="4238" spans="1:9" x14ac:dyDescent="0.2">
      <c r="A4238" s="391" t="s">
        <v>1248</v>
      </c>
      <c r="B4238" s="392">
        <v>5065874211</v>
      </c>
      <c r="C4238" s="392">
        <v>0</v>
      </c>
      <c r="D4238" s="392">
        <v>0</v>
      </c>
      <c r="E4238" s="392">
        <v>0</v>
      </c>
      <c r="F4238" s="196">
        <f t="shared" si="265"/>
        <v>5065874211</v>
      </c>
      <c r="G4238" s="397">
        <f t="shared" si="266"/>
        <v>0</v>
      </c>
      <c r="H4238" s="397">
        <f t="shared" si="267"/>
        <v>0</v>
      </c>
      <c r="I4238" s="397">
        <f t="shared" si="264"/>
        <v>0</v>
      </c>
    </row>
    <row r="4239" spans="1:9" x14ac:dyDescent="0.2">
      <c r="A4239" s="391" t="s">
        <v>1252</v>
      </c>
      <c r="B4239" s="392">
        <v>36104617615</v>
      </c>
      <c r="C4239" s="392">
        <v>33039958250.43</v>
      </c>
      <c r="D4239" s="392">
        <v>19644976782.509998</v>
      </c>
      <c r="E4239" s="392">
        <v>19634080315.509998</v>
      </c>
      <c r="F4239" s="155">
        <f t="shared" si="265"/>
        <v>3064659364.5699997</v>
      </c>
      <c r="G4239" s="394">
        <f t="shared" si="266"/>
        <v>91.511724629658559</v>
      </c>
      <c r="H4239" s="394">
        <f t="shared" si="267"/>
        <v>54.411258393575423</v>
      </c>
      <c r="I4239" s="394">
        <f t="shared" si="264"/>
        <v>54.38107813487224</v>
      </c>
    </row>
    <row r="4240" spans="1:9" x14ac:dyDescent="0.2">
      <c r="A4240" s="391" t="s">
        <v>1253</v>
      </c>
      <c r="B4240" s="392">
        <v>20247717997</v>
      </c>
      <c r="C4240" s="392">
        <v>19341904307.990002</v>
      </c>
      <c r="D4240" s="392">
        <v>13822281878.290001</v>
      </c>
      <c r="E4240" s="392">
        <v>13822281878.290001</v>
      </c>
      <c r="F4240" s="155">
        <f t="shared" si="265"/>
        <v>905813689.00999832</v>
      </c>
      <c r="G4240" s="394">
        <f t="shared" si="266"/>
        <v>95.526341836921034</v>
      </c>
      <c r="H4240" s="394">
        <f t="shared" si="267"/>
        <v>68.265875099297503</v>
      </c>
      <c r="I4240" s="394">
        <f t="shared" si="264"/>
        <v>68.265875099297503</v>
      </c>
    </row>
    <row r="4241" spans="1:9" x14ac:dyDescent="0.2">
      <c r="A4241" s="391" t="s">
        <v>1730</v>
      </c>
      <c r="B4241" s="392">
        <v>14096084057</v>
      </c>
      <c r="C4241" s="392">
        <v>12757060542.59</v>
      </c>
      <c r="D4241" s="392">
        <v>8111264550.7700005</v>
      </c>
      <c r="E4241" s="392">
        <v>8111264550.7700005</v>
      </c>
      <c r="F4241" s="155">
        <f t="shared" si="265"/>
        <v>1339023514.4099998</v>
      </c>
      <c r="G4241" s="394">
        <f t="shared" si="266"/>
        <v>90.500741134946267</v>
      </c>
      <c r="H4241" s="394">
        <f t="shared" si="267"/>
        <v>57.542680066113917</v>
      </c>
      <c r="I4241" s="394">
        <f t="shared" si="264"/>
        <v>57.542680066113917</v>
      </c>
    </row>
    <row r="4242" spans="1:9" x14ac:dyDescent="0.2">
      <c r="A4242" s="391" t="s">
        <v>1753</v>
      </c>
      <c r="B4242" s="392">
        <v>880000000</v>
      </c>
      <c r="C4242" s="392">
        <v>0</v>
      </c>
      <c r="D4242" s="392">
        <v>0</v>
      </c>
      <c r="E4242" s="392">
        <v>0</v>
      </c>
      <c r="F4242" s="196">
        <f t="shared" si="265"/>
        <v>880000000</v>
      </c>
      <c r="G4242" s="397">
        <f t="shared" si="266"/>
        <v>0</v>
      </c>
      <c r="H4242" s="397">
        <f t="shared" si="267"/>
        <v>0</v>
      </c>
      <c r="I4242" s="397">
        <f t="shared" si="264"/>
        <v>0</v>
      </c>
    </row>
    <row r="4243" spans="1:9" x14ac:dyDescent="0.2">
      <c r="A4243" s="319" t="s">
        <v>76</v>
      </c>
      <c r="B4243" s="313">
        <v>4193557480759</v>
      </c>
      <c r="C4243" s="313">
        <v>3258680816415.0996</v>
      </c>
      <c r="D4243" s="313">
        <v>1419824100985.9099</v>
      </c>
      <c r="E4243" s="313">
        <v>1392747843803.4199</v>
      </c>
      <c r="F4243" s="194">
        <f t="shared" si="265"/>
        <v>934876664343.90039</v>
      </c>
      <c r="G4243" s="388">
        <f t="shared" si="266"/>
        <v>77.706835577351015</v>
      </c>
      <c r="H4243" s="388">
        <f t="shared" si="267"/>
        <v>33.857270527479052</v>
      </c>
      <c r="I4243" s="388">
        <f t="shared" si="264"/>
        <v>33.2116073332407</v>
      </c>
    </row>
    <row r="4244" spans="1:9" x14ac:dyDescent="0.2">
      <c r="A4244" s="319" t="s">
        <v>1731</v>
      </c>
      <c r="B4244" s="313">
        <v>120086000000</v>
      </c>
      <c r="C4244" s="313">
        <v>116121668782.58</v>
      </c>
      <c r="D4244" s="313">
        <v>80462142117.75</v>
      </c>
      <c r="E4244" s="313">
        <v>79898788253.75</v>
      </c>
      <c r="F4244" s="160">
        <f t="shared" si="265"/>
        <v>3964331217.4199982</v>
      </c>
      <c r="G4244" s="385">
        <f t="shared" si="266"/>
        <v>96.698756543293968</v>
      </c>
      <c r="H4244" s="385">
        <f t="shared" si="267"/>
        <v>67.003765732683235</v>
      </c>
      <c r="I4244" s="385">
        <f t="shared" si="264"/>
        <v>66.534640385848476</v>
      </c>
    </row>
    <row r="4245" spans="1:9" x14ac:dyDescent="0.2">
      <c r="A4245" s="319" t="s">
        <v>109</v>
      </c>
      <c r="B4245" s="313">
        <v>120086000000</v>
      </c>
      <c r="C4245" s="313">
        <v>116121668782.58</v>
      </c>
      <c r="D4245" s="313">
        <v>80462142117.75</v>
      </c>
      <c r="E4245" s="313">
        <v>79898788253.75</v>
      </c>
      <c r="F4245" s="160">
        <f t="shared" si="265"/>
        <v>3964331217.4199982</v>
      </c>
      <c r="G4245" s="385">
        <f t="shared" si="266"/>
        <v>96.698756543293968</v>
      </c>
      <c r="H4245" s="385">
        <f t="shared" si="267"/>
        <v>67.003765732683235</v>
      </c>
      <c r="I4245" s="385">
        <f t="shared" si="264"/>
        <v>66.534640385848476</v>
      </c>
    </row>
    <row r="4246" spans="1:9" x14ac:dyDescent="0.2">
      <c r="A4246" s="319" t="s">
        <v>28</v>
      </c>
      <c r="B4246" s="313">
        <v>94240863846</v>
      </c>
      <c r="C4246" s="313">
        <v>94225057188</v>
      </c>
      <c r="D4246" s="313">
        <v>60697688191.169998</v>
      </c>
      <c r="E4246" s="313">
        <v>60661566567.169998</v>
      </c>
      <c r="F4246" s="195">
        <f t="shared" si="265"/>
        <v>15806658</v>
      </c>
      <c r="G4246" s="388">
        <f t="shared" si="266"/>
        <v>99.983227384220683</v>
      </c>
      <c r="H4246" s="388">
        <f t="shared" si="267"/>
        <v>64.406973486954371</v>
      </c>
      <c r="I4246" s="388">
        <f t="shared" si="264"/>
        <v>64.368644441012037</v>
      </c>
    </row>
    <row r="4247" spans="1:9" x14ac:dyDescent="0.2">
      <c r="A4247" s="391" t="s">
        <v>110</v>
      </c>
      <c r="B4247" s="392">
        <v>63042693846</v>
      </c>
      <c r="C4247" s="392">
        <v>63028615168</v>
      </c>
      <c r="D4247" s="392">
        <v>42010085773.169998</v>
      </c>
      <c r="E4247" s="392">
        <v>41984851585.169998</v>
      </c>
      <c r="F4247" s="155">
        <f t="shared" si="265"/>
        <v>14078678</v>
      </c>
      <c r="G4247" s="394">
        <f t="shared" si="266"/>
        <v>99.977668025997758</v>
      </c>
      <c r="H4247" s="394">
        <f t="shared" si="267"/>
        <v>66.637516911621475</v>
      </c>
      <c r="I4247" s="394">
        <f t="shared" si="264"/>
        <v>66.597489770551576</v>
      </c>
    </row>
    <row r="4248" spans="1:9" x14ac:dyDescent="0.2">
      <c r="A4248" s="391" t="s">
        <v>111</v>
      </c>
      <c r="B4248" s="392">
        <v>24362001000</v>
      </c>
      <c r="C4248" s="392">
        <v>24362001000</v>
      </c>
      <c r="D4248" s="392">
        <v>14423998613</v>
      </c>
      <c r="E4248" s="392">
        <v>14423998613</v>
      </c>
      <c r="F4248" s="196">
        <f t="shared" si="265"/>
        <v>0</v>
      </c>
      <c r="G4248" s="397">
        <f t="shared" si="266"/>
        <v>100</v>
      </c>
      <c r="H4248" s="397">
        <f t="shared" si="267"/>
        <v>59.206953538011916</v>
      </c>
      <c r="I4248" s="397">
        <f t="shared" si="264"/>
        <v>59.206953538011916</v>
      </c>
    </row>
    <row r="4249" spans="1:9" x14ac:dyDescent="0.2">
      <c r="A4249" s="391" t="s">
        <v>112</v>
      </c>
      <c r="B4249" s="392">
        <v>6836169000</v>
      </c>
      <c r="C4249" s="392">
        <v>6834441020</v>
      </c>
      <c r="D4249" s="392">
        <v>4263603805</v>
      </c>
      <c r="E4249" s="392">
        <v>4252716369</v>
      </c>
      <c r="F4249" s="196">
        <f t="shared" si="265"/>
        <v>1727980</v>
      </c>
      <c r="G4249" s="397">
        <f t="shared" si="266"/>
        <v>99.974722977152851</v>
      </c>
      <c r="H4249" s="397">
        <f t="shared" si="267"/>
        <v>62.368320692481419</v>
      </c>
      <c r="I4249" s="397">
        <f t="shared" si="264"/>
        <v>62.209058450719986</v>
      </c>
    </row>
    <row r="4250" spans="1:9" x14ac:dyDescent="0.2">
      <c r="A4250" s="391" t="s">
        <v>216</v>
      </c>
      <c r="B4250" s="392">
        <v>0</v>
      </c>
      <c r="C4250" s="392">
        <v>0</v>
      </c>
      <c r="D4250" s="392">
        <v>0</v>
      </c>
      <c r="E4250" s="392">
        <v>0</v>
      </c>
      <c r="F4250" s="196">
        <f t="shared" si="265"/>
        <v>0</v>
      </c>
      <c r="G4250" s="397">
        <f t="shared" si="266"/>
        <v>0</v>
      </c>
      <c r="H4250" s="397">
        <f t="shared" si="267"/>
        <v>0</v>
      </c>
      <c r="I4250" s="397">
        <f t="shared" si="264"/>
        <v>0</v>
      </c>
    </row>
    <row r="4251" spans="1:9" x14ac:dyDescent="0.2">
      <c r="A4251" s="319" t="s">
        <v>29</v>
      </c>
      <c r="B4251" s="313">
        <v>3065117000</v>
      </c>
      <c r="C4251" s="313">
        <v>3033084940</v>
      </c>
      <c r="D4251" s="313">
        <v>1115054016</v>
      </c>
      <c r="E4251" s="313">
        <v>1115054016</v>
      </c>
      <c r="F4251" s="195">
        <f t="shared" si="265"/>
        <v>32032060</v>
      </c>
      <c r="G4251" s="388">
        <f t="shared" si="266"/>
        <v>98.954948212417335</v>
      </c>
      <c r="H4251" s="388">
        <f t="shared" si="267"/>
        <v>36.378840220454876</v>
      </c>
      <c r="I4251" s="388">
        <f t="shared" si="264"/>
        <v>36.378840220454876</v>
      </c>
    </row>
    <row r="4252" spans="1:9" x14ac:dyDescent="0.2">
      <c r="A4252" s="391" t="s">
        <v>113</v>
      </c>
      <c r="B4252" s="392">
        <v>3065117000</v>
      </c>
      <c r="C4252" s="392">
        <v>3033084940</v>
      </c>
      <c r="D4252" s="392">
        <v>1115054016</v>
      </c>
      <c r="E4252" s="392">
        <v>1115054016</v>
      </c>
      <c r="F4252" s="196">
        <f t="shared" si="265"/>
        <v>32032060</v>
      </c>
      <c r="G4252" s="397">
        <f t="shared" si="266"/>
        <v>98.954948212417335</v>
      </c>
      <c r="H4252" s="397">
        <f t="shared" si="267"/>
        <v>36.378840220454876</v>
      </c>
      <c r="I4252" s="397">
        <f t="shared" si="264"/>
        <v>36.378840220454876</v>
      </c>
    </row>
    <row r="4253" spans="1:9" x14ac:dyDescent="0.2">
      <c r="A4253" s="319" t="s">
        <v>30</v>
      </c>
      <c r="B4253" s="313">
        <v>22374688154</v>
      </c>
      <c r="C4253" s="313">
        <v>18863526654.580002</v>
      </c>
      <c r="D4253" s="313">
        <v>18649399910.580002</v>
      </c>
      <c r="E4253" s="313">
        <v>18122167670.580002</v>
      </c>
      <c r="F4253" s="195">
        <f t="shared" si="265"/>
        <v>3511161499.4199982</v>
      </c>
      <c r="G4253" s="388">
        <f t="shared" si="266"/>
        <v>84.307439391988595</v>
      </c>
      <c r="H4253" s="388">
        <f t="shared" si="267"/>
        <v>83.350435019341191</v>
      </c>
      <c r="I4253" s="388">
        <f t="shared" si="264"/>
        <v>80.994056971204046</v>
      </c>
    </row>
    <row r="4254" spans="1:9" x14ac:dyDescent="0.2">
      <c r="A4254" s="391" t="s">
        <v>115</v>
      </c>
      <c r="B4254" s="392">
        <v>338935000</v>
      </c>
      <c r="C4254" s="392">
        <v>0</v>
      </c>
      <c r="D4254" s="392">
        <v>0</v>
      </c>
      <c r="E4254" s="392">
        <v>0</v>
      </c>
      <c r="F4254" s="196">
        <f t="shared" si="265"/>
        <v>338935000</v>
      </c>
      <c r="G4254" s="397">
        <f t="shared" si="266"/>
        <v>0</v>
      </c>
      <c r="H4254" s="397">
        <f t="shared" si="267"/>
        <v>0</v>
      </c>
      <c r="I4254" s="397">
        <f t="shared" si="264"/>
        <v>0</v>
      </c>
    </row>
    <row r="4255" spans="1:9" x14ac:dyDescent="0.2">
      <c r="A4255" s="391" t="s">
        <v>153</v>
      </c>
      <c r="B4255" s="392">
        <v>1172812000</v>
      </c>
      <c r="C4255" s="392">
        <v>424402759.57999998</v>
      </c>
      <c r="D4255" s="392">
        <v>424402759.57999998</v>
      </c>
      <c r="E4255" s="392">
        <v>424402759.57999998</v>
      </c>
      <c r="F4255" s="155">
        <f t="shared" si="265"/>
        <v>748409240.42000008</v>
      </c>
      <c r="G4255" s="394">
        <f t="shared" si="266"/>
        <v>36.186768175973647</v>
      </c>
      <c r="H4255" s="394">
        <f t="shared" si="267"/>
        <v>36.186768175973647</v>
      </c>
      <c r="I4255" s="394">
        <f t="shared" si="264"/>
        <v>36.186768175973647</v>
      </c>
    </row>
    <row r="4256" spans="1:9" x14ac:dyDescent="0.2">
      <c r="A4256" s="391" t="s">
        <v>117</v>
      </c>
      <c r="B4256" s="392">
        <v>2585538330</v>
      </c>
      <c r="C4256" s="392">
        <v>2584567000</v>
      </c>
      <c r="D4256" s="392">
        <v>2584567000</v>
      </c>
      <c r="E4256" s="392">
        <v>2584567000</v>
      </c>
      <c r="F4256" s="196">
        <f t="shared" si="265"/>
        <v>971330</v>
      </c>
      <c r="G4256" s="397">
        <f t="shared" si="266"/>
        <v>99.96243219492321</v>
      </c>
      <c r="H4256" s="397">
        <f t="shared" si="267"/>
        <v>99.96243219492321</v>
      </c>
      <c r="I4256" s="397">
        <f t="shared" si="264"/>
        <v>99.96243219492321</v>
      </c>
    </row>
    <row r="4257" spans="1:9" x14ac:dyDescent="0.2">
      <c r="A4257" s="391" t="s">
        <v>118</v>
      </c>
      <c r="B4257" s="392">
        <v>267769000</v>
      </c>
      <c r="C4257" s="392">
        <v>267769000</v>
      </c>
      <c r="D4257" s="392">
        <v>81291993</v>
      </c>
      <c r="E4257" s="392">
        <v>81291993</v>
      </c>
      <c r="F4257" s="155">
        <f t="shared" si="265"/>
        <v>0</v>
      </c>
      <c r="G4257" s="394">
        <f t="shared" si="266"/>
        <v>100</v>
      </c>
      <c r="H4257" s="394">
        <f t="shared" si="267"/>
        <v>30.359000855214756</v>
      </c>
      <c r="I4257" s="394">
        <f t="shared" si="264"/>
        <v>30.359000855214756</v>
      </c>
    </row>
    <row r="4258" spans="1:9" x14ac:dyDescent="0.2">
      <c r="A4258" s="391" t="s">
        <v>124</v>
      </c>
      <c r="B4258" s="392">
        <v>18009633824</v>
      </c>
      <c r="C4258" s="392">
        <v>15586787895</v>
      </c>
      <c r="D4258" s="392">
        <v>15559138158</v>
      </c>
      <c r="E4258" s="392">
        <v>15031905918</v>
      </c>
      <c r="F4258" s="196">
        <f t="shared" si="265"/>
        <v>2422845929</v>
      </c>
      <c r="G4258" s="397">
        <f t="shared" si="266"/>
        <v>86.546945081297181</v>
      </c>
      <c r="H4258" s="397">
        <f t="shared" si="267"/>
        <v>86.393417601115132</v>
      </c>
      <c r="I4258" s="397">
        <f t="shared" si="264"/>
        <v>83.465916436169735</v>
      </c>
    </row>
    <row r="4259" spans="1:9" x14ac:dyDescent="0.2">
      <c r="A4259" s="319" t="s">
        <v>127</v>
      </c>
      <c r="B4259" s="313">
        <v>405331000</v>
      </c>
      <c r="C4259" s="313">
        <v>0</v>
      </c>
      <c r="D4259" s="313">
        <v>0</v>
      </c>
      <c r="E4259" s="313">
        <v>0</v>
      </c>
      <c r="F4259" s="160">
        <f t="shared" si="265"/>
        <v>405331000</v>
      </c>
      <c r="G4259" s="385">
        <f t="shared" si="266"/>
        <v>0</v>
      </c>
      <c r="H4259" s="385">
        <f t="shared" si="267"/>
        <v>0</v>
      </c>
      <c r="I4259" s="385">
        <f t="shared" si="264"/>
        <v>0</v>
      </c>
    </row>
    <row r="4260" spans="1:9" x14ac:dyDescent="0.2">
      <c r="A4260" s="391" t="s">
        <v>130</v>
      </c>
      <c r="B4260" s="392">
        <v>405331000</v>
      </c>
      <c r="C4260" s="392">
        <v>0</v>
      </c>
      <c r="D4260" s="392">
        <v>0</v>
      </c>
      <c r="E4260" s="392">
        <v>0</v>
      </c>
      <c r="F4260" s="155">
        <f t="shared" si="265"/>
        <v>405331000</v>
      </c>
      <c r="G4260" s="394">
        <f t="shared" si="266"/>
        <v>0</v>
      </c>
      <c r="H4260" s="394">
        <f t="shared" si="267"/>
        <v>0</v>
      </c>
      <c r="I4260" s="394">
        <f t="shared" si="264"/>
        <v>0</v>
      </c>
    </row>
    <row r="4261" spans="1:9" x14ac:dyDescent="0.2">
      <c r="A4261" s="319" t="s">
        <v>1254</v>
      </c>
      <c r="B4261" s="313">
        <v>3564115309366</v>
      </c>
      <c r="C4261" s="313">
        <v>2835286973812.96</v>
      </c>
      <c r="D4261" s="313">
        <v>1241880235761.74</v>
      </c>
      <c r="E4261" s="313">
        <v>1228006820785.2002</v>
      </c>
      <c r="F4261" s="195">
        <f t="shared" si="265"/>
        <v>728828335553.04004</v>
      </c>
      <c r="G4261" s="388">
        <f t="shared" si="266"/>
        <v>79.550932776002497</v>
      </c>
      <c r="H4261" s="388">
        <f t="shared" si="267"/>
        <v>34.843997120358345</v>
      </c>
      <c r="I4261" s="388">
        <f t="shared" si="264"/>
        <v>34.454744423059736</v>
      </c>
    </row>
    <row r="4262" spans="1:9" x14ac:dyDescent="0.2">
      <c r="A4262" s="319" t="s">
        <v>109</v>
      </c>
      <c r="B4262" s="313">
        <v>590536481108</v>
      </c>
      <c r="C4262" s="313">
        <v>548080760753.66003</v>
      </c>
      <c r="D4262" s="313">
        <v>515569339885.70001</v>
      </c>
      <c r="E4262" s="313">
        <v>514129391187.26996</v>
      </c>
      <c r="F4262" s="195">
        <f t="shared" si="265"/>
        <v>42455720354.339966</v>
      </c>
      <c r="G4262" s="388">
        <f t="shared" si="266"/>
        <v>92.810652396159838</v>
      </c>
      <c r="H4262" s="388">
        <f t="shared" si="267"/>
        <v>87.30524808871381</v>
      </c>
      <c r="I4262" s="388">
        <f t="shared" si="264"/>
        <v>87.06141070618186</v>
      </c>
    </row>
    <row r="4263" spans="1:9" x14ac:dyDescent="0.2">
      <c r="A4263" s="319" t="s">
        <v>29</v>
      </c>
      <c r="B4263" s="313">
        <v>19297517519</v>
      </c>
      <c r="C4263" s="313">
        <v>15865069489.219999</v>
      </c>
      <c r="D4263" s="313">
        <v>9434540673.2099991</v>
      </c>
      <c r="E4263" s="313">
        <v>8714012352.1900005</v>
      </c>
      <c r="F4263" s="160">
        <f t="shared" si="265"/>
        <v>3432448029.7800007</v>
      </c>
      <c r="G4263" s="385">
        <f t="shared" si="266"/>
        <v>82.213007313503041</v>
      </c>
      <c r="H4263" s="385">
        <f t="shared" si="267"/>
        <v>48.889918943827439</v>
      </c>
      <c r="I4263" s="385">
        <f t="shared" si="264"/>
        <v>45.156131319017256</v>
      </c>
    </row>
    <row r="4264" spans="1:9" x14ac:dyDescent="0.2">
      <c r="A4264" s="391" t="s">
        <v>113</v>
      </c>
      <c r="B4264" s="392">
        <v>19297517519</v>
      </c>
      <c r="C4264" s="392">
        <v>15865069489.219999</v>
      </c>
      <c r="D4264" s="392">
        <v>9434540673.2099991</v>
      </c>
      <c r="E4264" s="392">
        <v>8714012352.1900005</v>
      </c>
      <c r="F4264" s="196">
        <f t="shared" si="265"/>
        <v>3432448029.7800007</v>
      </c>
      <c r="G4264" s="397">
        <f t="shared" si="266"/>
        <v>82.213007313503041</v>
      </c>
      <c r="H4264" s="397">
        <f t="shared" si="267"/>
        <v>48.889918943827439</v>
      </c>
      <c r="I4264" s="397">
        <f t="shared" si="264"/>
        <v>45.156131319017256</v>
      </c>
    </row>
    <row r="4265" spans="1:9" x14ac:dyDescent="0.2">
      <c r="A4265" s="319" t="s">
        <v>30</v>
      </c>
      <c r="B4265" s="313">
        <v>565847975307</v>
      </c>
      <c r="C4265" s="313">
        <v>531970094166.44</v>
      </c>
      <c r="D4265" s="313">
        <v>505889202114.48999</v>
      </c>
      <c r="E4265" s="313">
        <v>505169781737.08002</v>
      </c>
      <c r="F4265" s="160">
        <f t="shared" si="265"/>
        <v>33877881140.559998</v>
      </c>
      <c r="G4265" s="385">
        <f t="shared" si="266"/>
        <v>94.012900528241772</v>
      </c>
      <c r="H4265" s="385">
        <f t="shared" si="267"/>
        <v>89.403731071056768</v>
      </c>
      <c r="I4265" s="385">
        <f t="shared" si="264"/>
        <v>89.276590848098536</v>
      </c>
    </row>
    <row r="4266" spans="1:9" x14ac:dyDescent="0.2">
      <c r="A4266" s="391" t="s">
        <v>1732</v>
      </c>
      <c r="B4266" s="392">
        <v>47301000000</v>
      </c>
      <c r="C4266" s="392">
        <v>45617135632</v>
      </c>
      <c r="D4266" s="392">
        <v>45617135632</v>
      </c>
      <c r="E4266" s="392">
        <v>45617135632</v>
      </c>
      <c r="F4266" s="155">
        <f t="shared" si="265"/>
        <v>1683864368</v>
      </c>
      <c r="G4266" s="394">
        <f t="shared" si="266"/>
        <v>96.440108310606547</v>
      </c>
      <c r="H4266" s="394">
        <f t="shared" si="267"/>
        <v>96.440108310606547</v>
      </c>
      <c r="I4266" s="394">
        <f t="shared" si="264"/>
        <v>96.440108310606547</v>
      </c>
    </row>
    <row r="4267" spans="1:9" x14ac:dyDescent="0.2">
      <c r="A4267" s="391" t="s">
        <v>1255</v>
      </c>
      <c r="B4267" s="392">
        <v>5324155000</v>
      </c>
      <c r="C4267" s="392">
        <v>5324155000</v>
      </c>
      <c r="D4267" s="392">
        <v>5324155000</v>
      </c>
      <c r="E4267" s="392">
        <v>5324155000</v>
      </c>
      <c r="F4267" s="196">
        <f t="shared" si="265"/>
        <v>0</v>
      </c>
      <c r="G4267" s="397">
        <f t="shared" si="266"/>
        <v>100</v>
      </c>
      <c r="H4267" s="397">
        <f t="shared" si="267"/>
        <v>100</v>
      </c>
      <c r="I4267" s="397">
        <f t="shared" si="264"/>
        <v>100</v>
      </c>
    </row>
    <row r="4268" spans="1:9" x14ac:dyDescent="0.2">
      <c r="A4268" s="391" t="s">
        <v>1256</v>
      </c>
      <c r="B4268" s="392">
        <v>120086000000</v>
      </c>
      <c r="C4268" s="392">
        <v>120086000000</v>
      </c>
      <c r="D4268" s="392">
        <v>96000000000</v>
      </c>
      <c r="E4268" s="392">
        <v>96000000000</v>
      </c>
      <c r="F4268" s="155">
        <f t="shared" si="265"/>
        <v>0</v>
      </c>
      <c r="G4268" s="394">
        <f t="shared" si="266"/>
        <v>100</v>
      </c>
      <c r="H4268" s="394">
        <f t="shared" si="267"/>
        <v>79.942707726129598</v>
      </c>
      <c r="I4268" s="394">
        <f t="shared" si="264"/>
        <v>79.942707726129598</v>
      </c>
    </row>
    <row r="4269" spans="1:9" x14ac:dyDescent="0.2">
      <c r="A4269" s="391" t="s">
        <v>115</v>
      </c>
      <c r="B4269" s="392">
        <v>6857048011</v>
      </c>
      <c r="C4269" s="392">
        <v>0</v>
      </c>
      <c r="D4269" s="392">
        <v>0</v>
      </c>
      <c r="E4269" s="392">
        <v>0</v>
      </c>
      <c r="F4269" s="196">
        <f t="shared" si="265"/>
        <v>6857048011</v>
      </c>
      <c r="G4269" s="397">
        <f t="shared" si="266"/>
        <v>0</v>
      </c>
      <c r="H4269" s="397">
        <f t="shared" si="267"/>
        <v>0</v>
      </c>
      <c r="I4269" s="397">
        <f t="shared" si="264"/>
        <v>0</v>
      </c>
    </row>
    <row r="4270" spans="1:9" x14ac:dyDescent="0.2">
      <c r="A4270" s="391" t="s">
        <v>301</v>
      </c>
      <c r="B4270" s="392">
        <v>11401368000</v>
      </c>
      <c r="C4270" s="392">
        <v>9731889300</v>
      </c>
      <c r="D4270" s="392">
        <v>7922947200</v>
      </c>
      <c r="E4270" s="392">
        <v>7922947200</v>
      </c>
      <c r="F4270" s="155">
        <f t="shared" si="265"/>
        <v>1669478700</v>
      </c>
      <c r="G4270" s="394">
        <f t="shared" si="266"/>
        <v>85.357207135143781</v>
      </c>
      <c r="H4270" s="394">
        <f t="shared" si="267"/>
        <v>69.491197898357456</v>
      </c>
      <c r="I4270" s="394">
        <f t="shared" si="264"/>
        <v>69.491197898357456</v>
      </c>
    </row>
    <row r="4271" spans="1:9" x14ac:dyDescent="0.2">
      <c r="A4271" s="391" t="s">
        <v>1710</v>
      </c>
      <c r="B4271" s="392">
        <v>11943501498</v>
      </c>
      <c r="C4271" s="392">
        <v>5290189199.4399996</v>
      </c>
      <c r="D4271" s="392">
        <v>5290189199.4399996</v>
      </c>
      <c r="E4271" s="392">
        <v>4570768822.0299997</v>
      </c>
      <c r="F4271" s="155">
        <f t="shared" si="265"/>
        <v>6653312298.5600004</v>
      </c>
      <c r="G4271" s="394">
        <f t="shared" si="266"/>
        <v>44.293452806330443</v>
      </c>
      <c r="H4271" s="394">
        <f t="shared" si="267"/>
        <v>44.293452806330443</v>
      </c>
      <c r="I4271" s="394">
        <f t="shared" si="264"/>
        <v>38.269922960158695</v>
      </c>
    </row>
    <row r="4272" spans="1:9" x14ac:dyDescent="0.2">
      <c r="A4272" s="391" t="s">
        <v>1257</v>
      </c>
      <c r="B4272" s="392">
        <v>18000000000</v>
      </c>
      <c r="C4272" s="392">
        <v>3865513246</v>
      </c>
      <c r="D4272" s="392">
        <v>3865513246</v>
      </c>
      <c r="E4272" s="392">
        <v>3865513246</v>
      </c>
      <c r="F4272" s="196">
        <f t="shared" si="265"/>
        <v>14134486754</v>
      </c>
      <c r="G4272" s="397">
        <f t="shared" si="266"/>
        <v>21.475073588888886</v>
      </c>
      <c r="H4272" s="397">
        <f t="shared" si="267"/>
        <v>21.475073588888886</v>
      </c>
      <c r="I4272" s="397">
        <f t="shared" si="264"/>
        <v>21.475073588888886</v>
      </c>
    </row>
    <row r="4273" spans="1:9" x14ac:dyDescent="0.2">
      <c r="A4273" s="391" t="s">
        <v>1711</v>
      </c>
      <c r="B4273" s="392">
        <v>157000805000</v>
      </c>
      <c r="C4273" s="392">
        <v>157000805000</v>
      </c>
      <c r="D4273" s="392">
        <v>157000805000</v>
      </c>
      <c r="E4273" s="392">
        <v>157000805000</v>
      </c>
      <c r="F4273" s="196">
        <f t="shared" si="265"/>
        <v>0</v>
      </c>
      <c r="G4273" s="397">
        <f t="shared" si="266"/>
        <v>100</v>
      </c>
      <c r="H4273" s="397">
        <f t="shared" si="267"/>
        <v>100</v>
      </c>
      <c r="I4273" s="397">
        <f t="shared" si="264"/>
        <v>100</v>
      </c>
    </row>
    <row r="4274" spans="1:9" x14ac:dyDescent="0.2">
      <c r="A4274" s="391" t="s">
        <v>1712</v>
      </c>
      <c r="B4274" s="392">
        <v>2864079000</v>
      </c>
      <c r="C4274" s="392">
        <v>2864079000</v>
      </c>
      <c r="D4274" s="392">
        <v>2864079000</v>
      </c>
      <c r="E4274" s="392">
        <v>2864079000</v>
      </c>
      <c r="F4274" s="155">
        <f t="shared" si="265"/>
        <v>0</v>
      </c>
      <c r="G4274" s="394">
        <f t="shared" si="266"/>
        <v>100</v>
      </c>
      <c r="H4274" s="394">
        <f t="shared" si="267"/>
        <v>100</v>
      </c>
      <c r="I4274" s="394">
        <f t="shared" si="264"/>
        <v>100</v>
      </c>
    </row>
    <row r="4275" spans="1:9" x14ac:dyDescent="0.2">
      <c r="A4275" s="391" t="s">
        <v>123</v>
      </c>
      <c r="B4275" s="392">
        <v>2261123000</v>
      </c>
      <c r="C4275" s="392">
        <v>2261105000</v>
      </c>
      <c r="D4275" s="392">
        <v>2075155048.05</v>
      </c>
      <c r="E4275" s="392">
        <v>2075155048.05</v>
      </c>
      <c r="F4275" s="196">
        <f t="shared" si="265"/>
        <v>18000</v>
      </c>
      <c r="G4275" s="397">
        <f t="shared" si="266"/>
        <v>99.99920393538963</v>
      </c>
      <c r="H4275" s="397">
        <f t="shared" si="267"/>
        <v>91.775416377171865</v>
      </c>
      <c r="I4275" s="397">
        <f t="shared" si="264"/>
        <v>91.775416377171865</v>
      </c>
    </row>
    <row r="4276" spans="1:9" x14ac:dyDescent="0.2">
      <c r="A4276" s="391" t="s">
        <v>124</v>
      </c>
      <c r="B4276" s="392">
        <v>2894903798</v>
      </c>
      <c r="C4276" s="392">
        <v>15230789</v>
      </c>
      <c r="D4276" s="392">
        <v>15230789</v>
      </c>
      <c r="E4276" s="392">
        <v>15230789</v>
      </c>
      <c r="F4276" s="196">
        <f t="shared" si="265"/>
        <v>2879673009</v>
      </c>
      <c r="G4276" s="397">
        <f t="shared" si="266"/>
        <v>0.5261241845246285</v>
      </c>
      <c r="H4276" s="397">
        <f t="shared" si="267"/>
        <v>0.5261241845246285</v>
      </c>
      <c r="I4276" s="397">
        <f t="shared" si="264"/>
        <v>0.5261241845246285</v>
      </c>
    </row>
    <row r="4277" spans="1:9" x14ac:dyDescent="0.2">
      <c r="A4277" s="391" t="s">
        <v>1713</v>
      </c>
      <c r="B4277" s="392">
        <v>179913992000</v>
      </c>
      <c r="C4277" s="392">
        <v>179913992000</v>
      </c>
      <c r="D4277" s="392">
        <v>179913992000</v>
      </c>
      <c r="E4277" s="392">
        <v>179913992000</v>
      </c>
      <c r="F4277" s="196">
        <f t="shared" si="265"/>
        <v>0</v>
      </c>
      <c r="G4277" s="397">
        <f t="shared" si="266"/>
        <v>100</v>
      </c>
      <c r="H4277" s="397">
        <f t="shared" si="267"/>
        <v>100</v>
      </c>
      <c r="I4277" s="397">
        <f t="shared" si="264"/>
        <v>100</v>
      </c>
    </row>
    <row r="4278" spans="1:9" x14ac:dyDescent="0.2">
      <c r="A4278" s="319" t="s">
        <v>127</v>
      </c>
      <c r="B4278" s="313">
        <v>5390988282</v>
      </c>
      <c r="C4278" s="313">
        <v>245597098</v>
      </c>
      <c r="D4278" s="313">
        <v>245597098</v>
      </c>
      <c r="E4278" s="313">
        <v>245597098</v>
      </c>
      <c r="F4278" s="160">
        <f t="shared" si="265"/>
        <v>5145391184</v>
      </c>
      <c r="G4278" s="385">
        <f t="shared" si="266"/>
        <v>4.5556971218065057</v>
      </c>
      <c r="H4278" s="385">
        <f t="shared" si="267"/>
        <v>4.5556971218065057</v>
      </c>
      <c r="I4278" s="385">
        <f t="shared" si="264"/>
        <v>4.5556971218065057</v>
      </c>
    </row>
    <row r="4279" spans="1:9" x14ac:dyDescent="0.2">
      <c r="A4279" s="391" t="s">
        <v>128</v>
      </c>
      <c r="B4279" s="392">
        <v>322734282</v>
      </c>
      <c r="C4279" s="392">
        <v>245597098</v>
      </c>
      <c r="D4279" s="392">
        <v>245597098</v>
      </c>
      <c r="E4279" s="392">
        <v>245597098</v>
      </c>
      <c r="F4279" s="155">
        <f t="shared" si="265"/>
        <v>77137184</v>
      </c>
      <c r="G4279" s="394">
        <f t="shared" si="266"/>
        <v>76.09885645801954</v>
      </c>
      <c r="H4279" s="394">
        <f t="shared" si="267"/>
        <v>76.09885645801954</v>
      </c>
      <c r="I4279" s="394">
        <f t="shared" si="264"/>
        <v>76.09885645801954</v>
      </c>
    </row>
    <row r="4280" spans="1:9" x14ac:dyDescent="0.2">
      <c r="A4280" s="391" t="s">
        <v>130</v>
      </c>
      <c r="B4280" s="392">
        <v>5068254000</v>
      </c>
      <c r="C4280" s="392">
        <v>0</v>
      </c>
      <c r="D4280" s="392">
        <v>0</v>
      </c>
      <c r="E4280" s="392">
        <v>0</v>
      </c>
      <c r="F4280" s="155">
        <f t="shared" si="265"/>
        <v>5068254000</v>
      </c>
      <c r="G4280" s="394">
        <f t="shared" si="266"/>
        <v>0</v>
      </c>
      <c r="H4280" s="394">
        <f t="shared" si="267"/>
        <v>0</v>
      </c>
      <c r="I4280" s="394">
        <f t="shared" si="264"/>
        <v>0</v>
      </c>
    </row>
    <row r="4281" spans="1:9" x14ac:dyDescent="0.2">
      <c r="A4281" s="319" t="s">
        <v>131</v>
      </c>
      <c r="B4281" s="313">
        <v>2973578828258</v>
      </c>
      <c r="C4281" s="313">
        <v>2287206213059.3003</v>
      </c>
      <c r="D4281" s="313">
        <v>726310895876.04004</v>
      </c>
      <c r="E4281" s="313">
        <v>713877429597.93005</v>
      </c>
      <c r="F4281" s="195">
        <f t="shared" si="265"/>
        <v>686372615198.69971</v>
      </c>
      <c r="G4281" s="388">
        <f t="shared" si="266"/>
        <v>76.917625028935433</v>
      </c>
      <c r="H4281" s="388">
        <f t="shared" si="267"/>
        <v>24.425479794713628</v>
      </c>
      <c r="I4281" s="388">
        <f t="shared" si="264"/>
        <v>24.007348411749959</v>
      </c>
    </row>
    <row r="4282" spans="1:9" x14ac:dyDescent="0.2">
      <c r="A4282" s="319" t="s">
        <v>1651</v>
      </c>
      <c r="B4282" s="313">
        <v>2973578828258</v>
      </c>
      <c r="C4282" s="313">
        <v>2287206213059.3003</v>
      </c>
      <c r="D4282" s="313">
        <v>726310895876.04004</v>
      </c>
      <c r="E4282" s="313">
        <v>713877429597.93005</v>
      </c>
      <c r="F4282" s="160">
        <f t="shared" si="265"/>
        <v>686372615198.69971</v>
      </c>
      <c r="G4282" s="385">
        <f t="shared" si="266"/>
        <v>76.917625028935433</v>
      </c>
      <c r="H4282" s="385">
        <f t="shared" si="267"/>
        <v>24.425479794713628</v>
      </c>
      <c r="I4282" s="385">
        <f t="shared" si="264"/>
        <v>24.007348411749959</v>
      </c>
    </row>
    <row r="4283" spans="1:9" x14ac:dyDescent="0.2">
      <c r="A4283" s="391" t="s">
        <v>1258</v>
      </c>
      <c r="B4283" s="392">
        <v>228906651498</v>
      </c>
      <c r="C4283" s="392">
        <v>228804430256</v>
      </c>
      <c r="D4283" s="392">
        <v>11498929312.93</v>
      </c>
      <c r="E4283" s="392">
        <v>10572871130.940001</v>
      </c>
      <c r="F4283" s="155">
        <f t="shared" si="265"/>
        <v>102221242</v>
      </c>
      <c r="G4283" s="394">
        <f t="shared" si="266"/>
        <v>99.955343699568772</v>
      </c>
      <c r="H4283" s="394">
        <f t="shared" si="267"/>
        <v>5.023414233566065</v>
      </c>
      <c r="I4283" s="394">
        <f t="shared" si="264"/>
        <v>4.6188571025566629</v>
      </c>
    </row>
    <row r="4284" spans="1:9" x14ac:dyDescent="0.2">
      <c r="A4284" s="391" t="s">
        <v>1259</v>
      </c>
      <c r="B4284" s="392">
        <v>715893304673</v>
      </c>
      <c r="C4284" s="392">
        <v>567835913887.67993</v>
      </c>
      <c r="D4284" s="392">
        <v>29535449021.68</v>
      </c>
      <c r="E4284" s="392">
        <v>29535449021.68</v>
      </c>
      <c r="F4284" s="196">
        <f t="shared" si="265"/>
        <v>148057390785.32007</v>
      </c>
      <c r="G4284" s="397">
        <f t="shared" si="266"/>
        <v>79.318511596787673</v>
      </c>
      <c r="H4284" s="397">
        <f t="shared" si="267"/>
        <v>4.1256775037407243</v>
      </c>
      <c r="I4284" s="397">
        <f t="shared" si="264"/>
        <v>4.1256775037407243</v>
      </c>
    </row>
    <row r="4285" spans="1:9" x14ac:dyDescent="0.2">
      <c r="A4285" s="391" t="s">
        <v>1260</v>
      </c>
      <c r="B4285" s="392">
        <v>578508407798</v>
      </c>
      <c r="C4285" s="392">
        <v>256344168597.66998</v>
      </c>
      <c r="D4285" s="392">
        <v>27136026522.330002</v>
      </c>
      <c r="E4285" s="392">
        <v>27111292989.330002</v>
      </c>
      <c r="F4285" s="155">
        <f t="shared" si="265"/>
        <v>322164239200.33002</v>
      </c>
      <c r="G4285" s="394">
        <f t="shared" si="266"/>
        <v>44.311226101864825</v>
      </c>
      <c r="H4285" s="394">
        <f t="shared" si="267"/>
        <v>4.6906883558735055</v>
      </c>
      <c r="I4285" s="394">
        <f t="shared" si="264"/>
        <v>4.6864129585471055</v>
      </c>
    </row>
    <row r="4286" spans="1:9" x14ac:dyDescent="0.2">
      <c r="A4286" s="391" t="s">
        <v>1261</v>
      </c>
      <c r="B4286" s="392">
        <v>22791401778</v>
      </c>
      <c r="C4286" s="392">
        <v>18133707028.41</v>
      </c>
      <c r="D4286" s="392">
        <v>9536909056.3400002</v>
      </c>
      <c r="E4286" s="392">
        <v>9031869975.8199997</v>
      </c>
      <c r="F4286" s="155">
        <f t="shared" si="265"/>
        <v>4657694749.5900002</v>
      </c>
      <c r="G4286" s="394">
        <f t="shared" si="266"/>
        <v>79.563807461435033</v>
      </c>
      <c r="H4286" s="394">
        <f t="shared" si="267"/>
        <v>41.844328616705589</v>
      </c>
      <c r="I4286" s="394">
        <f t="shared" si="264"/>
        <v>39.628409273791355</v>
      </c>
    </row>
    <row r="4287" spans="1:9" x14ac:dyDescent="0.2">
      <c r="A4287" s="391" t="s">
        <v>1262</v>
      </c>
      <c r="B4287" s="392">
        <v>132999282044</v>
      </c>
      <c r="C4287" s="392">
        <v>132999282044</v>
      </c>
      <c r="D4287" s="392">
        <v>0</v>
      </c>
      <c r="E4287" s="392">
        <v>0</v>
      </c>
      <c r="F4287" s="155">
        <f t="shared" si="265"/>
        <v>0</v>
      </c>
      <c r="G4287" s="394">
        <f t="shared" si="266"/>
        <v>100</v>
      </c>
      <c r="H4287" s="394">
        <f t="shared" si="267"/>
        <v>0</v>
      </c>
      <c r="I4287" s="394">
        <f t="shared" si="264"/>
        <v>0</v>
      </c>
    </row>
    <row r="4288" spans="1:9" x14ac:dyDescent="0.2">
      <c r="A4288" s="391" t="s">
        <v>1263</v>
      </c>
      <c r="B4288" s="392">
        <v>397270066405</v>
      </c>
      <c r="C4288" s="392">
        <v>395393406217</v>
      </c>
      <c r="D4288" s="392">
        <v>385416436402</v>
      </c>
      <c r="E4288" s="392">
        <v>385416436402</v>
      </c>
      <c r="F4288" s="155">
        <f t="shared" si="265"/>
        <v>1876660188</v>
      </c>
      <c r="G4288" s="394">
        <f t="shared" si="266"/>
        <v>99.527610976335978</v>
      </c>
      <c r="H4288" s="394">
        <f t="shared" si="267"/>
        <v>97.016228755852012</v>
      </c>
      <c r="I4288" s="394">
        <f t="shared" si="264"/>
        <v>97.016228755852012</v>
      </c>
    </row>
    <row r="4289" spans="1:9" x14ac:dyDescent="0.2">
      <c r="A4289" s="391" t="s">
        <v>1264</v>
      </c>
      <c r="B4289" s="392">
        <v>8119330472</v>
      </c>
      <c r="C4289" s="392">
        <v>6119330472</v>
      </c>
      <c r="D4289" s="392">
        <v>6119330472</v>
      </c>
      <c r="E4289" s="392">
        <v>6119330472</v>
      </c>
      <c r="F4289" s="155">
        <f t="shared" si="265"/>
        <v>2000000000</v>
      </c>
      <c r="G4289" s="394">
        <f t="shared" si="266"/>
        <v>75.367427069299367</v>
      </c>
      <c r="H4289" s="394">
        <f t="shared" si="267"/>
        <v>75.367427069299367</v>
      </c>
      <c r="I4289" s="394">
        <f t="shared" si="264"/>
        <v>75.367427069299367</v>
      </c>
    </row>
    <row r="4290" spans="1:9" x14ac:dyDescent="0.2">
      <c r="A4290" s="391" t="s">
        <v>1265</v>
      </c>
      <c r="B4290" s="392">
        <v>20314438981</v>
      </c>
      <c r="C4290" s="392">
        <v>13433153174.860001</v>
      </c>
      <c r="D4290" s="392">
        <v>7317145000.1999998</v>
      </c>
      <c r="E4290" s="392">
        <v>7030729700.1999998</v>
      </c>
      <c r="F4290" s="155">
        <f t="shared" si="265"/>
        <v>6881285806.1399994</v>
      </c>
      <c r="G4290" s="394">
        <f t="shared" si="266"/>
        <v>66.126134162129532</v>
      </c>
      <c r="H4290" s="394">
        <f t="shared" si="267"/>
        <v>36.019429367671393</v>
      </c>
      <c r="I4290" s="394">
        <f t="shared" si="264"/>
        <v>34.609519400342826</v>
      </c>
    </row>
    <row r="4291" spans="1:9" x14ac:dyDescent="0.2">
      <c r="A4291" s="391" t="s">
        <v>1266</v>
      </c>
      <c r="B4291" s="392">
        <v>45714997607</v>
      </c>
      <c r="C4291" s="392">
        <v>22842288609</v>
      </c>
      <c r="D4291" s="392">
        <v>16288288012</v>
      </c>
      <c r="E4291" s="392">
        <v>16288288012</v>
      </c>
      <c r="F4291" s="155">
        <f t="shared" si="265"/>
        <v>22872708998</v>
      </c>
      <c r="G4291" s="394">
        <f t="shared" si="266"/>
        <v>49.966728217661178</v>
      </c>
      <c r="H4291" s="394">
        <f t="shared" si="267"/>
        <v>35.630075171448539</v>
      </c>
      <c r="I4291" s="394">
        <f t="shared" si="264"/>
        <v>35.630075171448539</v>
      </c>
    </row>
    <row r="4292" spans="1:9" x14ac:dyDescent="0.2">
      <c r="A4292" s="391" t="s">
        <v>1267</v>
      </c>
      <c r="B4292" s="392">
        <v>53523800000</v>
      </c>
      <c r="C4292" s="392">
        <v>52032528065</v>
      </c>
      <c r="D4292" s="392">
        <v>31467730956</v>
      </c>
      <c r="E4292" s="392">
        <v>26400600760</v>
      </c>
      <c r="F4292" s="155">
        <f t="shared" si="265"/>
        <v>1491271935</v>
      </c>
      <c r="G4292" s="394">
        <f t="shared" si="266"/>
        <v>97.213815284041857</v>
      </c>
      <c r="H4292" s="394">
        <f t="shared" si="267"/>
        <v>58.792034489329978</v>
      </c>
      <c r="I4292" s="394">
        <f t="shared" si="264"/>
        <v>49.324974609426086</v>
      </c>
    </row>
    <row r="4293" spans="1:9" x14ac:dyDescent="0.2">
      <c r="A4293" s="391" t="s">
        <v>1268</v>
      </c>
      <c r="B4293" s="392">
        <v>224000000000</v>
      </c>
      <c r="C4293" s="392">
        <v>219463747315.32999</v>
      </c>
      <c r="D4293" s="392">
        <v>46054525565.330002</v>
      </c>
      <c r="E4293" s="392">
        <v>46054525565.330002</v>
      </c>
      <c r="F4293" s="155">
        <f t="shared" si="265"/>
        <v>4536252684.6700134</v>
      </c>
      <c r="G4293" s="394">
        <f t="shared" si="266"/>
        <v>97.974887194343736</v>
      </c>
      <c r="H4293" s="394">
        <f t="shared" si="267"/>
        <v>20.560056055950891</v>
      </c>
      <c r="I4293" s="394">
        <f t="shared" si="264"/>
        <v>20.560056055950891</v>
      </c>
    </row>
    <row r="4294" spans="1:9" x14ac:dyDescent="0.2">
      <c r="A4294" s="391" t="s">
        <v>1269</v>
      </c>
      <c r="B4294" s="392">
        <v>16221234715</v>
      </c>
      <c r="C4294" s="392">
        <v>16162440933</v>
      </c>
      <c r="D4294" s="392">
        <v>13174199689</v>
      </c>
      <c r="E4294" s="392">
        <v>13174199689</v>
      </c>
      <c r="F4294" s="155">
        <f t="shared" si="265"/>
        <v>58793782</v>
      </c>
      <c r="G4294" s="394">
        <f t="shared" si="266"/>
        <v>99.637550513059082</v>
      </c>
      <c r="H4294" s="394">
        <f t="shared" si="267"/>
        <v>81.215763907402405</v>
      </c>
      <c r="I4294" s="394">
        <f t="shared" si="264"/>
        <v>81.215763907402405</v>
      </c>
    </row>
    <row r="4295" spans="1:9" x14ac:dyDescent="0.2">
      <c r="A4295" s="391" t="s">
        <v>1270</v>
      </c>
      <c r="B4295" s="392">
        <v>19500000000</v>
      </c>
      <c r="C4295" s="392">
        <v>1854683434</v>
      </c>
      <c r="D4295" s="392">
        <v>714137234</v>
      </c>
      <c r="E4295" s="392">
        <v>714137234</v>
      </c>
      <c r="F4295" s="155">
        <f t="shared" si="265"/>
        <v>17645316566</v>
      </c>
      <c r="G4295" s="394">
        <f t="shared" si="266"/>
        <v>9.5111970974358968</v>
      </c>
      <c r="H4295" s="394">
        <f t="shared" si="267"/>
        <v>3.6622422256410254</v>
      </c>
      <c r="I4295" s="394">
        <f t="shared" ref="I4295:I4358" si="268">IFERROR(IF(E4295&gt;0,+E4295/B4295*100,0),0)</f>
        <v>3.6622422256410254</v>
      </c>
    </row>
    <row r="4296" spans="1:9" x14ac:dyDescent="0.2">
      <c r="A4296" s="391" t="s">
        <v>1271</v>
      </c>
      <c r="B4296" s="392">
        <v>206611190272</v>
      </c>
      <c r="C4296" s="392">
        <v>84782863609.309998</v>
      </c>
      <c r="D4296" s="392">
        <v>26700107374.510002</v>
      </c>
      <c r="E4296" s="392">
        <v>26483008024.870003</v>
      </c>
      <c r="F4296" s="155">
        <f t="shared" si="265"/>
        <v>121828326662.69</v>
      </c>
      <c r="G4296" s="394">
        <f t="shared" si="266"/>
        <v>41.034981453664173</v>
      </c>
      <c r="H4296" s="394">
        <f t="shared" si="267"/>
        <v>12.922875735510637</v>
      </c>
      <c r="I4296" s="394">
        <f t="shared" si="268"/>
        <v>12.817799457040827</v>
      </c>
    </row>
    <row r="4297" spans="1:9" x14ac:dyDescent="0.2">
      <c r="A4297" s="391" t="s">
        <v>1272</v>
      </c>
      <c r="B4297" s="392">
        <v>116781000000</v>
      </c>
      <c r="C4297" s="392">
        <v>106819186637</v>
      </c>
      <c r="D4297" s="392">
        <v>20545129791</v>
      </c>
      <c r="E4297" s="392">
        <v>20545129791</v>
      </c>
      <c r="F4297" s="155">
        <f t="shared" ref="F4297:F4360" si="269">+B4297-C4297</f>
        <v>9961813363</v>
      </c>
      <c r="G4297" s="394">
        <f t="shared" ref="G4297:G4360" si="270">IFERROR(IF(C4297&gt;0,+C4297/B4297*100,0),0)</f>
        <v>91.46966256240313</v>
      </c>
      <c r="H4297" s="394">
        <f t="shared" ref="H4297:H4360" si="271">IFERROR(IF(D4297&gt;0,+D4297/B4297*100,0),0)</f>
        <v>17.592870236596706</v>
      </c>
      <c r="I4297" s="394">
        <f t="shared" si="268"/>
        <v>17.592870236596706</v>
      </c>
    </row>
    <row r="4298" spans="1:9" x14ac:dyDescent="0.2">
      <c r="A4298" s="391" t="s">
        <v>1273</v>
      </c>
      <c r="B4298" s="392">
        <v>17766640000</v>
      </c>
      <c r="C4298" s="392">
        <v>17759580783</v>
      </c>
      <c r="D4298" s="392">
        <v>13319099414</v>
      </c>
      <c r="E4298" s="392">
        <v>12917123014</v>
      </c>
      <c r="F4298" s="155">
        <f t="shared" si="269"/>
        <v>7059217</v>
      </c>
      <c r="G4298" s="394">
        <f t="shared" si="270"/>
        <v>99.960267011657805</v>
      </c>
      <c r="H4298" s="394">
        <f t="shared" si="271"/>
        <v>74.966900967205959</v>
      </c>
      <c r="I4298" s="394">
        <f t="shared" si="268"/>
        <v>72.704366239198862</v>
      </c>
    </row>
    <row r="4299" spans="1:9" x14ac:dyDescent="0.2">
      <c r="A4299" s="391" t="s">
        <v>1274</v>
      </c>
      <c r="B4299" s="392">
        <v>29575536633</v>
      </c>
      <c r="C4299" s="392">
        <v>21994482089.330002</v>
      </c>
      <c r="D4299" s="392">
        <v>9133666904</v>
      </c>
      <c r="E4299" s="392">
        <v>5711775104</v>
      </c>
      <c r="F4299" s="155">
        <f t="shared" si="269"/>
        <v>7581054543.6699982</v>
      </c>
      <c r="G4299" s="394">
        <f t="shared" si="270"/>
        <v>74.367144583908726</v>
      </c>
      <c r="H4299" s="394">
        <f t="shared" si="271"/>
        <v>30.882506097315488</v>
      </c>
      <c r="I4299" s="394">
        <f t="shared" si="268"/>
        <v>19.312498619642543</v>
      </c>
    </row>
    <row r="4300" spans="1:9" x14ac:dyDescent="0.2">
      <c r="A4300" s="391" t="s">
        <v>1275</v>
      </c>
      <c r="B4300" s="392">
        <v>3938778917</v>
      </c>
      <c r="C4300" s="392">
        <v>3938778917</v>
      </c>
      <c r="D4300" s="392">
        <v>2387397458</v>
      </c>
      <c r="E4300" s="392">
        <v>2387397458</v>
      </c>
      <c r="F4300" s="155">
        <f t="shared" si="269"/>
        <v>0</v>
      </c>
      <c r="G4300" s="394">
        <f t="shared" si="270"/>
        <v>100</v>
      </c>
      <c r="H4300" s="394">
        <f t="shared" si="271"/>
        <v>60.612629150010243</v>
      </c>
      <c r="I4300" s="394">
        <f t="shared" si="268"/>
        <v>60.612629150010243</v>
      </c>
    </row>
    <row r="4301" spans="1:9" x14ac:dyDescent="0.2">
      <c r="A4301" s="391" t="s">
        <v>1276</v>
      </c>
      <c r="B4301" s="392">
        <v>11288202438</v>
      </c>
      <c r="C4301" s="392">
        <v>10546693317.57</v>
      </c>
      <c r="D4301" s="392">
        <v>8005854958.8299999</v>
      </c>
      <c r="E4301" s="392">
        <v>7890890866.8699999</v>
      </c>
      <c r="F4301" s="155">
        <f t="shared" si="269"/>
        <v>741509120.43000031</v>
      </c>
      <c r="G4301" s="394">
        <f t="shared" si="270"/>
        <v>93.431114258424145</v>
      </c>
      <c r="H4301" s="394">
        <f t="shared" si="271"/>
        <v>70.922319145159179</v>
      </c>
      <c r="I4301" s="394">
        <f t="shared" si="268"/>
        <v>69.903874511556666</v>
      </c>
    </row>
    <row r="4302" spans="1:9" x14ac:dyDescent="0.2">
      <c r="A4302" s="391" t="s">
        <v>1694</v>
      </c>
      <c r="B4302" s="392">
        <v>17787028269</v>
      </c>
      <c r="C4302" s="392">
        <v>16144632858</v>
      </c>
      <c r="D4302" s="392">
        <v>9546502508</v>
      </c>
      <c r="E4302" s="392">
        <v>8443278676</v>
      </c>
      <c r="F4302" s="155">
        <f t="shared" si="269"/>
        <v>1642395411</v>
      </c>
      <c r="G4302" s="394">
        <f t="shared" si="270"/>
        <v>90.766330461944349</v>
      </c>
      <c r="H4302" s="394">
        <f t="shared" si="271"/>
        <v>53.671149354600487</v>
      </c>
      <c r="I4302" s="394">
        <f t="shared" si="268"/>
        <v>47.468742660713652</v>
      </c>
    </row>
    <row r="4303" spans="1:9" x14ac:dyDescent="0.2">
      <c r="A4303" s="391" t="s">
        <v>1695</v>
      </c>
      <c r="B4303" s="392">
        <v>29449578722</v>
      </c>
      <c r="C4303" s="392">
        <v>26414019831.400002</v>
      </c>
      <c r="D4303" s="392">
        <v>15376519305.33</v>
      </c>
      <c r="E4303" s="392">
        <v>15207250111.33</v>
      </c>
      <c r="F4303" s="155">
        <f t="shared" si="269"/>
        <v>3035558890.5999985</v>
      </c>
      <c r="G4303" s="394">
        <f t="shared" si="270"/>
        <v>89.692352073164585</v>
      </c>
      <c r="H4303" s="394">
        <f t="shared" si="271"/>
        <v>52.21303656151499</v>
      </c>
      <c r="I4303" s="394">
        <f t="shared" si="268"/>
        <v>51.63826027830266</v>
      </c>
    </row>
    <row r="4304" spans="1:9" x14ac:dyDescent="0.2">
      <c r="A4304" s="391" t="s">
        <v>1696</v>
      </c>
      <c r="B4304" s="392">
        <v>59071210998</v>
      </c>
      <c r="C4304" s="392">
        <v>52416627889.739998</v>
      </c>
      <c r="D4304" s="392">
        <v>22517405367.560001</v>
      </c>
      <c r="E4304" s="392">
        <v>22321740048.560001</v>
      </c>
      <c r="F4304" s="155">
        <f t="shared" si="269"/>
        <v>6654583108.2600021</v>
      </c>
      <c r="G4304" s="394">
        <f t="shared" si="270"/>
        <v>88.734642483484379</v>
      </c>
      <c r="H4304" s="394">
        <f t="shared" si="271"/>
        <v>38.119085400707945</v>
      </c>
      <c r="I4304" s="394">
        <f t="shared" si="268"/>
        <v>37.787849057835906</v>
      </c>
    </row>
    <row r="4305" spans="1:9" x14ac:dyDescent="0.2">
      <c r="A4305" s="391" t="s">
        <v>1697</v>
      </c>
      <c r="B4305" s="392">
        <v>14971746119</v>
      </c>
      <c r="C4305" s="392">
        <v>14929995551</v>
      </c>
      <c r="D4305" s="392">
        <v>14520105551</v>
      </c>
      <c r="E4305" s="392">
        <v>14520105551</v>
      </c>
      <c r="F4305" s="155">
        <f t="shared" si="269"/>
        <v>41750568</v>
      </c>
      <c r="G4305" s="394">
        <f t="shared" si="270"/>
        <v>99.72113761702775</v>
      </c>
      <c r="H4305" s="394">
        <f t="shared" si="271"/>
        <v>96.983380800006742</v>
      </c>
      <c r="I4305" s="394">
        <f t="shared" si="268"/>
        <v>96.983380800006742</v>
      </c>
    </row>
    <row r="4306" spans="1:9" x14ac:dyDescent="0.2">
      <c r="A4306" s="391" t="s">
        <v>1738</v>
      </c>
      <c r="B4306" s="392">
        <v>2574999919</v>
      </c>
      <c r="C4306" s="392">
        <v>40271542</v>
      </c>
      <c r="D4306" s="392">
        <v>0</v>
      </c>
      <c r="E4306" s="392">
        <v>0</v>
      </c>
      <c r="F4306" s="155">
        <f t="shared" si="269"/>
        <v>2534728377</v>
      </c>
      <c r="G4306" s="394">
        <f t="shared" si="270"/>
        <v>1.5639434278366671</v>
      </c>
      <c r="H4306" s="394">
        <f t="shared" si="271"/>
        <v>0</v>
      </c>
      <c r="I4306" s="394">
        <f t="shared" si="268"/>
        <v>0</v>
      </c>
    </row>
    <row r="4307" spans="1:9" x14ac:dyDescent="0.2">
      <c r="A4307" s="319" t="s">
        <v>1698</v>
      </c>
      <c r="B4307" s="313">
        <v>52193340000</v>
      </c>
      <c r="C4307" s="313">
        <v>37848689326.299995</v>
      </c>
      <c r="D4307" s="313">
        <v>31071675318.479996</v>
      </c>
      <c r="E4307" s="313">
        <v>31067257411.479996</v>
      </c>
      <c r="F4307" s="195">
        <f t="shared" si="269"/>
        <v>14344650673.700005</v>
      </c>
      <c r="G4307" s="388">
        <f t="shared" si="270"/>
        <v>72.516319757080112</v>
      </c>
      <c r="H4307" s="388">
        <f t="shared" si="271"/>
        <v>59.531877665771141</v>
      </c>
      <c r="I4307" s="388">
        <f t="shared" si="268"/>
        <v>59.523413162445628</v>
      </c>
    </row>
    <row r="4308" spans="1:9" x14ac:dyDescent="0.2">
      <c r="A4308" s="319" t="s">
        <v>109</v>
      </c>
      <c r="B4308" s="313">
        <v>34466820854</v>
      </c>
      <c r="C4308" s="313">
        <v>21706273029.199997</v>
      </c>
      <c r="D4308" s="313">
        <v>21035287345.309998</v>
      </c>
      <c r="E4308" s="313">
        <v>21034943445.309998</v>
      </c>
      <c r="F4308" s="195">
        <f t="shared" si="269"/>
        <v>12760547824.800003</v>
      </c>
      <c r="G4308" s="388">
        <f t="shared" si="270"/>
        <v>62.977299592401792</v>
      </c>
      <c r="H4308" s="388">
        <f t="shared" si="271"/>
        <v>61.030541326728653</v>
      </c>
      <c r="I4308" s="388">
        <f t="shared" si="268"/>
        <v>61.029543555563571</v>
      </c>
    </row>
    <row r="4309" spans="1:9" x14ac:dyDescent="0.2">
      <c r="A4309" s="319" t="s">
        <v>28</v>
      </c>
      <c r="B4309" s="313">
        <v>31878237554</v>
      </c>
      <c r="C4309" s="313">
        <v>19794202368.779999</v>
      </c>
      <c r="D4309" s="313">
        <v>19783888871.779999</v>
      </c>
      <c r="E4309" s="313">
        <v>19783888871.779999</v>
      </c>
      <c r="F4309" s="195">
        <f t="shared" si="269"/>
        <v>12084035185.220001</v>
      </c>
      <c r="G4309" s="388">
        <f t="shared" si="270"/>
        <v>62.093151590484567</v>
      </c>
      <c r="H4309" s="388">
        <f t="shared" si="271"/>
        <v>62.060798807547521</v>
      </c>
      <c r="I4309" s="388">
        <f t="shared" si="268"/>
        <v>62.060798807547521</v>
      </c>
    </row>
    <row r="4310" spans="1:9" x14ac:dyDescent="0.2">
      <c r="A4310" s="391" t="s">
        <v>110</v>
      </c>
      <c r="B4310" s="392">
        <v>21187783554</v>
      </c>
      <c r="C4310" s="392">
        <v>13608996930.780001</v>
      </c>
      <c r="D4310" s="392">
        <v>13608561633.780001</v>
      </c>
      <c r="E4310" s="392">
        <v>13608561633.780001</v>
      </c>
      <c r="F4310" s="155">
        <f t="shared" si="269"/>
        <v>7578786623.2199993</v>
      </c>
      <c r="G4310" s="394">
        <f t="shared" si="270"/>
        <v>64.230394350100795</v>
      </c>
      <c r="H4310" s="394">
        <f t="shared" si="271"/>
        <v>64.228339878480895</v>
      </c>
      <c r="I4310" s="394">
        <f t="shared" si="268"/>
        <v>64.228339878480895</v>
      </c>
    </row>
    <row r="4311" spans="1:9" x14ac:dyDescent="0.2">
      <c r="A4311" s="391" t="s">
        <v>111</v>
      </c>
      <c r="B4311" s="392">
        <v>7741288000</v>
      </c>
      <c r="C4311" s="392">
        <v>4430599473</v>
      </c>
      <c r="D4311" s="392">
        <v>4430543473</v>
      </c>
      <c r="E4311" s="392">
        <v>4430543473</v>
      </c>
      <c r="F4311" s="155">
        <f t="shared" si="269"/>
        <v>3310688527</v>
      </c>
      <c r="G4311" s="394">
        <f t="shared" si="270"/>
        <v>57.233363143187546</v>
      </c>
      <c r="H4311" s="394">
        <f t="shared" si="271"/>
        <v>57.232639749354377</v>
      </c>
      <c r="I4311" s="394">
        <f t="shared" si="268"/>
        <v>57.232639749354377</v>
      </c>
    </row>
    <row r="4312" spans="1:9" x14ac:dyDescent="0.2">
      <c r="A4312" s="391" t="s">
        <v>112</v>
      </c>
      <c r="B4312" s="392">
        <v>2949166000</v>
      </c>
      <c r="C4312" s="392">
        <v>1754605965</v>
      </c>
      <c r="D4312" s="392">
        <v>1744783765</v>
      </c>
      <c r="E4312" s="392">
        <v>1744783765</v>
      </c>
      <c r="F4312" s="155">
        <f t="shared" si="269"/>
        <v>1194560035</v>
      </c>
      <c r="G4312" s="394">
        <f t="shared" si="270"/>
        <v>59.494988244134106</v>
      </c>
      <c r="H4312" s="394">
        <f t="shared" si="271"/>
        <v>59.161938154718996</v>
      </c>
      <c r="I4312" s="394">
        <f t="shared" si="268"/>
        <v>59.161938154718996</v>
      </c>
    </row>
    <row r="4313" spans="1:9" x14ac:dyDescent="0.2">
      <c r="A4313" s="391" t="s">
        <v>216</v>
      </c>
      <c r="B4313" s="392">
        <v>0</v>
      </c>
      <c r="C4313" s="392">
        <v>0</v>
      </c>
      <c r="D4313" s="392">
        <v>0</v>
      </c>
      <c r="E4313" s="392">
        <v>0</v>
      </c>
      <c r="F4313" s="155">
        <f t="shared" si="269"/>
        <v>0</v>
      </c>
      <c r="G4313" s="394">
        <f t="shared" si="270"/>
        <v>0</v>
      </c>
      <c r="H4313" s="394">
        <f t="shared" si="271"/>
        <v>0</v>
      </c>
      <c r="I4313" s="394">
        <f t="shared" si="268"/>
        <v>0</v>
      </c>
    </row>
    <row r="4314" spans="1:9" x14ac:dyDescent="0.2">
      <c r="A4314" s="319" t="s">
        <v>29</v>
      </c>
      <c r="B4314" s="313">
        <v>2323059000</v>
      </c>
      <c r="C4314" s="313">
        <v>1832183257.4200001</v>
      </c>
      <c r="D4314" s="313">
        <v>1175710552.53</v>
      </c>
      <c r="E4314" s="313">
        <v>1175366652.53</v>
      </c>
      <c r="F4314" s="195">
        <f t="shared" si="269"/>
        <v>490875742.57999992</v>
      </c>
      <c r="G4314" s="388">
        <f t="shared" si="270"/>
        <v>78.869424212643764</v>
      </c>
      <c r="H4314" s="388">
        <f t="shared" si="271"/>
        <v>50.6104473683191</v>
      </c>
      <c r="I4314" s="388">
        <f t="shared" si="268"/>
        <v>50.595643611720575</v>
      </c>
    </row>
    <row r="4315" spans="1:9" x14ac:dyDescent="0.2">
      <c r="A4315" s="391" t="s">
        <v>113</v>
      </c>
      <c r="B4315" s="392">
        <v>2323059000</v>
      </c>
      <c r="C4315" s="392">
        <v>1832183257.4200001</v>
      </c>
      <c r="D4315" s="392">
        <v>1175710552.53</v>
      </c>
      <c r="E4315" s="392">
        <v>1175366652.53</v>
      </c>
      <c r="F4315" s="155">
        <f t="shared" si="269"/>
        <v>490875742.57999992</v>
      </c>
      <c r="G4315" s="394">
        <f t="shared" si="270"/>
        <v>78.869424212643764</v>
      </c>
      <c r="H4315" s="394">
        <f t="shared" si="271"/>
        <v>50.6104473683191</v>
      </c>
      <c r="I4315" s="394">
        <f t="shared" si="268"/>
        <v>50.595643611720575</v>
      </c>
    </row>
    <row r="4316" spans="1:9" x14ac:dyDescent="0.2">
      <c r="A4316" s="319" t="s">
        <v>30</v>
      </c>
      <c r="B4316" s="313">
        <v>55650000</v>
      </c>
      <c r="C4316" s="313">
        <v>22739403</v>
      </c>
      <c r="D4316" s="313">
        <v>18539921</v>
      </c>
      <c r="E4316" s="313">
        <v>18539921</v>
      </c>
      <c r="F4316" s="195">
        <f t="shared" si="269"/>
        <v>32910597</v>
      </c>
      <c r="G4316" s="388">
        <f t="shared" si="270"/>
        <v>40.861460916442049</v>
      </c>
      <c r="H4316" s="388">
        <f t="shared" si="271"/>
        <v>33.315221922731361</v>
      </c>
      <c r="I4316" s="388">
        <f t="shared" si="268"/>
        <v>33.315221922731361</v>
      </c>
    </row>
    <row r="4317" spans="1:9" x14ac:dyDescent="0.2">
      <c r="A4317" s="391" t="s">
        <v>115</v>
      </c>
      <c r="B4317" s="392">
        <v>0</v>
      </c>
      <c r="C4317" s="392">
        <v>0</v>
      </c>
      <c r="D4317" s="392">
        <v>0</v>
      </c>
      <c r="E4317" s="392">
        <v>0</v>
      </c>
      <c r="F4317" s="155">
        <f t="shared" si="269"/>
        <v>0</v>
      </c>
      <c r="G4317" s="394">
        <f t="shared" si="270"/>
        <v>0</v>
      </c>
      <c r="H4317" s="394">
        <f t="shared" si="271"/>
        <v>0</v>
      </c>
      <c r="I4317" s="394">
        <f t="shared" si="268"/>
        <v>0</v>
      </c>
    </row>
    <row r="4318" spans="1:9" x14ac:dyDescent="0.2">
      <c r="A4318" s="391" t="s">
        <v>118</v>
      </c>
      <c r="B4318" s="392">
        <v>55650000</v>
      </c>
      <c r="C4318" s="392">
        <v>22739403</v>
      </c>
      <c r="D4318" s="392">
        <v>18539921</v>
      </c>
      <c r="E4318" s="392">
        <v>18539921</v>
      </c>
      <c r="F4318" s="155">
        <f t="shared" si="269"/>
        <v>32910597</v>
      </c>
      <c r="G4318" s="394">
        <f t="shared" si="270"/>
        <v>40.861460916442049</v>
      </c>
      <c r="H4318" s="394">
        <f t="shared" si="271"/>
        <v>33.315221922731361</v>
      </c>
      <c r="I4318" s="394">
        <f t="shared" si="268"/>
        <v>33.315221922731361</v>
      </c>
    </row>
    <row r="4319" spans="1:9" x14ac:dyDescent="0.2">
      <c r="A4319" s="319" t="s">
        <v>127</v>
      </c>
      <c r="B4319" s="313">
        <v>209874300</v>
      </c>
      <c r="C4319" s="313">
        <v>57148000</v>
      </c>
      <c r="D4319" s="313">
        <v>57148000</v>
      </c>
      <c r="E4319" s="313">
        <v>57148000</v>
      </c>
      <c r="F4319" s="195">
        <f t="shared" si="269"/>
        <v>152726300</v>
      </c>
      <c r="G4319" s="388">
        <f t="shared" si="270"/>
        <v>27.229632213186655</v>
      </c>
      <c r="H4319" s="388">
        <f t="shared" si="271"/>
        <v>27.229632213186655</v>
      </c>
      <c r="I4319" s="388">
        <f t="shared" si="268"/>
        <v>27.229632213186655</v>
      </c>
    </row>
    <row r="4320" spans="1:9" x14ac:dyDescent="0.2">
      <c r="A4320" s="391" t="s">
        <v>128</v>
      </c>
      <c r="B4320" s="392">
        <v>81941000</v>
      </c>
      <c r="C4320" s="392">
        <v>57148000</v>
      </c>
      <c r="D4320" s="392">
        <v>57148000</v>
      </c>
      <c r="E4320" s="392">
        <v>57148000</v>
      </c>
      <c r="F4320" s="155">
        <f t="shared" si="269"/>
        <v>24793000</v>
      </c>
      <c r="G4320" s="394">
        <f t="shared" si="270"/>
        <v>69.742863767832958</v>
      </c>
      <c r="H4320" s="394">
        <f t="shared" si="271"/>
        <v>69.742863767832958</v>
      </c>
      <c r="I4320" s="394">
        <f t="shared" si="268"/>
        <v>69.742863767832958</v>
      </c>
    </row>
    <row r="4321" spans="1:9" x14ac:dyDescent="0.2">
      <c r="A4321" s="391" t="s">
        <v>130</v>
      </c>
      <c r="B4321" s="392">
        <v>127933300</v>
      </c>
      <c r="C4321" s="392">
        <v>0</v>
      </c>
      <c r="D4321" s="392">
        <v>0</v>
      </c>
      <c r="E4321" s="392">
        <v>0</v>
      </c>
      <c r="F4321" s="155">
        <f t="shared" si="269"/>
        <v>127933300</v>
      </c>
      <c r="G4321" s="394">
        <f t="shared" si="270"/>
        <v>0</v>
      </c>
      <c r="H4321" s="394">
        <f t="shared" si="271"/>
        <v>0</v>
      </c>
      <c r="I4321" s="394">
        <f t="shared" si="268"/>
        <v>0</v>
      </c>
    </row>
    <row r="4322" spans="1:9" x14ac:dyDescent="0.2">
      <c r="A4322" s="319" t="s">
        <v>131</v>
      </c>
      <c r="B4322" s="313">
        <v>17726519146</v>
      </c>
      <c r="C4322" s="313">
        <v>16142416297.1</v>
      </c>
      <c r="D4322" s="313">
        <v>10036387973.17</v>
      </c>
      <c r="E4322" s="313">
        <v>10032313966.17</v>
      </c>
      <c r="F4322" s="195">
        <f t="shared" si="269"/>
        <v>1584102848.8999996</v>
      </c>
      <c r="G4322" s="388">
        <f t="shared" si="270"/>
        <v>91.063655329887752</v>
      </c>
      <c r="H4322" s="388">
        <f t="shared" si="271"/>
        <v>56.61792871182336</v>
      </c>
      <c r="I4322" s="388">
        <f t="shared" si="268"/>
        <v>56.594946156892831</v>
      </c>
    </row>
    <row r="4323" spans="1:9" s="390" customFormat="1" x14ac:dyDescent="0.2">
      <c r="A4323" s="319" t="s">
        <v>1651</v>
      </c>
      <c r="B4323" s="313">
        <v>17726519146</v>
      </c>
      <c r="C4323" s="313">
        <v>16142416297.1</v>
      </c>
      <c r="D4323" s="313">
        <v>10036387973.17</v>
      </c>
      <c r="E4323" s="313">
        <v>10032313966.17</v>
      </c>
      <c r="F4323" s="195">
        <f t="shared" si="269"/>
        <v>1584102848.8999996</v>
      </c>
      <c r="G4323" s="388">
        <f t="shared" si="270"/>
        <v>91.063655329887752</v>
      </c>
      <c r="H4323" s="388">
        <f t="shared" si="271"/>
        <v>56.61792871182336</v>
      </c>
      <c r="I4323" s="388">
        <f t="shared" si="268"/>
        <v>56.594946156892831</v>
      </c>
    </row>
    <row r="4324" spans="1:9" x14ac:dyDescent="0.2">
      <c r="A4324" s="391" t="s">
        <v>1699</v>
      </c>
      <c r="B4324" s="392">
        <v>11704514655</v>
      </c>
      <c r="C4324" s="392">
        <v>11095142461.84</v>
      </c>
      <c r="D4324" s="392">
        <v>5835559399.6599998</v>
      </c>
      <c r="E4324" s="392">
        <v>5831485392.6599998</v>
      </c>
      <c r="F4324" s="155">
        <f t="shared" si="269"/>
        <v>609372193.15999985</v>
      </c>
      <c r="G4324" s="394">
        <f t="shared" si="270"/>
        <v>94.793699601207422</v>
      </c>
      <c r="H4324" s="394">
        <f t="shared" si="271"/>
        <v>49.857337716836753</v>
      </c>
      <c r="I4324" s="394">
        <f t="shared" si="268"/>
        <v>49.822530575147546</v>
      </c>
    </row>
    <row r="4325" spans="1:9" x14ac:dyDescent="0.2">
      <c r="A4325" s="391" t="s">
        <v>1277</v>
      </c>
      <c r="B4325" s="392">
        <v>6022004491</v>
      </c>
      <c r="C4325" s="392">
        <v>5047273835.2600002</v>
      </c>
      <c r="D4325" s="392">
        <v>4200828573.5100002</v>
      </c>
      <c r="E4325" s="392">
        <v>4200828573.5100002</v>
      </c>
      <c r="F4325" s="155">
        <f t="shared" si="269"/>
        <v>974730655.73999977</v>
      </c>
      <c r="G4325" s="394">
        <f t="shared" si="270"/>
        <v>83.813850401527375</v>
      </c>
      <c r="H4325" s="394">
        <f t="shared" si="271"/>
        <v>69.757978091650685</v>
      </c>
      <c r="I4325" s="394">
        <f t="shared" si="268"/>
        <v>69.757978091650685</v>
      </c>
    </row>
    <row r="4326" spans="1:9" x14ac:dyDescent="0.2">
      <c r="A4326" s="319" t="s">
        <v>1700</v>
      </c>
      <c r="B4326" s="313">
        <v>48383464212</v>
      </c>
      <c r="C4326" s="313">
        <v>41885984345.360001</v>
      </c>
      <c r="D4326" s="313">
        <v>22021738230.560001</v>
      </c>
      <c r="E4326" s="313">
        <v>21860158575.200001</v>
      </c>
      <c r="F4326" s="195">
        <f t="shared" si="269"/>
        <v>6497479866.6399994</v>
      </c>
      <c r="G4326" s="388">
        <f t="shared" si="270"/>
        <v>86.570866777603527</v>
      </c>
      <c r="H4326" s="388">
        <f t="shared" si="271"/>
        <v>45.515009289264988</v>
      </c>
      <c r="I4326" s="388">
        <f t="shared" si="268"/>
        <v>45.181052930431292</v>
      </c>
    </row>
    <row r="4327" spans="1:9" x14ac:dyDescent="0.2">
      <c r="A4327" s="319" t="s">
        <v>109</v>
      </c>
      <c r="B4327" s="313">
        <v>20197057368</v>
      </c>
      <c r="C4327" s="313">
        <v>17961504360.389999</v>
      </c>
      <c r="D4327" s="313">
        <v>12028711417.51</v>
      </c>
      <c r="E4327" s="313">
        <v>11976480089.83</v>
      </c>
      <c r="F4327" s="195">
        <f t="shared" si="269"/>
        <v>2235553007.6100006</v>
      </c>
      <c r="G4327" s="388">
        <f t="shared" si="270"/>
        <v>88.931293470740997</v>
      </c>
      <c r="H4327" s="388">
        <f t="shared" si="271"/>
        <v>59.556752245345216</v>
      </c>
      <c r="I4327" s="388">
        <f t="shared" si="268"/>
        <v>59.298143643466631</v>
      </c>
    </row>
    <row r="4328" spans="1:9" x14ac:dyDescent="0.2">
      <c r="A4328" s="319" t="s">
        <v>28</v>
      </c>
      <c r="B4328" s="313">
        <v>16188299709</v>
      </c>
      <c r="C4328" s="313">
        <v>14688364709</v>
      </c>
      <c r="D4328" s="313">
        <v>10017907154</v>
      </c>
      <c r="E4328" s="313">
        <v>10017907154</v>
      </c>
      <c r="F4328" s="195">
        <f t="shared" si="269"/>
        <v>1499935000</v>
      </c>
      <c r="G4328" s="388">
        <f t="shared" si="270"/>
        <v>90.734450022777253</v>
      </c>
      <c r="H4328" s="388">
        <f t="shared" si="271"/>
        <v>61.883627892251546</v>
      </c>
      <c r="I4328" s="388">
        <f t="shared" si="268"/>
        <v>61.883627892251546</v>
      </c>
    </row>
    <row r="4329" spans="1:9" x14ac:dyDescent="0.2">
      <c r="A4329" s="391" t="s">
        <v>110</v>
      </c>
      <c r="B4329" s="392">
        <v>9725965193</v>
      </c>
      <c r="C4329" s="392">
        <v>9725965193</v>
      </c>
      <c r="D4329" s="392">
        <v>6639394137</v>
      </c>
      <c r="E4329" s="392">
        <v>6639394137</v>
      </c>
      <c r="F4329" s="155">
        <f t="shared" si="269"/>
        <v>0</v>
      </c>
      <c r="G4329" s="394">
        <f t="shared" si="270"/>
        <v>100</v>
      </c>
      <c r="H4329" s="394">
        <f t="shared" si="271"/>
        <v>68.264629836209195</v>
      </c>
      <c r="I4329" s="394">
        <f t="shared" si="268"/>
        <v>68.264629836209195</v>
      </c>
    </row>
    <row r="4330" spans="1:9" x14ac:dyDescent="0.2">
      <c r="A4330" s="391" t="s">
        <v>111</v>
      </c>
      <c r="B4330" s="392">
        <v>3449475941</v>
      </c>
      <c r="C4330" s="392">
        <v>3449475941</v>
      </c>
      <c r="D4330" s="392">
        <v>2495050269</v>
      </c>
      <c r="E4330" s="392">
        <v>2495050269</v>
      </c>
      <c r="F4330" s="155">
        <f t="shared" si="269"/>
        <v>0</v>
      </c>
      <c r="G4330" s="394">
        <f t="shared" si="270"/>
        <v>100</v>
      </c>
      <c r="H4330" s="394">
        <f t="shared" si="271"/>
        <v>72.331284858206232</v>
      </c>
      <c r="I4330" s="394">
        <f t="shared" si="268"/>
        <v>72.331284858206232</v>
      </c>
    </row>
    <row r="4331" spans="1:9" x14ac:dyDescent="0.2">
      <c r="A4331" s="391" t="s">
        <v>112</v>
      </c>
      <c r="B4331" s="392">
        <v>1512923575</v>
      </c>
      <c r="C4331" s="392">
        <v>1512923575</v>
      </c>
      <c r="D4331" s="392">
        <v>883462748</v>
      </c>
      <c r="E4331" s="392">
        <v>883462748</v>
      </c>
      <c r="F4331" s="155">
        <f t="shared" si="269"/>
        <v>0</v>
      </c>
      <c r="G4331" s="394">
        <f t="shared" si="270"/>
        <v>100</v>
      </c>
      <c r="H4331" s="394">
        <f t="shared" si="271"/>
        <v>58.394406868833414</v>
      </c>
      <c r="I4331" s="394">
        <f t="shared" si="268"/>
        <v>58.394406868833414</v>
      </c>
    </row>
    <row r="4332" spans="1:9" x14ac:dyDescent="0.2">
      <c r="A4332" s="391" t="s">
        <v>216</v>
      </c>
      <c r="B4332" s="392">
        <v>1499935000</v>
      </c>
      <c r="C4332" s="392">
        <v>0</v>
      </c>
      <c r="D4332" s="392">
        <v>0</v>
      </c>
      <c r="E4332" s="392">
        <v>0</v>
      </c>
      <c r="F4332" s="155">
        <f t="shared" si="269"/>
        <v>1499935000</v>
      </c>
      <c r="G4332" s="394">
        <f t="shared" si="270"/>
        <v>0</v>
      </c>
      <c r="H4332" s="394">
        <f t="shared" si="271"/>
        <v>0</v>
      </c>
      <c r="I4332" s="394">
        <f t="shared" si="268"/>
        <v>0</v>
      </c>
    </row>
    <row r="4333" spans="1:9" x14ac:dyDescent="0.2">
      <c r="A4333" s="319" t="s">
        <v>29</v>
      </c>
      <c r="B4333" s="313">
        <v>3559868291</v>
      </c>
      <c r="C4333" s="313">
        <v>3026413596.71</v>
      </c>
      <c r="D4333" s="313">
        <v>1778775357.8299999</v>
      </c>
      <c r="E4333" s="313">
        <v>1726544030.1500001</v>
      </c>
      <c r="F4333" s="195">
        <f t="shared" si="269"/>
        <v>533454694.28999996</v>
      </c>
      <c r="G4333" s="388">
        <f t="shared" si="270"/>
        <v>85.014763168663535</v>
      </c>
      <c r="H4333" s="388">
        <f t="shared" si="271"/>
        <v>49.967448580248607</v>
      </c>
      <c r="I4333" s="388">
        <f t="shared" si="268"/>
        <v>48.500222171562363</v>
      </c>
    </row>
    <row r="4334" spans="1:9" x14ac:dyDescent="0.2">
      <c r="A4334" s="391" t="s">
        <v>113</v>
      </c>
      <c r="B4334" s="392">
        <v>3559868291</v>
      </c>
      <c r="C4334" s="392">
        <v>3026413596.71</v>
      </c>
      <c r="D4334" s="392">
        <v>1778775357.8299999</v>
      </c>
      <c r="E4334" s="392">
        <v>1726544030.1500001</v>
      </c>
      <c r="F4334" s="155">
        <f t="shared" si="269"/>
        <v>533454694.28999996</v>
      </c>
      <c r="G4334" s="394">
        <f t="shared" si="270"/>
        <v>85.014763168663535</v>
      </c>
      <c r="H4334" s="394">
        <f t="shared" si="271"/>
        <v>49.967448580248607</v>
      </c>
      <c r="I4334" s="394">
        <f t="shared" si="268"/>
        <v>48.500222171562363</v>
      </c>
    </row>
    <row r="4335" spans="1:9" x14ac:dyDescent="0.2">
      <c r="A4335" s="319" t="s">
        <v>30</v>
      </c>
      <c r="B4335" s="313">
        <v>358392368</v>
      </c>
      <c r="C4335" s="313">
        <v>174462999.68000001</v>
      </c>
      <c r="D4335" s="313">
        <v>159765850.68000001</v>
      </c>
      <c r="E4335" s="313">
        <v>159765850.68000001</v>
      </c>
      <c r="F4335" s="158">
        <f t="shared" si="269"/>
        <v>183929368.31999999</v>
      </c>
      <c r="G4335" s="385">
        <f t="shared" si="270"/>
        <v>48.679328930352675</v>
      </c>
      <c r="H4335" s="385">
        <f t="shared" si="271"/>
        <v>44.578474584034673</v>
      </c>
      <c r="I4335" s="385">
        <f t="shared" si="268"/>
        <v>44.578474584034673</v>
      </c>
    </row>
    <row r="4336" spans="1:9" x14ac:dyDescent="0.2">
      <c r="A4336" s="391" t="s">
        <v>115</v>
      </c>
      <c r="B4336" s="392">
        <v>183929368</v>
      </c>
      <c r="C4336" s="392">
        <v>0</v>
      </c>
      <c r="D4336" s="392">
        <v>0</v>
      </c>
      <c r="E4336" s="392">
        <v>0</v>
      </c>
      <c r="F4336" s="155">
        <f t="shared" si="269"/>
        <v>183929368</v>
      </c>
      <c r="G4336" s="394">
        <f t="shared" si="270"/>
        <v>0</v>
      </c>
      <c r="H4336" s="394">
        <f t="shared" si="271"/>
        <v>0</v>
      </c>
      <c r="I4336" s="394">
        <f t="shared" si="268"/>
        <v>0</v>
      </c>
    </row>
    <row r="4337" spans="1:9" x14ac:dyDescent="0.2">
      <c r="A4337" s="391" t="s">
        <v>118</v>
      </c>
      <c r="B4337" s="392">
        <v>35008807</v>
      </c>
      <c r="C4337" s="392">
        <v>35008807</v>
      </c>
      <c r="D4337" s="392">
        <v>20311658</v>
      </c>
      <c r="E4337" s="392">
        <v>20311658</v>
      </c>
      <c r="F4337" s="155">
        <f t="shared" si="269"/>
        <v>0</v>
      </c>
      <c r="G4337" s="394">
        <f t="shared" si="270"/>
        <v>100</v>
      </c>
      <c r="H4337" s="394">
        <f t="shared" si="271"/>
        <v>58.018709406464495</v>
      </c>
      <c r="I4337" s="394">
        <f t="shared" si="268"/>
        <v>58.018709406464495</v>
      </c>
    </row>
    <row r="4338" spans="1:9" x14ac:dyDescent="0.2">
      <c r="A4338" s="391" t="s">
        <v>124</v>
      </c>
      <c r="B4338" s="392">
        <v>139454193</v>
      </c>
      <c r="C4338" s="392">
        <v>139454192.68000001</v>
      </c>
      <c r="D4338" s="392">
        <v>139454192.68000001</v>
      </c>
      <c r="E4338" s="392">
        <v>139454192.68000001</v>
      </c>
      <c r="F4338" s="155">
        <f t="shared" si="269"/>
        <v>0.31999999284744263</v>
      </c>
      <c r="G4338" s="394">
        <f t="shared" si="270"/>
        <v>99.999999770533975</v>
      </c>
      <c r="H4338" s="394">
        <f t="shared" si="271"/>
        <v>99.999999770533975</v>
      </c>
      <c r="I4338" s="394">
        <f t="shared" si="268"/>
        <v>99.999999770533975</v>
      </c>
    </row>
    <row r="4339" spans="1:9" x14ac:dyDescent="0.2">
      <c r="A4339" s="319" t="s">
        <v>127</v>
      </c>
      <c r="B4339" s="313">
        <v>90497000</v>
      </c>
      <c r="C4339" s="313">
        <v>72263055</v>
      </c>
      <c r="D4339" s="313">
        <v>72263055</v>
      </c>
      <c r="E4339" s="313">
        <v>72263055</v>
      </c>
      <c r="F4339" s="195">
        <f t="shared" si="269"/>
        <v>18233945</v>
      </c>
      <c r="G4339" s="388">
        <f t="shared" si="270"/>
        <v>79.851326563311488</v>
      </c>
      <c r="H4339" s="388">
        <f t="shared" si="271"/>
        <v>79.851326563311488</v>
      </c>
      <c r="I4339" s="388">
        <f t="shared" si="268"/>
        <v>79.851326563311488</v>
      </c>
    </row>
    <row r="4340" spans="1:9" x14ac:dyDescent="0.2">
      <c r="A4340" s="391" t="s">
        <v>128</v>
      </c>
      <c r="B4340" s="392">
        <v>90497000</v>
      </c>
      <c r="C4340" s="392">
        <v>72263055</v>
      </c>
      <c r="D4340" s="392">
        <v>72263055</v>
      </c>
      <c r="E4340" s="392">
        <v>72263055</v>
      </c>
      <c r="F4340" s="155">
        <f t="shared" si="269"/>
        <v>18233945</v>
      </c>
      <c r="G4340" s="394">
        <f t="shared" si="270"/>
        <v>79.851326563311488</v>
      </c>
      <c r="H4340" s="394">
        <f t="shared" si="271"/>
        <v>79.851326563311488</v>
      </c>
      <c r="I4340" s="394">
        <f t="shared" si="268"/>
        <v>79.851326563311488</v>
      </c>
    </row>
    <row r="4341" spans="1:9" x14ac:dyDescent="0.2">
      <c r="A4341" s="319" t="s">
        <v>131</v>
      </c>
      <c r="B4341" s="313">
        <v>28186406844</v>
      </c>
      <c r="C4341" s="313">
        <v>23924479984.970001</v>
      </c>
      <c r="D4341" s="313">
        <v>9993026813.0499992</v>
      </c>
      <c r="E4341" s="313">
        <v>9883678485.3699989</v>
      </c>
      <c r="F4341" s="195">
        <f t="shared" si="269"/>
        <v>4261926859.0299988</v>
      </c>
      <c r="G4341" s="388">
        <f t="shared" si="270"/>
        <v>84.879495699405794</v>
      </c>
      <c r="H4341" s="388">
        <f t="shared" si="271"/>
        <v>35.453354761950436</v>
      </c>
      <c r="I4341" s="388">
        <f t="shared" si="268"/>
        <v>35.065407733848566</v>
      </c>
    </row>
    <row r="4342" spans="1:9" x14ac:dyDescent="0.2">
      <c r="A4342" s="319" t="s">
        <v>1651</v>
      </c>
      <c r="B4342" s="313">
        <v>28186406844</v>
      </c>
      <c r="C4342" s="313">
        <v>23924479984.970001</v>
      </c>
      <c r="D4342" s="313">
        <v>9993026813.0499992</v>
      </c>
      <c r="E4342" s="313">
        <v>9883678485.3699989</v>
      </c>
      <c r="F4342" s="160">
        <f t="shared" si="269"/>
        <v>4261926859.0299988</v>
      </c>
      <c r="G4342" s="385">
        <f t="shared" si="270"/>
        <v>84.879495699405794</v>
      </c>
      <c r="H4342" s="385">
        <f t="shared" si="271"/>
        <v>35.453354761950436</v>
      </c>
      <c r="I4342" s="385">
        <f t="shared" si="268"/>
        <v>35.065407733848566</v>
      </c>
    </row>
    <row r="4343" spans="1:9" x14ac:dyDescent="0.2">
      <c r="A4343" s="391" t="s">
        <v>1278</v>
      </c>
      <c r="B4343" s="392">
        <v>17306953341</v>
      </c>
      <c r="C4343" s="392">
        <v>14002221805.969999</v>
      </c>
      <c r="D4343" s="392">
        <v>5451526780.8900003</v>
      </c>
      <c r="E4343" s="392">
        <v>5351381123.21</v>
      </c>
      <c r="F4343" s="155">
        <f t="shared" si="269"/>
        <v>3304731535.0300007</v>
      </c>
      <c r="G4343" s="394">
        <f t="shared" si="270"/>
        <v>80.905180305761121</v>
      </c>
      <c r="H4343" s="394">
        <f t="shared" si="271"/>
        <v>31.499055168626288</v>
      </c>
      <c r="I4343" s="394">
        <f t="shared" si="268"/>
        <v>30.920411107439872</v>
      </c>
    </row>
    <row r="4344" spans="1:9" x14ac:dyDescent="0.2">
      <c r="A4344" s="391" t="s">
        <v>1279</v>
      </c>
      <c r="B4344" s="392">
        <v>10879453503</v>
      </c>
      <c r="C4344" s="392">
        <v>9922258179</v>
      </c>
      <c r="D4344" s="392">
        <v>4541500032.1599998</v>
      </c>
      <c r="E4344" s="392">
        <v>4532297362.1599998</v>
      </c>
      <c r="F4344" s="155">
        <f t="shared" si="269"/>
        <v>957195324</v>
      </c>
      <c r="G4344" s="394">
        <f t="shared" si="270"/>
        <v>91.201806931423036</v>
      </c>
      <c r="H4344" s="394">
        <f t="shared" si="271"/>
        <v>41.743825008376433</v>
      </c>
      <c r="I4344" s="394">
        <f t="shared" si="268"/>
        <v>41.659237395612038</v>
      </c>
    </row>
    <row r="4345" spans="1:9" x14ac:dyDescent="0.2">
      <c r="A4345" s="319" t="s">
        <v>1280</v>
      </c>
      <c r="B4345" s="313">
        <v>312913274044</v>
      </c>
      <c r="C4345" s="313">
        <v>159719695289.92999</v>
      </c>
      <c r="D4345" s="313">
        <v>15342152235.449999</v>
      </c>
      <c r="E4345" s="313">
        <v>14319089831.75</v>
      </c>
      <c r="F4345" s="160">
        <f t="shared" si="269"/>
        <v>153193578754.07001</v>
      </c>
      <c r="G4345" s="385">
        <f t="shared" si="270"/>
        <v>51.042799567355893</v>
      </c>
      <c r="H4345" s="385">
        <f t="shared" si="271"/>
        <v>4.9030046048134972</v>
      </c>
      <c r="I4345" s="385">
        <f t="shared" si="268"/>
        <v>4.5760570162761889</v>
      </c>
    </row>
    <row r="4346" spans="1:9" x14ac:dyDescent="0.2">
      <c r="A4346" s="319" t="s">
        <v>109</v>
      </c>
      <c r="B4346" s="313">
        <v>23190260527</v>
      </c>
      <c r="C4346" s="313">
        <v>14730877380.389999</v>
      </c>
      <c r="D4346" s="313">
        <v>12884399390.889999</v>
      </c>
      <c r="E4346" s="313">
        <v>12798737736.389999</v>
      </c>
      <c r="F4346" s="160">
        <f t="shared" si="269"/>
        <v>8459383146.6100006</v>
      </c>
      <c r="G4346" s="385">
        <f t="shared" si="270"/>
        <v>63.521827895116168</v>
      </c>
      <c r="H4346" s="385">
        <f t="shared" si="271"/>
        <v>55.559528431726449</v>
      </c>
      <c r="I4346" s="385">
        <f t="shared" si="268"/>
        <v>55.190142092145365</v>
      </c>
    </row>
    <row r="4347" spans="1:9" x14ac:dyDescent="0.2">
      <c r="A4347" s="319" t="s">
        <v>29</v>
      </c>
      <c r="B4347" s="313">
        <v>20253509110</v>
      </c>
      <c r="C4347" s="313">
        <v>13864655964.4</v>
      </c>
      <c r="D4347" s="313">
        <v>12105661967.4</v>
      </c>
      <c r="E4347" s="313">
        <v>12065540125.4</v>
      </c>
      <c r="F4347" s="195">
        <f t="shared" si="269"/>
        <v>6388853145.6000004</v>
      </c>
      <c r="G4347" s="388">
        <f t="shared" si="270"/>
        <v>68.455574237031556</v>
      </c>
      <c r="H4347" s="388">
        <f t="shared" si="271"/>
        <v>59.770689126769305</v>
      </c>
      <c r="I4347" s="388">
        <f t="shared" si="268"/>
        <v>59.572590902001963</v>
      </c>
    </row>
    <row r="4348" spans="1:9" x14ac:dyDescent="0.2">
      <c r="A4348" s="391" t="s">
        <v>113</v>
      </c>
      <c r="B4348" s="392">
        <v>20253509110</v>
      </c>
      <c r="C4348" s="392">
        <v>13864655964.4</v>
      </c>
      <c r="D4348" s="392">
        <v>12105661967.4</v>
      </c>
      <c r="E4348" s="392">
        <v>12065540125.4</v>
      </c>
      <c r="F4348" s="155">
        <f t="shared" si="269"/>
        <v>6388853145.6000004</v>
      </c>
      <c r="G4348" s="394">
        <f t="shared" si="270"/>
        <v>68.455574237031556</v>
      </c>
      <c r="H4348" s="394">
        <f t="shared" si="271"/>
        <v>59.770689126769305</v>
      </c>
      <c r="I4348" s="394">
        <f t="shared" si="268"/>
        <v>59.572590902001963</v>
      </c>
    </row>
    <row r="4349" spans="1:9" x14ac:dyDescent="0.2">
      <c r="A4349" s="319" t="s">
        <v>30</v>
      </c>
      <c r="B4349" s="313">
        <v>1600000000</v>
      </c>
      <c r="C4349" s="313">
        <v>0</v>
      </c>
      <c r="D4349" s="313">
        <v>0</v>
      </c>
      <c r="E4349" s="313">
        <v>0</v>
      </c>
      <c r="F4349" s="195">
        <f t="shared" si="269"/>
        <v>1600000000</v>
      </c>
      <c r="G4349" s="388">
        <f t="shared" si="270"/>
        <v>0</v>
      </c>
      <c r="H4349" s="388">
        <f t="shared" si="271"/>
        <v>0</v>
      </c>
      <c r="I4349" s="388">
        <f t="shared" si="268"/>
        <v>0</v>
      </c>
    </row>
    <row r="4350" spans="1:9" x14ac:dyDescent="0.2">
      <c r="A4350" s="391" t="s">
        <v>124</v>
      </c>
      <c r="B4350" s="392">
        <v>1600000000</v>
      </c>
      <c r="C4350" s="392">
        <v>0</v>
      </c>
      <c r="D4350" s="392">
        <v>0</v>
      </c>
      <c r="E4350" s="392">
        <v>0</v>
      </c>
      <c r="F4350" s="155">
        <f t="shared" si="269"/>
        <v>1600000000</v>
      </c>
      <c r="G4350" s="394">
        <f t="shared" si="270"/>
        <v>0</v>
      </c>
      <c r="H4350" s="394">
        <f t="shared" si="271"/>
        <v>0</v>
      </c>
      <c r="I4350" s="394">
        <f t="shared" si="268"/>
        <v>0</v>
      </c>
    </row>
    <row r="4351" spans="1:9" x14ac:dyDescent="0.2">
      <c r="A4351" s="319" t="s">
        <v>31</v>
      </c>
      <c r="B4351" s="313">
        <v>1086654417</v>
      </c>
      <c r="C4351" s="313">
        <v>866221415.99000001</v>
      </c>
      <c r="D4351" s="313">
        <v>778737423.49000001</v>
      </c>
      <c r="E4351" s="313">
        <v>733197610.99000001</v>
      </c>
      <c r="F4351" s="195">
        <f t="shared" si="269"/>
        <v>220433001.00999999</v>
      </c>
      <c r="G4351" s="388">
        <f t="shared" si="270"/>
        <v>79.714525836230038</v>
      </c>
      <c r="H4351" s="388">
        <f t="shared" si="271"/>
        <v>71.663760925935676</v>
      </c>
      <c r="I4351" s="388">
        <f t="shared" si="268"/>
        <v>67.472933392585659</v>
      </c>
    </row>
    <row r="4352" spans="1:9" x14ac:dyDescent="0.2">
      <c r="A4352" s="391" t="s">
        <v>427</v>
      </c>
      <c r="B4352" s="392">
        <v>1086654417</v>
      </c>
      <c r="C4352" s="392">
        <v>866221415.99000001</v>
      </c>
      <c r="D4352" s="392">
        <v>778737423.49000001</v>
      </c>
      <c r="E4352" s="392">
        <v>733197610.99000001</v>
      </c>
      <c r="F4352" s="155">
        <f t="shared" si="269"/>
        <v>220433001.00999999</v>
      </c>
      <c r="G4352" s="394">
        <f t="shared" si="270"/>
        <v>79.714525836230038</v>
      </c>
      <c r="H4352" s="394">
        <f t="shared" si="271"/>
        <v>71.663760925935676</v>
      </c>
      <c r="I4352" s="394">
        <f t="shared" si="268"/>
        <v>67.472933392585659</v>
      </c>
    </row>
    <row r="4353" spans="1:9" x14ac:dyDescent="0.2">
      <c r="A4353" s="319" t="s">
        <v>127</v>
      </c>
      <c r="B4353" s="313">
        <v>250097000</v>
      </c>
      <c r="C4353" s="313">
        <v>0</v>
      </c>
      <c r="D4353" s="313">
        <v>0</v>
      </c>
      <c r="E4353" s="313">
        <v>0</v>
      </c>
      <c r="F4353" s="195">
        <f t="shared" si="269"/>
        <v>250097000</v>
      </c>
      <c r="G4353" s="388">
        <f t="shared" si="270"/>
        <v>0</v>
      </c>
      <c r="H4353" s="388">
        <f t="shared" si="271"/>
        <v>0</v>
      </c>
      <c r="I4353" s="388">
        <f t="shared" si="268"/>
        <v>0</v>
      </c>
    </row>
    <row r="4354" spans="1:9" x14ac:dyDescent="0.2">
      <c r="A4354" s="391" t="s">
        <v>130</v>
      </c>
      <c r="B4354" s="392">
        <v>250097000</v>
      </c>
      <c r="C4354" s="392">
        <v>0</v>
      </c>
      <c r="D4354" s="392">
        <v>0</v>
      </c>
      <c r="E4354" s="392">
        <v>0</v>
      </c>
      <c r="F4354" s="155">
        <f t="shared" si="269"/>
        <v>250097000</v>
      </c>
      <c r="G4354" s="394">
        <f t="shared" si="270"/>
        <v>0</v>
      </c>
      <c r="H4354" s="394">
        <f t="shared" si="271"/>
        <v>0</v>
      </c>
      <c r="I4354" s="394">
        <f t="shared" si="268"/>
        <v>0</v>
      </c>
    </row>
    <row r="4355" spans="1:9" x14ac:dyDescent="0.2">
      <c r="A4355" s="319" t="s">
        <v>131</v>
      </c>
      <c r="B4355" s="313">
        <v>289723013517</v>
      </c>
      <c r="C4355" s="313">
        <v>144988817909.53998</v>
      </c>
      <c r="D4355" s="313">
        <v>2457752844.5599999</v>
      </c>
      <c r="E4355" s="313">
        <v>1520352095.3599999</v>
      </c>
      <c r="F4355" s="195">
        <f t="shared" si="269"/>
        <v>144734195607.46002</v>
      </c>
      <c r="G4355" s="388">
        <f t="shared" si="270"/>
        <v>50.04394236739931</v>
      </c>
      <c r="H4355" s="388">
        <f t="shared" si="271"/>
        <v>0.84831122482294186</v>
      </c>
      <c r="I4355" s="388">
        <f t="shared" si="268"/>
        <v>0.52476055557484758</v>
      </c>
    </row>
    <row r="4356" spans="1:9" x14ac:dyDescent="0.2">
      <c r="A4356" s="319" t="s">
        <v>1651</v>
      </c>
      <c r="B4356" s="313">
        <v>289723013517</v>
      </c>
      <c r="C4356" s="313">
        <v>144988817909.53998</v>
      </c>
      <c r="D4356" s="313">
        <v>2457752844.5599999</v>
      </c>
      <c r="E4356" s="313">
        <v>1520352095.3599999</v>
      </c>
      <c r="F4356" s="195">
        <f t="shared" si="269"/>
        <v>144734195607.46002</v>
      </c>
      <c r="G4356" s="388">
        <f t="shared" si="270"/>
        <v>50.04394236739931</v>
      </c>
      <c r="H4356" s="388">
        <f t="shared" si="271"/>
        <v>0.84831122482294186</v>
      </c>
      <c r="I4356" s="388">
        <f t="shared" si="268"/>
        <v>0.52476055557484758</v>
      </c>
    </row>
    <row r="4357" spans="1:9" x14ac:dyDescent="0.2">
      <c r="A4357" s="391" t="s">
        <v>1278</v>
      </c>
      <c r="B4357" s="392">
        <v>138762124400</v>
      </c>
      <c r="C4357" s="392">
        <v>63262757009</v>
      </c>
      <c r="D4357" s="392">
        <v>247940401.63999999</v>
      </c>
      <c r="E4357" s="392">
        <v>0</v>
      </c>
      <c r="F4357" s="155">
        <f t="shared" si="269"/>
        <v>75499367391</v>
      </c>
      <c r="G4357" s="394">
        <f t="shared" si="270"/>
        <v>45.590795962907585</v>
      </c>
      <c r="H4357" s="394">
        <f t="shared" si="271"/>
        <v>0.17868017134508499</v>
      </c>
      <c r="I4357" s="394">
        <f t="shared" si="268"/>
        <v>0</v>
      </c>
    </row>
    <row r="4358" spans="1:9" x14ac:dyDescent="0.2">
      <c r="A4358" s="391" t="s">
        <v>1281</v>
      </c>
      <c r="B4358" s="392">
        <v>148068313867</v>
      </c>
      <c r="C4358" s="392">
        <v>80025992030.990005</v>
      </c>
      <c r="D4358" s="392">
        <v>1394668748.6700001</v>
      </c>
      <c r="E4358" s="392">
        <v>1087296793.1099999</v>
      </c>
      <c r="F4358" s="155">
        <f t="shared" si="269"/>
        <v>68042321836.009995</v>
      </c>
      <c r="G4358" s="394">
        <f t="shared" si="270"/>
        <v>54.046669365649748</v>
      </c>
      <c r="H4358" s="394">
        <f t="shared" si="271"/>
        <v>0.94190898258133671</v>
      </c>
      <c r="I4358" s="394">
        <f t="shared" si="268"/>
        <v>0.73432104730161707</v>
      </c>
    </row>
    <row r="4359" spans="1:9" x14ac:dyDescent="0.2">
      <c r="A4359" s="391" t="s">
        <v>1282</v>
      </c>
      <c r="B4359" s="392">
        <v>2892575250</v>
      </c>
      <c r="C4359" s="392">
        <v>1700068869.55</v>
      </c>
      <c r="D4359" s="392">
        <v>815143694.25</v>
      </c>
      <c r="E4359" s="392">
        <v>433055302.25</v>
      </c>
      <c r="F4359" s="155">
        <f t="shared" si="269"/>
        <v>1192506380.45</v>
      </c>
      <c r="G4359" s="394">
        <f t="shared" si="270"/>
        <v>58.773539929514364</v>
      </c>
      <c r="H4359" s="394">
        <f t="shared" si="271"/>
        <v>28.180552753121979</v>
      </c>
      <c r="I4359" s="394">
        <f t="shared" ref="I4359:I4422" si="272">IFERROR(IF(E4359&gt;0,+E4359/B4359*100,0),0)</f>
        <v>14.971271784545623</v>
      </c>
    </row>
    <row r="4360" spans="1:9" x14ac:dyDescent="0.2">
      <c r="A4360" s="319" t="s">
        <v>1283</v>
      </c>
      <c r="B4360" s="313">
        <v>95866093137</v>
      </c>
      <c r="C4360" s="313">
        <v>67817804857.970001</v>
      </c>
      <c r="D4360" s="313">
        <v>29046157321.93</v>
      </c>
      <c r="E4360" s="313">
        <v>17595728946.040001</v>
      </c>
      <c r="F4360" s="195">
        <f t="shared" si="269"/>
        <v>28048288279.029999</v>
      </c>
      <c r="G4360" s="388">
        <f t="shared" si="270"/>
        <v>70.742222446734274</v>
      </c>
      <c r="H4360" s="388">
        <f t="shared" si="271"/>
        <v>30.298676384382134</v>
      </c>
      <c r="I4360" s="388">
        <f t="shared" si="272"/>
        <v>18.35448631550506</v>
      </c>
    </row>
    <row r="4361" spans="1:9" x14ac:dyDescent="0.2">
      <c r="A4361" s="319" t="s">
        <v>109</v>
      </c>
      <c r="B4361" s="313">
        <v>4607104918</v>
      </c>
      <c r="C4361" s="313">
        <v>2016226547.1900001</v>
      </c>
      <c r="D4361" s="313">
        <v>1965781640.5799999</v>
      </c>
      <c r="E4361" s="313">
        <v>1959690657.6900001</v>
      </c>
      <c r="F4361" s="195">
        <f t="shared" ref="F4361:F4424" si="273">+B4361-C4361</f>
        <v>2590878370.8099999</v>
      </c>
      <c r="G4361" s="388">
        <f t="shared" ref="G4361:G4424" si="274">IFERROR(IF(C4361&gt;0,+C4361/B4361*100,0),0)</f>
        <v>43.763417223527625</v>
      </c>
      <c r="H4361" s="388">
        <f t="shared" ref="H4361:H4424" si="275">IFERROR(IF(D4361&gt;0,+D4361/B4361*100,0),0)</f>
        <v>42.668480001392489</v>
      </c>
      <c r="I4361" s="388">
        <f t="shared" si="272"/>
        <v>42.536271532117084</v>
      </c>
    </row>
    <row r="4362" spans="1:9" x14ac:dyDescent="0.2">
      <c r="A4362" s="319" t="s">
        <v>29</v>
      </c>
      <c r="B4362" s="313">
        <v>3919149343</v>
      </c>
      <c r="C4362" s="313">
        <v>1905513607.1900001</v>
      </c>
      <c r="D4362" s="313">
        <v>1855068700.5799999</v>
      </c>
      <c r="E4362" s="313">
        <v>1848977717.6900001</v>
      </c>
      <c r="F4362" s="195">
        <f t="shared" si="273"/>
        <v>2013635735.8099999</v>
      </c>
      <c r="G4362" s="388">
        <f t="shared" si="274"/>
        <v>48.620591879037256</v>
      </c>
      <c r="H4362" s="388">
        <f t="shared" si="275"/>
        <v>47.333452701753806</v>
      </c>
      <c r="I4362" s="388">
        <f t="shared" si="272"/>
        <v>47.178036759238651</v>
      </c>
    </row>
    <row r="4363" spans="1:9" x14ac:dyDescent="0.2">
      <c r="A4363" s="391" t="s">
        <v>113</v>
      </c>
      <c r="B4363" s="392">
        <v>3919149343</v>
      </c>
      <c r="C4363" s="392">
        <v>1905513607.1900001</v>
      </c>
      <c r="D4363" s="392">
        <v>1855068700.5799999</v>
      </c>
      <c r="E4363" s="392">
        <v>1848977717.6900001</v>
      </c>
      <c r="F4363" s="155">
        <f t="shared" si="273"/>
        <v>2013635735.8099999</v>
      </c>
      <c r="G4363" s="394">
        <f t="shared" si="274"/>
        <v>48.620591879037256</v>
      </c>
      <c r="H4363" s="394">
        <f t="shared" si="275"/>
        <v>47.333452701753806</v>
      </c>
      <c r="I4363" s="394">
        <f t="shared" si="272"/>
        <v>47.178036759238651</v>
      </c>
    </row>
    <row r="4364" spans="1:9" x14ac:dyDescent="0.2">
      <c r="A4364" s="319" t="s">
        <v>30</v>
      </c>
      <c r="B4364" s="313">
        <v>40000000</v>
      </c>
      <c r="C4364" s="313">
        <v>0</v>
      </c>
      <c r="D4364" s="313">
        <v>0</v>
      </c>
      <c r="E4364" s="313">
        <v>0</v>
      </c>
      <c r="F4364" s="195">
        <f t="shared" si="273"/>
        <v>40000000</v>
      </c>
      <c r="G4364" s="388">
        <f t="shared" si="274"/>
        <v>0</v>
      </c>
      <c r="H4364" s="388">
        <f t="shared" si="275"/>
        <v>0</v>
      </c>
      <c r="I4364" s="388">
        <f t="shared" si="272"/>
        <v>0</v>
      </c>
    </row>
    <row r="4365" spans="1:9" x14ac:dyDescent="0.2">
      <c r="A4365" s="391" t="s">
        <v>118</v>
      </c>
      <c r="B4365" s="392">
        <v>40000000</v>
      </c>
      <c r="C4365" s="392">
        <v>0</v>
      </c>
      <c r="D4365" s="392">
        <v>0</v>
      </c>
      <c r="E4365" s="392">
        <v>0</v>
      </c>
      <c r="F4365" s="155">
        <f t="shared" si="273"/>
        <v>40000000</v>
      </c>
      <c r="G4365" s="394">
        <f t="shared" si="274"/>
        <v>0</v>
      </c>
      <c r="H4365" s="394">
        <f t="shared" si="275"/>
        <v>0</v>
      </c>
      <c r="I4365" s="394">
        <f t="shared" si="272"/>
        <v>0</v>
      </c>
    </row>
    <row r="4366" spans="1:9" x14ac:dyDescent="0.2">
      <c r="A4366" s="319" t="s">
        <v>127</v>
      </c>
      <c r="B4366" s="313">
        <v>647955575</v>
      </c>
      <c r="C4366" s="313">
        <v>110712940</v>
      </c>
      <c r="D4366" s="313">
        <v>110712940</v>
      </c>
      <c r="E4366" s="313">
        <v>110712940</v>
      </c>
      <c r="F4366" s="195">
        <f t="shared" si="273"/>
        <v>537242635</v>
      </c>
      <c r="G4366" s="388">
        <f t="shared" si="274"/>
        <v>17.086501647894611</v>
      </c>
      <c r="H4366" s="388">
        <f t="shared" si="275"/>
        <v>17.086501647894611</v>
      </c>
      <c r="I4366" s="388">
        <f t="shared" si="272"/>
        <v>17.086501647894611</v>
      </c>
    </row>
    <row r="4367" spans="1:9" x14ac:dyDescent="0.2">
      <c r="A4367" s="391" t="s">
        <v>128</v>
      </c>
      <c r="B4367" s="392">
        <v>541102495</v>
      </c>
      <c r="C4367" s="392">
        <v>110712940</v>
      </c>
      <c r="D4367" s="392">
        <v>110712940</v>
      </c>
      <c r="E4367" s="392">
        <v>110712940</v>
      </c>
      <c r="F4367" s="155">
        <f t="shared" si="273"/>
        <v>430389555</v>
      </c>
      <c r="G4367" s="394">
        <f t="shared" si="274"/>
        <v>20.460622714371333</v>
      </c>
      <c r="H4367" s="394">
        <f t="shared" si="275"/>
        <v>20.460622714371333</v>
      </c>
      <c r="I4367" s="394">
        <f t="shared" si="272"/>
        <v>20.460622714371333</v>
      </c>
    </row>
    <row r="4368" spans="1:9" x14ac:dyDescent="0.2">
      <c r="A4368" s="391" t="s">
        <v>130</v>
      </c>
      <c r="B4368" s="392">
        <v>106853080</v>
      </c>
      <c r="C4368" s="392">
        <v>0</v>
      </c>
      <c r="D4368" s="392">
        <v>0</v>
      </c>
      <c r="E4368" s="392">
        <v>0</v>
      </c>
      <c r="F4368" s="155">
        <f t="shared" si="273"/>
        <v>106853080</v>
      </c>
      <c r="G4368" s="394">
        <f t="shared" si="274"/>
        <v>0</v>
      </c>
      <c r="H4368" s="394">
        <f t="shared" si="275"/>
        <v>0</v>
      </c>
      <c r="I4368" s="394">
        <f t="shared" si="272"/>
        <v>0</v>
      </c>
    </row>
    <row r="4369" spans="1:9" x14ac:dyDescent="0.2">
      <c r="A4369" s="319" t="s">
        <v>131</v>
      </c>
      <c r="B4369" s="313">
        <v>91258988219</v>
      </c>
      <c r="C4369" s="313">
        <v>65801578310.779999</v>
      </c>
      <c r="D4369" s="313">
        <v>27080375681.349998</v>
      </c>
      <c r="E4369" s="313">
        <v>15636038288.35</v>
      </c>
      <c r="F4369" s="195">
        <f t="shared" si="273"/>
        <v>25457409908.220001</v>
      </c>
      <c r="G4369" s="388">
        <f t="shared" si="274"/>
        <v>72.104216357156801</v>
      </c>
      <c r="H4369" s="388">
        <f t="shared" si="275"/>
        <v>29.674201094979814</v>
      </c>
      <c r="I4369" s="388">
        <f t="shared" si="272"/>
        <v>17.133696738810215</v>
      </c>
    </row>
    <row r="4370" spans="1:9" x14ac:dyDescent="0.2">
      <c r="A4370" s="319" t="s">
        <v>1651</v>
      </c>
      <c r="B4370" s="313">
        <v>91258988219</v>
      </c>
      <c r="C4370" s="313">
        <v>65801578310.779999</v>
      </c>
      <c r="D4370" s="313">
        <v>27080375681.349998</v>
      </c>
      <c r="E4370" s="313">
        <v>15636038288.35</v>
      </c>
      <c r="F4370" s="160">
        <f t="shared" si="273"/>
        <v>25457409908.220001</v>
      </c>
      <c r="G4370" s="385">
        <f t="shared" si="274"/>
        <v>72.104216357156801</v>
      </c>
      <c r="H4370" s="385">
        <f t="shared" si="275"/>
        <v>29.674201094979814</v>
      </c>
      <c r="I4370" s="385">
        <f t="shared" si="272"/>
        <v>17.133696738810215</v>
      </c>
    </row>
    <row r="4371" spans="1:9" x14ac:dyDescent="0.2">
      <c r="A4371" s="391" t="s">
        <v>1284</v>
      </c>
      <c r="B4371" s="392">
        <v>91258988219</v>
      </c>
      <c r="C4371" s="392">
        <v>65801578310.779999</v>
      </c>
      <c r="D4371" s="392">
        <v>27080375681.349998</v>
      </c>
      <c r="E4371" s="392">
        <v>15636038288.35</v>
      </c>
      <c r="F4371" s="196">
        <f t="shared" si="273"/>
        <v>25457409908.220001</v>
      </c>
      <c r="G4371" s="397">
        <f t="shared" si="274"/>
        <v>72.104216357156801</v>
      </c>
      <c r="H4371" s="397">
        <f t="shared" si="275"/>
        <v>29.674201094979814</v>
      </c>
      <c r="I4371" s="397">
        <f t="shared" si="272"/>
        <v>17.133696738810215</v>
      </c>
    </row>
    <row r="4372" spans="1:9" x14ac:dyDescent="0.2">
      <c r="A4372" s="319" t="s">
        <v>65</v>
      </c>
      <c r="B4372" s="313">
        <v>44344629445781</v>
      </c>
      <c r="C4372" s="313">
        <v>19708706546073.535</v>
      </c>
      <c r="D4372" s="313">
        <v>18379789267334.172</v>
      </c>
      <c r="E4372" s="313">
        <v>18370097716839.324</v>
      </c>
      <c r="F4372" s="194">
        <f t="shared" si="273"/>
        <v>24635922899707.465</v>
      </c>
      <c r="G4372" s="385">
        <f t="shared" si="274"/>
        <v>44.444404637929935</v>
      </c>
      <c r="H4372" s="385">
        <f t="shared" si="275"/>
        <v>41.44761044808515</v>
      </c>
      <c r="I4372" s="385">
        <f t="shared" si="272"/>
        <v>41.425755376533147</v>
      </c>
    </row>
    <row r="4373" spans="1:9" x14ac:dyDescent="0.2">
      <c r="A4373" s="319" t="s">
        <v>1285</v>
      </c>
      <c r="B4373" s="313">
        <v>38656287001080</v>
      </c>
      <c r="C4373" s="313">
        <v>15597623080010.35</v>
      </c>
      <c r="D4373" s="313">
        <v>15509883239749.863</v>
      </c>
      <c r="E4373" s="313">
        <v>15509564683899.863</v>
      </c>
      <c r="F4373" s="195">
        <f t="shared" si="273"/>
        <v>23058663921069.648</v>
      </c>
      <c r="G4373" s="388">
        <f t="shared" si="274"/>
        <v>40.349511787240651</v>
      </c>
      <c r="H4373" s="388">
        <f t="shared" si="275"/>
        <v>40.122537478357764</v>
      </c>
      <c r="I4373" s="388">
        <f t="shared" si="272"/>
        <v>40.121713405807832</v>
      </c>
    </row>
    <row r="4374" spans="1:9" x14ac:dyDescent="0.2">
      <c r="A4374" s="319" t="s">
        <v>109</v>
      </c>
      <c r="B4374" s="313">
        <v>38273450950000</v>
      </c>
      <c r="C4374" s="313">
        <v>15381425344974.43</v>
      </c>
      <c r="D4374" s="313">
        <v>15347973358109.402</v>
      </c>
      <c r="E4374" s="313">
        <v>15347672992173.402</v>
      </c>
      <c r="F4374" s="195">
        <f t="shared" si="273"/>
        <v>22892025605025.57</v>
      </c>
      <c r="G4374" s="388">
        <f t="shared" si="274"/>
        <v>40.188237441845907</v>
      </c>
      <c r="H4374" s="388">
        <f t="shared" si="275"/>
        <v>40.100834853276808</v>
      </c>
      <c r="I4374" s="388">
        <f t="shared" si="272"/>
        <v>40.100050064007625</v>
      </c>
    </row>
    <row r="4375" spans="1:9" x14ac:dyDescent="0.2">
      <c r="A4375" s="319" t="s">
        <v>28</v>
      </c>
      <c r="B4375" s="313">
        <v>225044083000</v>
      </c>
      <c r="C4375" s="313">
        <v>154633186839.75</v>
      </c>
      <c r="D4375" s="313">
        <v>151082879281.75</v>
      </c>
      <c r="E4375" s="313">
        <v>150819333705.75</v>
      </c>
      <c r="F4375" s="195">
        <f t="shared" si="273"/>
        <v>70410896160.25</v>
      </c>
      <c r="G4375" s="388">
        <f t="shared" si="274"/>
        <v>68.712398379187775</v>
      </c>
      <c r="H4375" s="388">
        <f t="shared" si="275"/>
        <v>67.134793000422945</v>
      </c>
      <c r="I4375" s="388">
        <f t="shared" si="272"/>
        <v>67.017684577714491</v>
      </c>
    </row>
    <row r="4376" spans="1:9" x14ac:dyDescent="0.2">
      <c r="A4376" s="391" t="s">
        <v>110</v>
      </c>
      <c r="B4376" s="392">
        <v>154212604000</v>
      </c>
      <c r="C4376" s="392">
        <v>101061687789</v>
      </c>
      <c r="D4376" s="392">
        <v>100787632771</v>
      </c>
      <c r="E4376" s="392">
        <v>100649268484</v>
      </c>
      <c r="F4376" s="155">
        <f t="shared" si="273"/>
        <v>53150916211</v>
      </c>
      <c r="G4376" s="394">
        <f t="shared" si="274"/>
        <v>65.533999924545725</v>
      </c>
      <c r="H4376" s="394">
        <f t="shared" si="275"/>
        <v>65.35628746078369</v>
      </c>
      <c r="I4376" s="394">
        <f t="shared" si="272"/>
        <v>65.266564387953665</v>
      </c>
    </row>
    <row r="4377" spans="1:9" x14ac:dyDescent="0.2">
      <c r="A4377" s="391" t="s">
        <v>111</v>
      </c>
      <c r="B4377" s="392">
        <v>55667230000</v>
      </c>
      <c r="C4377" s="392">
        <v>39467041308.75</v>
      </c>
      <c r="D4377" s="392">
        <v>36194780650.75</v>
      </c>
      <c r="E4377" s="392">
        <v>36194780650.75</v>
      </c>
      <c r="F4377" s="196">
        <f t="shared" si="273"/>
        <v>16200188691.25</v>
      </c>
      <c r="G4377" s="397">
        <f t="shared" si="274"/>
        <v>70.898159130156117</v>
      </c>
      <c r="H4377" s="397">
        <f t="shared" si="275"/>
        <v>65.0199060573878</v>
      </c>
      <c r="I4377" s="397">
        <f t="shared" si="272"/>
        <v>65.0199060573878</v>
      </c>
    </row>
    <row r="4378" spans="1:9" x14ac:dyDescent="0.2">
      <c r="A4378" s="391" t="s">
        <v>112</v>
      </c>
      <c r="B4378" s="392">
        <v>15164249000</v>
      </c>
      <c r="C4378" s="392">
        <v>14104457742</v>
      </c>
      <c r="D4378" s="392">
        <v>14100465860</v>
      </c>
      <c r="E4378" s="392">
        <v>13975284571</v>
      </c>
      <c r="F4378" s="155">
        <f t="shared" si="273"/>
        <v>1059791258</v>
      </c>
      <c r="G4378" s="394">
        <f t="shared" si="274"/>
        <v>93.011251279242373</v>
      </c>
      <c r="H4378" s="394">
        <f t="shared" si="275"/>
        <v>92.98492698187691</v>
      </c>
      <c r="I4378" s="394">
        <f t="shared" si="272"/>
        <v>92.159424255035631</v>
      </c>
    </row>
    <row r="4379" spans="1:9" x14ac:dyDescent="0.2">
      <c r="A4379" s="319" t="s">
        <v>29</v>
      </c>
      <c r="B4379" s="313">
        <v>70199879000</v>
      </c>
      <c r="C4379" s="313">
        <v>68751071082.270004</v>
      </c>
      <c r="D4379" s="313">
        <v>48195750802.410004</v>
      </c>
      <c r="E4379" s="313">
        <v>48184598650.410004</v>
      </c>
      <c r="F4379" s="160">
        <f t="shared" si="273"/>
        <v>1448807917.7299957</v>
      </c>
      <c r="G4379" s="385">
        <f t="shared" si="274"/>
        <v>97.936167500046551</v>
      </c>
      <c r="H4379" s="385">
        <f t="shared" si="275"/>
        <v>68.655034009973164</v>
      </c>
      <c r="I4379" s="385">
        <f t="shared" si="272"/>
        <v>68.639147726180568</v>
      </c>
    </row>
    <row r="4380" spans="1:9" x14ac:dyDescent="0.2">
      <c r="A4380" s="391" t="s">
        <v>113</v>
      </c>
      <c r="B4380" s="392">
        <v>70199879000</v>
      </c>
      <c r="C4380" s="392">
        <v>68751071082.270004</v>
      </c>
      <c r="D4380" s="392">
        <v>48195750802.410004</v>
      </c>
      <c r="E4380" s="392">
        <v>48184598650.410004</v>
      </c>
      <c r="F4380" s="155">
        <f t="shared" si="273"/>
        <v>1448807917.7299957</v>
      </c>
      <c r="G4380" s="394">
        <f t="shared" si="274"/>
        <v>97.936167500046551</v>
      </c>
      <c r="H4380" s="394">
        <f t="shared" si="275"/>
        <v>68.655034009973164</v>
      </c>
      <c r="I4380" s="394">
        <f t="shared" si="272"/>
        <v>68.639147726180568</v>
      </c>
    </row>
    <row r="4381" spans="1:9" x14ac:dyDescent="0.2">
      <c r="A4381" s="319" t="s">
        <v>30</v>
      </c>
      <c r="B4381" s="313">
        <v>37897316370000</v>
      </c>
      <c r="C4381" s="313">
        <v>15157833015095.408</v>
      </c>
      <c r="D4381" s="313">
        <v>15148486656068.242</v>
      </c>
      <c r="E4381" s="313">
        <v>15148460987860.242</v>
      </c>
      <c r="F4381" s="195">
        <f t="shared" si="273"/>
        <v>22739483354904.594</v>
      </c>
      <c r="G4381" s="388">
        <f t="shared" si="274"/>
        <v>39.997114484587996</v>
      </c>
      <c r="H4381" s="388">
        <f t="shared" si="275"/>
        <v>39.972452160385629</v>
      </c>
      <c r="I4381" s="388">
        <f t="shared" si="272"/>
        <v>39.972384429447246</v>
      </c>
    </row>
    <row r="4382" spans="1:9" x14ac:dyDescent="0.2">
      <c r="A4382" s="391" t="s">
        <v>1286</v>
      </c>
      <c r="B4382" s="392">
        <v>580678000</v>
      </c>
      <c r="C4382" s="392">
        <v>230335606</v>
      </c>
      <c r="D4382" s="392">
        <v>0</v>
      </c>
      <c r="E4382" s="392">
        <v>0</v>
      </c>
      <c r="F4382" s="155">
        <f t="shared" si="273"/>
        <v>350342394</v>
      </c>
      <c r="G4382" s="394">
        <f t="shared" si="274"/>
        <v>39.666666551858341</v>
      </c>
      <c r="H4382" s="394">
        <f t="shared" si="275"/>
        <v>0</v>
      </c>
      <c r="I4382" s="394">
        <f t="shared" si="272"/>
        <v>0</v>
      </c>
    </row>
    <row r="4383" spans="1:9" x14ac:dyDescent="0.2">
      <c r="A4383" s="391" t="s">
        <v>115</v>
      </c>
      <c r="B4383" s="392">
        <v>4000000000</v>
      </c>
      <c r="C4383" s="392">
        <v>0</v>
      </c>
      <c r="D4383" s="392">
        <v>0</v>
      </c>
      <c r="E4383" s="392">
        <v>0</v>
      </c>
      <c r="F4383" s="196">
        <f t="shared" si="273"/>
        <v>4000000000</v>
      </c>
      <c r="G4383" s="397">
        <f t="shared" si="274"/>
        <v>0</v>
      </c>
      <c r="H4383" s="397">
        <f t="shared" si="275"/>
        <v>0</v>
      </c>
      <c r="I4383" s="397">
        <f t="shared" si="272"/>
        <v>0</v>
      </c>
    </row>
    <row r="4384" spans="1:9" x14ac:dyDescent="0.2">
      <c r="A4384" s="391" t="s">
        <v>1287</v>
      </c>
      <c r="B4384" s="392">
        <v>25040000</v>
      </c>
      <c r="C4384" s="392">
        <v>0</v>
      </c>
      <c r="D4384" s="392">
        <v>0</v>
      </c>
      <c r="E4384" s="392">
        <v>0</v>
      </c>
      <c r="F4384" s="155">
        <f t="shared" si="273"/>
        <v>25040000</v>
      </c>
      <c r="G4384" s="394">
        <f t="shared" si="274"/>
        <v>0</v>
      </c>
      <c r="H4384" s="394">
        <f t="shared" si="275"/>
        <v>0</v>
      </c>
      <c r="I4384" s="394">
        <f t="shared" si="272"/>
        <v>0</v>
      </c>
    </row>
    <row r="4385" spans="1:9" x14ac:dyDescent="0.2">
      <c r="A4385" s="391" t="s">
        <v>1288</v>
      </c>
      <c r="B4385" s="392">
        <v>8081000000</v>
      </c>
      <c r="C4385" s="392">
        <v>0</v>
      </c>
      <c r="D4385" s="392">
        <v>0</v>
      </c>
      <c r="E4385" s="392">
        <v>0</v>
      </c>
      <c r="F4385" s="155">
        <f t="shared" si="273"/>
        <v>8081000000</v>
      </c>
      <c r="G4385" s="394">
        <f t="shared" si="274"/>
        <v>0</v>
      </c>
      <c r="H4385" s="394">
        <f t="shared" si="275"/>
        <v>0</v>
      </c>
      <c r="I4385" s="394">
        <f t="shared" si="272"/>
        <v>0</v>
      </c>
    </row>
    <row r="4386" spans="1:9" x14ac:dyDescent="0.2">
      <c r="A4386" s="391" t="s">
        <v>118</v>
      </c>
      <c r="B4386" s="392">
        <v>528928000</v>
      </c>
      <c r="C4386" s="392">
        <v>490213637.31999999</v>
      </c>
      <c r="D4386" s="392">
        <v>462073694.31999999</v>
      </c>
      <c r="E4386" s="392">
        <v>462073694.31999999</v>
      </c>
      <c r="F4386" s="196">
        <f t="shared" si="273"/>
        <v>38714362.680000007</v>
      </c>
      <c r="G4386" s="397">
        <f t="shared" si="274"/>
        <v>92.680598743118153</v>
      </c>
      <c r="H4386" s="397">
        <f t="shared" si="275"/>
        <v>87.360414710508806</v>
      </c>
      <c r="I4386" s="397">
        <f t="shared" si="272"/>
        <v>87.360414710508806</v>
      </c>
    </row>
    <row r="4387" spans="1:9" x14ac:dyDescent="0.2">
      <c r="A4387" s="391" t="s">
        <v>1289</v>
      </c>
      <c r="B4387" s="392">
        <v>262418000</v>
      </c>
      <c r="C4387" s="392">
        <v>117466446.45</v>
      </c>
      <c r="D4387" s="392">
        <v>117356712.55</v>
      </c>
      <c r="E4387" s="392">
        <v>117356712.55</v>
      </c>
      <c r="F4387" s="196">
        <f t="shared" si="273"/>
        <v>144951553.55000001</v>
      </c>
      <c r="G4387" s="397">
        <f t="shared" si="274"/>
        <v>44.763105598701308</v>
      </c>
      <c r="H4387" s="397">
        <f t="shared" si="275"/>
        <v>44.721289145561663</v>
      </c>
      <c r="I4387" s="397">
        <f t="shared" si="272"/>
        <v>44.721289145561663</v>
      </c>
    </row>
    <row r="4388" spans="1:9" x14ac:dyDescent="0.2">
      <c r="A4388" s="391" t="s">
        <v>1290</v>
      </c>
      <c r="B4388" s="392">
        <v>9926063338000</v>
      </c>
      <c r="C4388" s="392">
        <v>5703110157848.0801</v>
      </c>
      <c r="D4388" s="392">
        <v>5697650777234.8496</v>
      </c>
      <c r="E4388" s="392">
        <v>5697650777234.8496</v>
      </c>
      <c r="F4388" s="155">
        <f t="shared" si="273"/>
        <v>4222953180151.9199</v>
      </c>
      <c r="G4388" s="394">
        <f t="shared" si="274"/>
        <v>57.455911408653151</v>
      </c>
      <c r="H4388" s="394">
        <f t="shared" si="275"/>
        <v>57.400910947470017</v>
      </c>
      <c r="I4388" s="394">
        <f t="shared" si="272"/>
        <v>57.400910947470017</v>
      </c>
    </row>
    <row r="4389" spans="1:9" x14ac:dyDescent="0.2">
      <c r="A4389" s="391" t="s">
        <v>1291</v>
      </c>
      <c r="B4389" s="392">
        <v>4328476000</v>
      </c>
      <c r="C4389" s="392">
        <v>1975957</v>
      </c>
      <c r="D4389" s="392">
        <v>1074225.05</v>
      </c>
      <c r="E4389" s="392">
        <v>1074225.05</v>
      </c>
      <c r="F4389" s="155">
        <f t="shared" si="273"/>
        <v>4326500043</v>
      </c>
      <c r="G4389" s="394">
        <f t="shared" si="274"/>
        <v>4.5650178030327532E-2</v>
      </c>
      <c r="H4389" s="394">
        <f t="shared" si="275"/>
        <v>2.4817627497530307E-2</v>
      </c>
      <c r="I4389" s="394">
        <f t="shared" si="272"/>
        <v>2.4817627497530307E-2</v>
      </c>
    </row>
    <row r="4390" spans="1:9" x14ac:dyDescent="0.2">
      <c r="A4390" s="391" t="s">
        <v>1292</v>
      </c>
      <c r="B4390" s="392">
        <v>15092643000</v>
      </c>
      <c r="C4390" s="392">
        <v>0</v>
      </c>
      <c r="D4390" s="392">
        <v>0</v>
      </c>
      <c r="E4390" s="392">
        <v>0</v>
      </c>
      <c r="F4390" s="155">
        <f t="shared" si="273"/>
        <v>15092643000</v>
      </c>
      <c r="G4390" s="394">
        <f t="shared" si="274"/>
        <v>0</v>
      </c>
      <c r="H4390" s="394">
        <f t="shared" si="275"/>
        <v>0</v>
      </c>
      <c r="I4390" s="394">
        <f t="shared" si="272"/>
        <v>0</v>
      </c>
    </row>
    <row r="4391" spans="1:9" x14ac:dyDescent="0.2">
      <c r="A4391" s="391" t="s">
        <v>1293</v>
      </c>
      <c r="B4391" s="392">
        <v>543206000</v>
      </c>
      <c r="C4391" s="392">
        <v>353537953.58999997</v>
      </c>
      <c r="D4391" s="392">
        <v>353428219.69</v>
      </c>
      <c r="E4391" s="392">
        <v>353428219.69</v>
      </c>
      <c r="F4391" s="155">
        <f t="shared" si="273"/>
        <v>189668046.41000003</v>
      </c>
      <c r="G4391" s="394">
        <f t="shared" si="274"/>
        <v>65.083587734671553</v>
      </c>
      <c r="H4391" s="394">
        <f t="shared" si="275"/>
        <v>65.063386577099664</v>
      </c>
      <c r="I4391" s="394">
        <f t="shared" si="272"/>
        <v>65.063386577099664</v>
      </c>
    </row>
    <row r="4392" spans="1:9" x14ac:dyDescent="0.2">
      <c r="A4392" s="391" t="s">
        <v>1294</v>
      </c>
      <c r="B4392" s="392">
        <v>14587225000</v>
      </c>
      <c r="C4392" s="392">
        <v>9884778</v>
      </c>
      <c r="D4392" s="392">
        <v>5274879.18</v>
      </c>
      <c r="E4392" s="392">
        <v>5274879.18</v>
      </c>
      <c r="F4392" s="155">
        <f t="shared" si="273"/>
        <v>14577340222</v>
      </c>
      <c r="G4392" s="394">
        <f t="shared" si="274"/>
        <v>6.776325174939031E-2</v>
      </c>
      <c r="H4392" s="394">
        <f t="shared" si="275"/>
        <v>3.6160950283552901E-2</v>
      </c>
      <c r="I4392" s="394">
        <f t="shared" si="272"/>
        <v>3.6160950283552901E-2</v>
      </c>
    </row>
    <row r="4393" spans="1:9" x14ac:dyDescent="0.2">
      <c r="A4393" s="391" t="s">
        <v>1295</v>
      </c>
      <c r="B4393" s="392">
        <v>33965644000</v>
      </c>
      <c r="C4393" s="392">
        <v>16108405170.58</v>
      </c>
      <c r="D4393" s="392">
        <v>16094083144.700001</v>
      </c>
      <c r="E4393" s="392">
        <v>16094083144.700001</v>
      </c>
      <c r="F4393" s="196">
        <f t="shared" si="273"/>
        <v>17857238829.419998</v>
      </c>
      <c r="G4393" s="397">
        <f t="shared" si="274"/>
        <v>47.425584424602697</v>
      </c>
      <c r="H4393" s="397">
        <f t="shared" si="275"/>
        <v>47.383418211354986</v>
      </c>
      <c r="I4393" s="397">
        <f t="shared" si="272"/>
        <v>47.383418211354986</v>
      </c>
    </row>
    <row r="4394" spans="1:9" x14ac:dyDescent="0.2">
      <c r="A4394" s="391" t="s">
        <v>1296</v>
      </c>
      <c r="B4394" s="392">
        <v>1033089110000</v>
      </c>
      <c r="C4394" s="392">
        <v>450363767706.82001</v>
      </c>
      <c r="D4394" s="392">
        <v>450067968008.72998</v>
      </c>
      <c r="E4394" s="392">
        <v>450067968008.72998</v>
      </c>
      <c r="F4394" s="196">
        <f t="shared" si="273"/>
        <v>582725342293.17993</v>
      </c>
      <c r="G4394" s="397">
        <f t="shared" si="274"/>
        <v>43.593893629061682</v>
      </c>
      <c r="H4394" s="397">
        <f t="shared" si="275"/>
        <v>43.565261084663838</v>
      </c>
      <c r="I4394" s="397">
        <f t="shared" si="272"/>
        <v>43.565261084663838</v>
      </c>
    </row>
    <row r="4395" spans="1:9" x14ac:dyDescent="0.2">
      <c r="A4395" s="391" t="s">
        <v>1297</v>
      </c>
      <c r="B4395" s="392">
        <v>203904000</v>
      </c>
      <c r="C4395" s="392">
        <v>58382676.719999999</v>
      </c>
      <c r="D4395" s="392">
        <v>58116010.189999998</v>
      </c>
      <c r="E4395" s="392">
        <v>58116010.189999998</v>
      </c>
      <c r="F4395" s="196">
        <f t="shared" si="273"/>
        <v>145521323.28</v>
      </c>
      <c r="G4395" s="397">
        <f t="shared" si="274"/>
        <v>28.632433262711864</v>
      </c>
      <c r="H4395" s="397">
        <f t="shared" si="275"/>
        <v>28.501652831724734</v>
      </c>
      <c r="I4395" s="397">
        <f t="shared" si="272"/>
        <v>28.501652831724734</v>
      </c>
    </row>
    <row r="4396" spans="1:9" x14ac:dyDescent="0.2">
      <c r="A4396" s="391" t="s">
        <v>1298</v>
      </c>
      <c r="B4396" s="392">
        <v>8156119000</v>
      </c>
      <c r="C4396" s="392">
        <v>833491191.36000001</v>
      </c>
      <c r="D4396" s="392">
        <v>831114817.28999996</v>
      </c>
      <c r="E4396" s="392">
        <v>831114817.28999996</v>
      </c>
      <c r="F4396" s="155">
        <f t="shared" si="273"/>
        <v>7322627808.6400003</v>
      </c>
      <c r="G4396" s="394">
        <f t="shared" si="274"/>
        <v>10.219213223348017</v>
      </c>
      <c r="H4396" s="394">
        <f t="shared" si="275"/>
        <v>10.190077134602866</v>
      </c>
      <c r="I4396" s="394">
        <f t="shared" si="272"/>
        <v>10.190077134602866</v>
      </c>
    </row>
    <row r="4397" spans="1:9" x14ac:dyDescent="0.2">
      <c r="A4397" s="391" t="s">
        <v>1299</v>
      </c>
      <c r="B4397" s="392">
        <v>77903021000</v>
      </c>
      <c r="C4397" s="392">
        <v>39397877799.400002</v>
      </c>
      <c r="D4397" s="392">
        <v>39353069107.43</v>
      </c>
      <c r="E4397" s="392">
        <v>39353069107.43</v>
      </c>
      <c r="F4397" s="155">
        <f t="shared" si="273"/>
        <v>38505143200.599998</v>
      </c>
      <c r="G4397" s="394">
        <f t="shared" si="274"/>
        <v>50.572978163966198</v>
      </c>
      <c r="H4397" s="394">
        <f t="shared" si="275"/>
        <v>50.515459608979732</v>
      </c>
      <c r="I4397" s="394">
        <f t="shared" si="272"/>
        <v>50.515459608979732</v>
      </c>
    </row>
    <row r="4398" spans="1:9" x14ac:dyDescent="0.2">
      <c r="A4398" s="391" t="s">
        <v>1300</v>
      </c>
      <c r="B4398" s="392">
        <v>504303000</v>
      </c>
      <c r="C4398" s="392">
        <v>7960335.3899999997</v>
      </c>
      <c r="D4398" s="392">
        <v>7612655.1500000004</v>
      </c>
      <c r="E4398" s="392">
        <v>7612655.1500000004</v>
      </c>
      <c r="F4398" s="155">
        <f t="shared" si="273"/>
        <v>496342664.61000001</v>
      </c>
      <c r="G4398" s="394">
        <f t="shared" si="274"/>
        <v>1.5784826562602245</v>
      </c>
      <c r="H4398" s="394">
        <f t="shared" si="275"/>
        <v>1.5095399293678602</v>
      </c>
      <c r="I4398" s="394">
        <f t="shared" si="272"/>
        <v>1.5095399293678602</v>
      </c>
    </row>
    <row r="4399" spans="1:9" x14ac:dyDescent="0.2">
      <c r="A4399" s="391" t="s">
        <v>1301</v>
      </c>
      <c r="B4399" s="392">
        <v>589389103000</v>
      </c>
      <c r="C4399" s="392">
        <v>266010691425.85001</v>
      </c>
      <c r="D4399" s="392">
        <v>265560442874.07999</v>
      </c>
      <c r="E4399" s="392">
        <v>265560442874.07999</v>
      </c>
      <c r="F4399" s="155">
        <f t="shared" si="273"/>
        <v>323378411574.15002</v>
      </c>
      <c r="G4399" s="394">
        <f t="shared" si="274"/>
        <v>45.133289718430717</v>
      </c>
      <c r="H4399" s="394">
        <f t="shared" si="275"/>
        <v>45.056897306443751</v>
      </c>
      <c r="I4399" s="394">
        <f t="shared" si="272"/>
        <v>45.056897306443751</v>
      </c>
    </row>
    <row r="4400" spans="1:9" x14ac:dyDescent="0.2">
      <c r="A4400" s="391" t="s">
        <v>1302</v>
      </c>
      <c r="B4400" s="392">
        <v>915711000</v>
      </c>
      <c r="C4400" s="392">
        <v>298356176.69999999</v>
      </c>
      <c r="D4400" s="392">
        <v>297854754.20999998</v>
      </c>
      <c r="E4400" s="392">
        <v>297854754.20999998</v>
      </c>
      <c r="F4400" s="196">
        <f t="shared" si="273"/>
        <v>617354823.29999995</v>
      </c>
      <c r="G4400" s="397">
        <f t="shared" si="274"/>
        <v>32.581914676136904</v>
      </c>
      <c r="H4400" s="397">
        <f t="shared" si="275"/>
        <v>32.527156953449285</v>
      </c>
      <c r="I4400" s="397">
        <f t="shared" si="272"/>
        <v>32.527156953449285</v>
      </c>
    </row>
    <row r="4401" spans="1:9" x14ac:dyDescent="0.2">
      <c r="A4401" s="391" t="s">
        <v>1303</v>
      </c>
      <c r="B4401" s="392">
        <v>28240076000</v>
      </c>
      <c r="C4401" s="392">
        <v>13468018545.02</v>
      </c>
      <c r="D4401" s="392">
        <v>13454712415.68</v>
      </c>
      <c r="E4401" s="392">
        <v>13454712415.68</v>
      </c>
      <c r="F4401" s="155">
        <f t="shared" si="273"/>
        <v>14772057454.98</v>
      </c>
      <c r="G4401" s="394">
        <f t="shared" si="274"/>
        <v>47.691155452343686</v>
      </c>
      <c r="H4401" s="394">
        <f t="shared" si="275"/>
        <v>47.644037557406008</v>
      </c>
      <c r="I4401" s="394">
        <f t="shared" si="272"/>
        <v>47.644037557406008</v>
      </c>
    </row>
    <row r="4402" spans="1:9" x14ac:dyDescent="0.2">
      <c r="A4402" s="391" t="s">
        <v>1304</v>
      </c>
      <c r="B4402" s="392">
        <v>123989273000</v>
      </c>
      <c r="C4402" s="392">
        <v>66274782465.879997</v>
      </c>
      <c r="D4402" s="392">
        <v>66199688056.339996</v>
      </c>
      <c r="E4402" s="392">
        <v>66199688056.339996</v>
      </c>
      <c r="F4402" s="196">
        <f t="shared" si="273"/>
        <v>57714490534.120003</v>
      </c>
      <c r="G4402" s="397">
        <f t="shared" si="274"/>
        <v>53.452029246013886</v>
      </c>
      <c r="H4402" s="397">
        <f t="shared" si="275"/>
        <v>53.391463998938036</v>
      </c>
      <c r="I4402" s="397">
        <f t="shared" si="272"/>
        <v>53.391463998938036</v>
      </c>
    </row>
    <row r="4403" spans="1:9" x14ac:dyDescent="0.2">
      <c r="A4403" s="391" t="s">
        <v>1305</v>
      </c>
      <c r="B4403" s="392">
        <v>72451760000</v>
      </c>
      <c r="C4403" s="392">
        <v>27337267508.66</v>
      </c>
      <c r="D4403" s="392">
        <v>27314891238.150002</v>
      </c>
      <c r="E4403" s="392">
        <v>27314891238.150002</v>
      </c>
      <c r="F4403" s="155">
        <f t="shared" si="273"/>
        <v>45114492491.339996</v>
      </c>
      <c r="G4403" s="394">
        <f t="shared" si="274"/>
        <v>37.731681754397684</v>
      </c>
      <c r="H4403" s="394">
        <f t="shared" si="275"/>
        <v>37.700797383182966</v>
      </c>
      <c r="I4403" s="394">
        <f t="shared" si="272"/>
        <v>37.700797383182966</v>
      </c>
    </row>
    <row r="4404" spans="1:9" x14ac:dyDescent="0.2">
      <c r="A4404" s="391" t="s">
        <v>1306</v>
      </c>
      <c r="B4404" s="392">
        <v>16215034000</v>
      </c>
      <c r="C4404" s="392">
        <v>5484428471.8500004</v>
      </c>
      <c r="D4404" s="392">
        <v>5472844830.7799997</v>
      </c>
      <c r="E4404" s="392">
        <v>5472844830.7799997</v>
      </c>
      <c r="F4404" s="155">
        <f t="shared" si="273"/>
        <v>10730605528.15</v>
      </c>
      <c r="G4404" s="394">
        <f t="shared" si="274"/>
        <v>33.823108060396301</v>
      </c>
      <c r="H4404" s="394">
        <f t="shared" si="275"/>
        <v>33.751670399087658</v>
      </c>
      <c r="I4404" s="394">
        <f t="shared" si="272"/>
        <v>33.751670399087658</v>
      </c>
    </row>
    <row r="4405" spans="1:9" x14ac:dyDescent="0.2">
      <c r="A4405" s="391" t="s">
        <v>1307</v>
      </c>
      <c r="B4405" s="392">
        <v>1025218140000</v>
      </c>
      <c r="C4405" s="392">
        <v>577161609373.92004</v>
      </c>
      <c r="D4405" s="392">
        <v>576815116937.88</v>
      </c>
      <c r="E4405" s="392">
        <v>576815116937.88</v>
      </c>
      <c r="F4405" s="155">
        <f t="shared" si="273"/>
        <v>448056530626.07996</v>
      </c>
      <c r="G4405" s="394">
        <f t="shared" si="274"/>
        <v>56.296468708007843</v>
      </c>
      <c r="H4405" s="394">
        <f t="shared" si="275"/>
        <v>56.262671760556252</v>
      </c>
      <c r="I4405" s="394">
        <f t="shared" si="272"/>
        <v>56.262671760556252</v>
      </c>
    </row>
    <row r="4406" spans="1:9" x14ac:dyDescent="0.2">
      <c r="A4406" s="391" t="s">
        <v>1308</v>
      </c>
      <c r="B4406" s="392">
        <v>2637585000</v>
      </c>
      <c r="C4406" s="392">
        <v>1576092691.21</v>
      </c>
      <c r="D4406" s="392">
        <v>1574948536.1099999</v>
      </c>
      <c r="E4406" s="392">
        <v>1574948536.1099999</v>
      </c>
      <c r="F4406" s="155">
        <f t="shared" si="273"/>
        <v>1061492308.79</v>
      </c>
      <c r="G4406" s="394">
        <f t="shared" si="274"/>
        <v>59.755143102876303</v>
      </c>
      <c r="H4406" s="394">
        <f t="shared" si="275"/>
        <v>59.711764212717313</v>
      </c>
      <c r="I4406" s="394">
        <f t="shared" si="272"/>
        <v>59.711764212717313</v>
      </c>
    </row>
    <row r="4407" spans="1:9" x14ac:dyDescent="0.2">
      <c r="A4407" s="391" t="s">
        <v>1309</v>
      </c>
      <c r="B4407" s="392">
        <v>33860000</v>
      </c>
      <c r="C4407" s="392">
        <v>219551</v>
      </c>
      <c r="D4407" s="392">
        <v>122581.23</v>
      </c>
      <c r="E4407" s="392">
        <v>122581.23</v>
      </c>
      <c r="F4407" s="155">
        <f t="shared" si="273"/>
        <v>33640449</v>
      </c>
      <c r="G4407" s="394">
        <f t="shared" si="274"/>
        <v>0.64840815121086826</v>
      </c>
      <c r="H4407" s="394">
        <f t="shared" si="275"/>
        <v>0.36202371529828703</v>
      </c>
      <c r="I4407" s="394">
        <f t="shared" si="272"/>
        <v>0.36202371529828703</v>
      </c>
    </row>
    <row r="4408" spans="1:9" x14ac:dyDescent="0.2">
      <c r="A4408" s="391" t="s">
        <v>1310</v>
      </c>
      <c r="B4408" s="392">
        <v>4344159000</v>
      </c>
      <c r="C4408" s="392">
        <v>1223788716.5799999</v>
      </c>
      <c r="D4408" s="392">
        <v>1221992920.8199999</v>
      </c>
      <c r="E4408" s="392">
        <v>1221992920.8199999</v>
      </c>
      <c r="F4408" s="155">
        <f t="shared" si="273"/>
        <v>3120370283.4200001</v>
      </c>
      <c r="G4408" s="394">
        <f t="shared" si="274"/>
        <v>28.17090066408711</v>
      </c>
      <c r="H4408" s="394">
        <f t="shared" si="275"/>
        <v>28.129562495755795</v>
      </c>
      <c r="I4408" s="394">
        <f t="shared" si="272"/>
        <v>28.129562495755795</v>
      </c>
    </row>
    <row r="4409" spans="1:9" x14ac:dyDescent="0.2">
      <c r="A4409" s="391" t="s">
        <v>1311</v>
      </c>
      <c r="B4409" s="392">
        <v>7321306000</v>
      </c>
      <c r="C4409" s="392">
        <v>11087314</v>
      </c>
      <c r="D4409" s="392">
        <v>6148913.6399999997</v>
      </c>
      <c r="E4409" s="392">
        <v>6148913.6399999997</v>
      </c>
      <c r="F4409" s="155">
        <f t="shared" si="273"/>
        <v>7310218686</v>
      </c>
      <c r="G4409" s="394">
        <f t="shared" si="274"/>
        <v>0.15143901921323871</v>
      </c>
      <c r="H4409" s="394">
        <f t="shared" si="275"/>
        <v>8.3986567970250101E-2</v>
      </c>
      <c r="I4409" s="394">
        <f t="shared" si="272"/>
        <v>8.3986567970250101E-2</v>
      </c>
    </row>
    <row r="4410" spans="1:9" x14ac:dyDescent="0.2">
      <c r="A4410" s="391" t="s">
        <v>1312</v>
      </c>
      <c r="B4410" s="392">
        <v>528611000</v>
      </c>
      <c r="C4410" s="392">
        <v>1207529</v>
      </c>
      <c r="D4410" s="392">
        <v>661765.56000000006</v>
      </c>
      <c r="E4410" s="392">
        <v>661765.56000000006</v>
      </c>
      <c r="F4410" s="196">
        <f t="shared" si="273"/>
        <v>527403471</v>
      </c>
      <c r="G4410" s="397">
        <f t="shared" si="274"/>
        <v>0.22843433072713207</v>
      </c>
      <c r="H4410" s="397">
        <f t="shared" si="275"/>
        <v>0.12518951743342457</v>
      </c>
      <c r="I4410" s="397">
        <f t="shared" si="272"/>
        <v>0.12518951743342457</v>
      </c>
    </row>
    <row r="4411" spans="1:9" x14ac:dyDescent="0.2">
      <c r="A4411" s="391" t="s">
        <v>1313</v>
      </c>
      <c r="B4411" s="392">
        <v>272871000</v>
      </c>
      <c r="C4411" s="392">
        <v>127588859.54000001</v>
      </c>
      <c r="D4411" s="392">
        <v>126691697.48</v>
      </c>
      <c r="E4411" s="392">
        <v>126691697.48</v>
      </c>
      <c r="F4411" s="155">
        <f t="shared" si="273"/>
        <v>145282140.45999998</v>
      </c>
      <c r="G4411" s="394">
        <f t="shared" si="274"/>
        <v>46.757940396744253</v>
      </c>
      <c r="H4411" s="394">
        <f t="shared" si="275"/>
        <v>46.429154245046192</v>
      </c>
      <c r="I4411" s="394">
        <f t="shared" si="272"/>
        <v>46.429154245046192</v>
      </c>
    </row>
    <row r="4412" spans="1:9" x14ac:dyDescent="0.2">
      <c r="A4412" s="391" t="s">
        <v>1314</v>
      </c>
      <c r="B4412" s="392">
        <v>9216000</v>
      </c>
      <c r="C4412" s="392">
        <v>1154661.76</v>
      </c>
      <c r="D4412" s="392">
        <v>1138707.3</v>
      </c>
      <c r="E4412" s="392">
        <v>1138707.3</v>
      </c>
      <c r="F4412" s="155">
        <f t="shared" si="273"/>
        <v>8061338.2400000002</v>
      </c>
      <c r="G4412" s="394">
        <f t="shared" si="274"/>
        <v>12.528881944444445</v>
      </c>
      <c r="H4412" s="394">
        <f t="shared" si="275"/>
        <v>12.355764973958335</v>
      </c>
      <c r="I4412" s="394">
        <f t="shared" si="272"/>
        <v>12.355764973958335</v>
      </c>
    </row>
    <row r="4413" spans="1:9" x14ac:dyDescent="0.2">
      <c r="A4413" s="391" t="s">
        <v>1315</v>
      </c>
      <c r="B4413" s="392">
        <v>1814512000</v>
      </c>
      <c r="C4413" s="392">
        <v>375481387.66000003</v>
      </c>
      <c r="D4413" s="392">
        <v>373285282.83999997</v>
      </c>
      <c r="E4413" s="392">
        <v>373285282.83999997</v>
      </c>
      <c r="F4413" s="196">
        <f t="shared" si="273"/>
        <v>1439030612.3399999</v>
      </c>
      <c r="G4413" s="397">
        <f t="shared" si="274"/>
        <v>20.6932435641098</v>
      </c>
      <c r="H4413" s="397">
        <f t="shared" si="275"/>
        <v>20.572213511952523</v>
      </c>
      <c r="I4413" s="397">
        <f t="shared" si="272"/>
        <v>20.572213511952523</v>
      </c>
    </row>
    <row r="4414" spans="1:9" x14ac:dyDescent="0.2">
      <c r="A4414" s="391" t="s">
        <v>1316</v>
      </c>
      <c r="B4414" s="392">
        <v>2231031000</v>
      </c>
      <c r="C4414" s="392">
        <v>1054803174.39</v>
      </c>
      <c r="D4414" s="392">
        <v>1052503670.97</v>
      </c>
      <c r="E4414" s="392">
        <v>1052503670.97</v>
      </c>
      <c r="F4414" s="155">
        <f t="shared" si="273"/>
        <v>1176227825.6100001</v>
      </c>
      <c r="G4414" s="394">
        <f t="shared" si="274"/>
        <v>47.278732316583678</v>
      </c>
      <c r="H4414" s="394">
        <f t="shared" si="275"/>
        <v>47.17566322341554</v>
      </c>
      <c r="I4414" s="394">
        <f t="shared" si="272"/>
        <v>47.17566322341554</v>
      </c>
    </row>
    <row r="4415" spans="1:9" x14ac:dyDescent="0.2">
      <c r="A4415" s="391" t="s">
        <v>1317</v>
      </c>
      <c r="B4415" s="392">
        <v>7096544000</v>
      </c>
      <c r="C4415" s="392">
        <v>1808229002.71</v>
      </c>
      <c r="D4415" s="392">
        <v>1806008035.9300001</v>
      </c>
      <c r="E4415" s="392">
        <v>1806008035.9300001</v>
      </c>
      <c r="F4415" s="155">
        <f t="shared" si="273"/>
        <v>5288314997.29</v>
      </c>
      <c r="G4415" s="394">
        <f t="shared" si="274"/>
        <v>25.480416984802744</v>
      </c>
      <c r="H4415" s="394">
        <f t="shared" si="275"/>
        <v>25.449120528668605</v>
      </c>
      <c r="I4415" s="394">
        <f t="shared" si="272"/>
        <v>25.449120528668605</v>
      </c>
    </row>
    <row r="4416" spans="1:9" x14ac:dyDescent="0.2">
      <c r="A4416" s="391" t="s">
        <v>1318</v>
      </c>
      <c r="B4416" s="392">
        <v>4644570000</v>
      </c>
      <c r="C4416" s="392">
        <v>1476541899.3199999</v>
      </c>
      <c r="D4416" s="392">
        <v>1475314444.1900001</v>
      </c>
      <c r="E4416" s="392">
        <v>1475314444.1900001</v>
      </c>
      <c r="F4416" s="155">
        <f t="shared" si="273"/>
        <v>3168028100.6800003</v>
      </c>
      <c r="G4416" s="394">
        <f t="shared" si="274"/>
        <v>31.790712580927831</v>
      </c>
      <c r="H4416" s="394">
        <f t="shared" si="275"/>
        <v>31.764284835625254</v>
      </c>
      <c r="I4416" s="394">
        <f t="shared" si="272"/>
        <v>31.764284835625254</v>
      </c>
    </row>
    <row r="4417" spans="1:9" x14ac:dyDescent="0.2">
      <c r="A4417" s="391" t="s">
        <v>1319</v>
      </c>
      <c r="B4417" s="392">
        <v>36430564000</v>
      </c>
      <c r="C4417" s="392">
        <v>13129823837.09</v>
      </c>
      <c r="D4417" s="392">
        <v>13118478880.83</v>
      </c>
      <c r="E4417" s="392">
        <v>13118478880.83</v>
      </c>
      <c r="F4417" s="155">
        <f t="shared" si="273"/>
        <v>23300740162.91</v>
      </c>
      <c r="G4417" s="394">
        <f t="shared" si="274"/>
        <v>36.040682315788466</v>
      </c>
      <c r="H4417" s="394">
        <f t="shared" si="275"/>
        <v>36.009541001972963</v>
      </c>
      <c r="I4417" s="394">
        <f t="shared" si="272"/>
        <v>36.009541001972963</v>
      </c>
    </row>
    <row r="4418" spans="1:9" x14ac:dyDescent="0.2">
      <c r="A4418" s="391" t="s">
        <v>1320</v>
      </c>
      <c r="B4418" s="392">
        <v>955548000</v>
      </c>
      <c r="C4418" s="392">
        <v>1042866</v>
      </c>
      <c r="D4418" s="392">
        <v>474525.37</v>
      </c>
      <c r="E4418" s="392">
        <v>474525.37</v>
      </c>
      <c r="F4418" s="196">
        <f t="shared" si="273"/>
        <v>954505134</v>
      </c>
      <c r="G4418" s="397">
        <f t="shared" si="274"/>
        <v>0.10913800248653129</v>
      </c>
      <c r="H4418" s="397">
        <f t="shared" si="275"/>
        <v>4.9660024404844134E-2</v>
      </c>
      <c r="I4418" s="397">
        <f t="shared" si="272"/>
        <v>4.9660024404844134E-2</v>
      </c>
    </row>
    <row r="4419" spans="1:9" x14ac:dyDescent="0.2">
      <c r="A4419" s="391" t="s">
        <v>1321</v>
      </c>
      <c r="B4419" s="392">
        <v>649857000</v>
      </c>
      <c r="C4419" s="392">
        <v>2799273</v>
      </c>
      <c r="D4419" s="392">
        <v>1459318.87</v>
      </c>
      <c r="E4419" s="392">
        <v>1459318.87</v>
      </c>
      <c r="F4419" s="196">
        <f t="shared" si="273"/>
        <v>647057727</v>
      </c>
      <c r="G4419" s="397">
        <f t="shared" si="274"/>
        <v>0.43075215008840406</v>
      </c>
      <c r="H4419" s="397">
        <f t="shared" si="275"/>
        <v>0.22455999858430395</v>
      </c>
      <c r="I4419" s="397">
        <f t="shared" si="272"/>
        <v>0.22455999858430395</v>
      </c>
    </row>
    <row r="4420" spans="1:9" x14ac:dyDescent="0.2">
      <c r="A4420" s="391" t="s">
        <v>1322</v>
      </c>
      <c r="B4420" s="392">
        <v>3265544000</v>
      </c>
      <c r="C4420" s="392">
        <v>1428632283.0699999</v>
      </c>
      <c r="D4420" s="392">
        <v>1427481698.54</v>
      </c>
      <c r="E4420" s="392">
        <v>1427481698.54</v>
      </c>
      <c r="F4420" s="155">
        <f t="shared" si="273"/>
        <v>1836911716.9300001</v>
      </c>
      <c r="G4420" s="394">
        <f t="shared" si="274"/>
        <v>43.748676577930048</v>
      </c>
      <c r="H4420" s="394">
        <f t="shared" si="275"/>
        <v>43.713442493501844</v>
      </c>
      <c r="I4420" s="394">
        <f t="shared" si="272"/>
        <v>43.713442493501844</v>
      </c>
    </row>
    <row r="4421" spans="1:9" x14ac:dyDescent="0.2">
      <c r="A4421" s="391" t="s">
        <v>1323</v>
      </c>
      <c r="B4421" s="392">
        <v>397147216000</v>
      </c>
      <c r="C4421" s="392">
        <v>265684430248.44</v>
      </c>
      <c r="D4421" s="392">
        <v>265134994600.60999</v>
      </c>
      <c r="E4421" s="392">
        <v>265134994600.60999</v>
      </c>
      <c r="F4421" s="155">
        <f t="shared" si="273"/>
        <v>131462785751.56</v>
      </c>
      <c r="G4421" s="394">
        <f t="shared" si="274"/>
        <v>66.898223012707717</v>
      </c>
      <c r="H4421" s="394">
        <f t="shared" si="275"/>
        <v>66.759877425556468</v>
      </c>
      <c r="I4421" s="394">
        <f t="shared" si="272"/>
        <v>66.759877425556468</v>
      </c>
    </row>
    <row r="4422" spans="1:9" x14ac:dyDescent="0.2">
      <c r="A4422" s="391" t="s">
        <v>1324</v>
      </c>
      <c r="B4422" s="392">
        <v>102883000</v>
      </c>
      <c r="C4422" s="392">
        <v>164663</v>
      </c>
      <c r="D4422" s="392">
        <v>91936.01</v>
      </c>
      <c r="E4422" s="392">
        <v>91936.01</v>
      </c>
      <c r="F4422" s="155">
        <f t="shared" si="273"/>
        <v>102718337</v>
      </c>
      <c r="G4422" s="394">
        <f t="shared" si="274"/>
        <v>0.16004879328946472</v>
      </c>
      <c r="H4422" s="394">
        <f t="shared" si="275"/>
        <v>8.9359767891682776E-2</v>
      </c>
      <c r="I4422" s="394">
        <f t="shared" si="272"/>
        <v>8.9359767891682776E-2</v>
      </c>
    </row>
    <row r="4423" spans="1:9" x14ac:dyDescent="0.2">
      <c r="A4423" s="391" t="s">
        <v>1325</v>
      </c>
      <c r="B4423" s="392">
        <v>664352000</v>
      </c>
      <c r="C4423" s="392">
        <v>3238373</v>
      </c>
      <c r="D4423" s="392">
        <v>1808072.43</v>
      </c>
      <c r="E4423" s="392">
        <v>1808072.43</v>
      </c>
      <c r="F4423" s="155">
        <f t="shared" si="273"/>
        <v>661113627</v>
      </c>
      <c r="G4423" s="394">
        <f t="shared" si="274"/>
        <v>0.48744837074322045</v>
      </c>
      <c r="H4423" s="394">
        <f t="shared" si="275"/>
        <v>0.27215578940079954</v>
      </c>
      <c r="I4423" s="394">
        <f t="shared" ref="I4423:I4486" si="276">IFERROR(IF(E4423&gt;0,+E4423/B4423*100,0),0)</f>
        <v>0.27215578940079954</v>
      </c>
    </row>
    <row r="4424" spans="1:9" x14ac:dyDescent="0.2">
      <c r="A4424" s="391" t="s">
        <v>1326</v>
      </c>
      <c r="B4424" s="392">
        <v>49579000000</v>
      </c>
      <c r="C4424" s="392">
        <v>19000499284</v>
      </c>
      <c r="D4424" s="392">
        <v>19000499284</v>
      </c>
      <c r="E4424" s="392">
        <v>19000499284</v>
      </c>
      <c r="F4424" s="155">
        <f t="shared" si="273"/>
        <v>30578500716</v>
      </c>
      <c r="G4424" s="394">
        <f t="shared" si="274"/>
        <v>38.323683987171989</v>
      </c>
      <c r="H4424" s="394">
        <f t="shared" si="275"/>
        <v>38.323683987171989</v>
      </c>
      <c r="I4424" s="394">
        <f t="shared" si="276"/>
        <v>38.323683987171989</v>
      </c>
    </row>
    <row r="4425" spans="1:9" x14ac:dyDescent="0.2">
      <c r="A4425" s="391" t="s">
        <v>1327</v>
      </c>
      <c r="B4425" s="392">
        <v>3664526000</v>
      </c>
      <c r="C4425" s="392">
        <v>1558313444.96</v>
      </c>
      <c r="D4425" s="392">
        <v>1553380234.6700001</v>
      </c>
      <c r="E4425" s="392">
        <v>1553380234.6700001</v>
      </c>
      <c r="F4425" s="155">
        <f t="shared" ref="F4425:F4488" si="277">+B4425-C4425</f>
        <v>2106212555.04</v>
      </c>
      <c r="G4425" s="394">
        <f t="shared" ref="G4425:G4488" si="278">IFERROR(IF(C4425&gt;0,+C4425/B4425*100,0),0)</f>
        <v>42.52428404000954</v>
      </c>
      <c r="H4425" s="394">
        <f t="shared" ref="H4425:H4488" si="279">IFERROR(IF(D4425&gt;0,+D4425/B4425*100,0),0)</f>
        <v>42.389663347183237</v>
      </c>
      <c r="I4425" s="394">
        <f t="shared" si="276"/>
        <v>42.389663347183237</v>
      </c>
    </row>
    <row r="4426" spans="1:9" x14ac:dyDescent="0.2">
      <c r="A4426" s="391" t="s">
        <v>1328</v>
      </c>
      <c r="B4426" s="392">
        <v>53257600000</v>
      </c>
      <c r="C4426" s="392">
        <v>17714603457.549999</v>
      </c>
      <c r="D4426" s="392">
        <v>17671602759.990002</v>
      </c>
      <c r="E4426" s="392">
        <v>17671602759.990002</v>
      </c>
      <c r="F4426" s="155">
        <f t="shared" si="277"/>
        <v>35542996542.449997</v>
      </c>
      <c r="G4426" s="394">
        <f t="shared" si="278"/>
        <v>33.262113684338004</v>
      </c>
      <c r="H4426" s="394">
        <f t="shared" si="279"/>
        <v>33.181372724249684</v>
      </c>
      <c r="I4426" s="394">
        <f t="shared" si="276"/>
        <v>33.181372724249684</v>
      </c>
    </row>
    <row r="4427" spans="1:9" x14ac:dyDescent="0.2">
      <c r="A4427" s="391" t="s">
        <v>1329</v>
      </c>
      <c r="B4427" s="392">
        <v>23058626682000</v>
      </c>
      <c r="C4427" s="392">
        <v>7392497128300</v>
      </c>
      <c r="D4427" s="392">
        <v>7392497128300</v>
      </c>
      <c r="E4427" s="392">
        <v>7392497128300</v>
      </c>
      <c r="F4427" s="155">
        <f t="shared" si="277"/>
        <v>15666129553700</v>
      </c>
      <c r="G4427" s="394">
        <f t="shared" si="278"/>
        <v>32.059572455243938</v>
      </c>
      <c r="H4427" s="394">
        <f t="shared" si="279"/>
        <v>32.059572455243938</v>
      </c>
      <c r="I4427" s="394">
        <f t="shared" si="276"/>
        <v>32.059572455243938</v>
      </c>
    </row>
    <row r="4428" spans="1:9" x14ac:dyDescent="0.2">
      <c r="A4428" s="391" t="s">
        <v>1330</v>
      </c>
      <c r="B4428" s="392">
        <v>281623275000</v>
      </c>
      <c r="C4428" s="392">
        <v>0</v>
      </c>
      <c r="D4428" s="392">
        <v>0</v>
      </c>
      <c r="E4428" s="392">
        <v>0</v>
      </c>
      <c r="F4428" s="155">
        <f t="shared" si="277"/>
        <v>281623275000</v>
      </c>
      <c r="G4428" s="394">
        <f t="shared" si="278"/>
        <v>0</v>
      </c>
      <c r="H4428" s="394">
        <f t="shared" si="279"/>
        <v>0</v>
      </c>
      <c r="I4428" s="394">
        <f t="shared" si="276"/>
        <v>0</v>
      </c>
    </row>
    <row r="4429" spans="1:9" x14ac:dyDescent="0.2">
      <c r="A4429" s="391" t="s">
        <v>120</v>
      </c>
      <c r="B4429" s="392">
        <v>774198000</v>
      </c>
      <c r="C4429" s="392">
        <v>774198000</v>
      </c>
      <c r="D4429" s="392">
        <v>0</v>
      </c>
      <c r="E4429" s="392">
        <v>0</v>
      </c>
      <c r="F4429" s="155">
        <f t="shared" si="277"/>
        <v>0</v>
      </c>
      <c r="G4429" s="394">
        <f t="shared" si="278"/>
        <v>100</v>
      </c>
      <c r="H4429" s="394">
        <f t="shared" si="279"/>
        <v>0</v>
      </c>
      <c r="I4429" s="394">
        <f t="shared" si="276"/>
        <v>0</v>
      </c>
    </row>
    <row r="4430" spans="1:9" x14ac:dyDescent="0.2">
      <c r="A4430" s="391" t="s">
        <v>1331</v>
      </c>
      <c r="B4430" s="392">
        <v>330151384000</v>
      </c>
      <c r="C4430" s="392">
        <v>131927594475.74001</v>
      </c>
      <c r="D4430" s="392">
        <v>131706847433.35001</v>
      </c>
      <c r="E4430" s="392">
        <v>131706847433.35001</v>
      </c>
      <c r="F4430" s="155">
        <f t="shared" si="277"/>
        <v>198223789524.26001</v>
      </c>
      <c r="G4430" s="394">
        <f t="shared" si="278"/>
        <v>39.95972783071538</v>
      </c>
      <c r="H4430" s="394">
        <f t="shared" si="279"/>
        <v>39.892865459970331</v>
      </c>
      <c r="I4430" s="394">
        <f t="shared" si="276"/>
        <v>39.892865459970331</v>
      </c>
    </row>
    <row r="4431" spans="1:9" x14ac:dyDescent="0.2">
      <c r="A4431" s="391" t="s">
        <v>1332</v>
      </c>
      <c r="B4431" s="392">
        <v>247995000</v>
      </c>
      <c r="C4431" s="392">
        <v>124871120.48999999</v>
      </c>
      <c r="D4431" s="392">
        <v>124749908.94</v>
      </c>
      <c r="E4431" s="392">
        <v>124749908.94</v>
      </c>
      <c r="F4431" s="196">
        <f t="shared" si="277"/>
        <v>123123879.51000001</v>
      </c>
      <c r="G4431" s="397">
        <f t="shared" si="278"/>
        <v>50.352273428899771</v>
      </c>
      <c r="H4431" s="397">
        <f t="shared" si="279"/>
        <v>50.303396818484245</v>
      </c>
      <c r="I4431" s="397">
        <f t="shared" si="276"/>
        <v>50.303396818484245</v>
      </c>
    </row>
    <row r="4432" spans="1:9" x14ac:dyDescent="0.2">
      <c r="A4432" s="391" t="s">
        <v>1333</v>
      </c>
      <c r="B4432" s="392">
        <v>408395244000</v>
      </c>
      <c r="C4432" s="392">
        <v>45310265000</v>
      </c>
      <c r="D4432" s="392">
        <v>45310265000</v>
      </c>
      <c r="E4432" s="392">
        <v>45310265000</v>
      </c>
      <c r="F4432" s="196">
        <f t="shared" si="277"/>
        <v>363084979000</v>
      </c>
      <c r="G4432" s="397">
        <f t="shared" si="278"/>
        <v>11.094709271393963</v>
      </c>
      <c r="H4432" s="397">
        <f t="shared" si="279"/>
        <v>11.094709271393963</v>
      </c>
      <c r="I4432" s="397">
        <f t="shared" si="276"/>
        <v>11.094709271393963</v>
      </c>
    </row>
    <row r="4433" spans="1:9" x14ac:dyDescent="0.2">
      <c r="A4433" s="391" t="s">
        <v>1334</v>
      </c>
      <c r="B4433" s="392">
        <v>20354016000</v>
      </c>
      <c r="C4433" s="392">
        <v>8566513282.6000004</v>
      </c>
      <c r="D4433" s="392">
        <v>8547804895.96</v>
      </c>
      <c r="E4433" s="392">
        <v>8547804895.96</v>
      </c>
      <c r="F4433" s="196">
        <f t="shared" si="277"/>
        <v>11787502717.4</v>
      </c>
      <c r="G4433" s="397">
        <f t="shared" si="278"/>
        <v>42.087582532115533</v>
      </c>
      <c r="H4433" s="397">
        <f t="shared" si="279"/>
        <v>41.995667567324304</v>
      </c>
      <c r="I4433" s="397">
        <f t="shared" si="276"/>
        <v>41.995667567324304</v>
      </c>
    </row>
    <row r="4434" spans="1:9" x14ac:dyDescent="0.2">
      <c r="A4434" s="391" t="s">
        <v>123</v>
      </c>
      <c r="B4434" s="392">
        <v>6326152000</v>
      </c>
      <c r="C4434" s="392">
        <v>5630990306.4200001</v>
      </c>
      <c r="D4434" s="392">
        <v>5409116207.21</v>
      </c>
      <c r="E4434" s="392">
        <v>5409116207.21</v>
      </c>
      <c r="F4434" s="155">
        <f t="shared" si="277"/>
        <v>695161693.57999992</v>
      </c>
      <c r="G4434" s="394">
        <f t="shared" si="278"/>
        <v>89.011302706921995</v>
      </c>
      <c r="H4434" s="394">
        <f t="shared" si="279"/>
        <v>85.504050601534715</v>
      </c>
      <c r="I4434" s="394">
        <f t="shared" si="276"/>
        <v>85.504050601534715</v>
      </c>
    </row>
    <row r="4435" spans="1:9" x14ac:dyDescent="0.2">
      <c r="A4435" s="391" t="s">
        <v>124</v>
      </c>
      <c r="B4435" s="392">
        <v>18683684000</v>
      </c>
      <c r="C4435" s="392">
        <v>6251425897</v>
      </c>
      <c r="D4435" s="392">
        <v>5906945897</v>
      </c>
      <c r="E4435" s="392">
        <v>5881277689</v>
      </c>
      <c r="F4435" s="155">
        <f t="shared" si="277"/>
        <v>12432258103</v>
      </c>
      <c r="G4435" s="394">
        <f t="shared" si="278"/>
        <v>33.459278678658876</v>
      </c>
      <c r="H4435" s="394">
        <f t="shared" si="279"/>
        <v>31.615530946680536</v>
      </c>
      <c r="I4435" s="394">
        <f t="shared" si="276"/>
        <v>31.478147933780082</v>
      </c>
    </row>
    <row r="4436" spans="1:9" x14ac:dyDescent="0.2">
      <c r="A4436" s="391" t="s">
        <v>1335</v>
      </c>
      <c r="B4436" s="392">
        <v>52564476000</v>
      </c>
      <c r="C4436" s="392">
        <v>12044929278.190001</v>
      </c>
      <c r="D4436" s="392">
        <v>11986986285.139999</v>
      </c>
      <c r="E4436" s="392">
        <v>11986986285.139999</v>
      </c>
      <c r="F4436" s="155">
        <f t="shared" si="277"/>
        <v>40519546721.809998</v>
      </c>
      <c r="G4436" s="394">
        <f t="shared" si="278"/>
        <v>22.914580710725623</v>
      </c>
      <c r="H4436" s="394">
        <f t="shared" si="279"/>
        <v>22.804348482690095</v>
      </c>
      <c r="I4436" s="394">
        <f t="shared" si="276"/>
        <v>22.804348482690095</v>
      </c>
    </row>
    <row r="4437" spans="1:9" x14ac:dyDescent="0.2">
      <c r="A4437" s="391" t="s">
        <v>1336</v>
      </c>
      <c r="B4437" s="392">
        <v>153714000000</v>
      </c>
      <c r="C4437" s="392">
        <v>57546457210</v>
      </c>
      <c r="D4437" s="392">
        <v>57546457210</v>
      </c>
      <c r="E4437" s="392">
        <v>57546457210</v>
      </c>
      <c r="F4437" s="196">
        <f t="shared" si="277"/>
        <v>96167542790</v>
      </c>
      <c r="G4437" s="397">
        <f t="shared" si="278"/>
        <v>37.437355875196793</v>
      </c>
      <c r="H4437" s="397">
        <f t="shared" si="279"/>
        <v>37.437355875196793</v>
      </c>
      <c r="I4437" s="397">
        <f t="shared" si="276"/>
        <v>37.437355875196793</v>
      </c>
    </row>
    <row r="4438" spans="1:9" x14ac:dyDescent="0.2">
      <c r="A4438" s="391" t="s">
        <v>1337</v>
      </c>
      <c r="B4438" s="392">
        <v>4869759000</v>
      </c>
      <c r="C4438" s="392">
        <v>3860288633.0999999</v>
      </c>
      <c r="D4438" s="392">
        <v>3783767247</v>
      </c>
      <c r="E4438" s="392">
        <v>3783767247</v>
      </c>
      <c r="F4438" s="155">
        <f t="shared" si="277"/>
        <v>1009470366.9000001</v>
      </c>
      <c r="G4438" s="394">
        <f t="shared" si="278"/>
        <v>79.270629883326876</v>
      </c>
      <c r="H4438" s="394">
        <f t="shared" si="279"/>
        <v>77.699271093292296</v>
      </c>
      <c r="I4438" s="394">
        <f t="shared" si="276"/>
        <v>77.699271093292296</v>
      </c>
    </row>
    <row r="4439" spans="1:9" x14ac:dyDescent="0.2">
      <c r="A4439" s="319" t="s">
        <v>127</v>
      </c>
      <c r="B4439" s="313">
        <v>80890618000</v>
      </c>
      <c r="C4439" s="313">
        <v>208071957</v>
      </c>
      <c r="D4439" s="313">
        <v>208071957</v>
      </c>
      <c r="E4439" s="313">
        <v>208071957</v>
      </c>
      <c r="F4439" s="160">
        <f t="shared" si="277"/>
        <v>80682546043</v>
      </c>
      <c r="G4439" s="385">
        <f t="shared" si="278"/>
        <v>0.25722631640668142</v>
      </c>
      <c r="H4439" s="385">
        <f t="shared" si="279"/>
        <v>0.25722631640668142</v>
      </c>
      <c r="I4439" s="385">
        <f t="shared" si="276"/>
        <v>0.25722631640668142</v>
      </c>
    </row>
    <row r="4440" spans="1:9" x14ac:dyDescent="0.2">
      <c r="A4440" s="391" t="s">
        <v>128</v>
      </c>
      <c r="B4440" s="392">
        <v>365573000</v>
      </c>
      <c r="C4440" s="392">
        <v>208071957</v>
      </c>
      <c r="D4440" s="392">
        <v>208071957</v>
      </c>
      <c r="E4440" s="392">
        <v>208071957</v>
      </c>
      <c r="F4440" s="155">
        <f t="shared" si="277"/>
        <v>157501043</v>
      </c>
      <c r="G4440" s="394">
        <f t="shared" si="278"/>
        <v>56.916664250368598</v>
      </c>
      <c r="H4440" s="394">
        <f t="shared" si="279"/>
        <v>56.916664250368598</v>
      </c>
      <c r="I4440" s="394">
        <f t="shared" si="276"/>
        <v>56.916664250368598</v>
      </c>
    </row>
    <row r="4441" spans="1:9" x14ac:dyDescent="0.2">
      <c r="A4441" s="391" t="s">
        <v>130</v>
      </c>
      <c r="B4441" s="392">
        <v>80525045000</v>
      </c>
      <c r="C4441" s="392">
        <v>0</v>
      </c>
      <c r="D4441" s="392">
        <v>0</v>
      </c>
      <c r="E4441" s="392">
        <v>0</v>
      </c>
      <c r="F4441" s="155">
        <f t="shared" si="277"/>
        <v>80525045000</v>
      </c>
      <c r="G4441" s="394">
        <f t="shared" si="278"/>
        <v>0</v>
      </c>
      <c r="H4441" s="394">
        <f t="shared" si="279"/>
        <v>0</v>
      </c>
      <c r="I4441" s="394">
        <f t="shared" si="276"/>
        <v>0</v>
      </c>
    </row>
    <row r="4442" spans="1:9" x14ac:dyDescent="0.2">
      <c r="A4442" s="319" t="s">
        <v>131</v>
      </c>
      <c r="B4442" s="313">
        <v>382836051080</v>
      </c>
      <c r="C4442" s="313">
        <v>216197735035.92001</v>
      </c>
      <c r="D4442" s="313">
        <v>161909881640.46002</v>
      </c>
      <c r="E4442" s="313">
        <v>161891691726.46002</v>
      </c>
      <c r="F4442" s="160">
        <f t="shared" si="277"/>
        <v>166638316044.07999</v>
      </c>
      <c r="G4442" s="385">
        <f t="shared" si="278"/>
        <v>56.472668764087189</v>
      </c>
      <c r="H4442" s="385">
        <f t="shared" si="279"/>
        <v>42.292224356536956</v>
      </c>
      <c r="I4442" s="385">
        <f t="shared" si="276"/>
        <v>42.287472997842109</v>
      </c>
    </row>
    <row r="4443" spans="1:9" x14ac:dyDescent="0.2">
      <c r="A4443" s="319" t="s">
        <v>1651</v>
      </c>
      <c r="B4443" s="313">
        <v>382836051080</v>
      </c>
      <c r="C4443" s="313">
        <v>216197735035.92001</v>
      </c>
      <c r="D4443" s="313">
        <v>161909881640.46002</v>
      </c>
      <c r="E4443" s="313">
        <v>161891691726.46002</v>
      </c>
      <c r="F4443" s="195">
        <f t="shared" si="277"/>
        <v>166638316044.07999</v>
      </c>
      <c r="G4443" s="388">
        <f t="shared" si="278"/>
        <v>56.472668764087189</v>
      </c>
      <c r="H4443" s="388">
        <f t="shared" si="279"/>
        <v>42.292224356536956</v>
      </c>
      <c r="I4443" s="388">
        <f t="shared" si="276"/>
        <v>42.287472997842109</v>
      </c>
    </row>
    <row r="4444" spans="1:9" x14ac:dyDescent="0.2">
      <c r="A4444" s="391" t="s">
        <v>1338</v>
      </c>
      <c r="B4444" s="392">
        <v>249926746915</v>
      </c>
      <c r="C4444" s="392">
        <v>121965274517.53999</v>
      </c>
      <c r="D4444" s="392">
        <v>115856901170.69</v>
      </c>
      <c r="E4444" s="392">
        <v>115856901170.69</v>
      </c>
      <c r="F4444" s="155">
        <f t="shared" si="277"/>
        <v>127961472397.46001</v>
      </c>
      <c r="G4444" s="394">
        <f t="shared" si="278"/>
        <v>48.800408929029246</v>
      </c>
      <c r="H4444" s="394">
        <f t="shared" si="279"/>
        <v>46.356343448943818</v>
      </c>
      <c r="I4444" s="394">
        <f t="shared" si="276"/>
        <v>46.356343448943818</v>
      </c>
    </row>
    <row r="4445" spans="1:9" x14ac:dyDescent="0.2">
      <c r="A4445" s="391" t="s">
        <v>1339</v>
      </c>
      <c r="B4445" s="392">
        <v>850000000</v>
      </c>
      <c r="C4445" s="392">
        <v>689785932.13</v>
      </c>
      <c r="D4445" s="392">
        <v>261874159.40000001</v>
      </c>
      <c r="E4445" s="392">
        <v>261874159.40000001</v>
      </c>
      <c r="F4445" s="196">
        <f t="shared" si="277"/>
        <v>160214067.87</v>
      </c>
      <c r="G4445" s="397">
        <f t="shared" si="278"/>
        <v>81.151286132941181</v>
      </c>
      <c r="H4445" s="397">
        <f t="shared" si="279"/>
        <v>30.808724635294116</v>
      </c>
      <c r="I4445" s="397">
        <f t="shared" si="276"/>
        <v>30.808724635294116</v>
      </c>
    </row>
    <row r="4446" spans="1:9" x14ac:dyDescent="0.2">
      <c r="A4446" s="391" t="s">
        <v>1340</v>
      </c>
      <c r="B4446" s="392">
        <v>12394253085</v>
      </c>
      <c r="C4446" s="392">
        <v>12394253085</v>
      </c>
      <c r="D4446" s="392">
        <v>4610725452.0500002</v>
      </c>
      <c r="E4446" s="392">
        <v>4610725452.0500002</v>
      </c>
      <c r="F4446" s="196">
        <f t="shared" si="277"/>
        <v>0</v>
      </c>
      <c r="G4446" s="397">
        <f t="shared" si="278"/>
        <v>100</v>
      </c>
      <c r="H4446" s="397">
        <f t="shared" si="279"/>
        <v>37.200510756312347</v>
      </c>
      <c r="I4446" s="397">
        <f t="shared" si="276"/>
        <v>37.200510756312347</v>
      </c>
    </row>
    <row r="4447" spans="1:9" x14ac:dyDescent="0.2">
      <c r="A4447" s="391" t="s">
        <v>1341</v>
      </c>
      <c r="B4447" s="392">
        <v>19149606428</v>
      </c>
      <c r="C4447" s="392">
        <v>19042088563</v>
      </c>
      <c r="D4447" s="392">
        <v>13363795762.17</v>
      </c>
      <c r="E4447" s="392">
        <v>13363795762.17</v>
      </c>
      <c r="F4447" s="155">
        <f t="shared" si="277"/>
        <v>107517865</v>
      </c>
      <c r="G4447" s="394">
        <f t="shared" si="278"/>
        <v>99.438537468619771</v>
      </c>
      <c r="H4447" s="394">
        <f t="shared" si="279"/>
        <v>69.786268518969891</v>
      </c>
      <c r="I4447" s="394">
        <f t="shared" si="276"/>
        <v>69.786268518969891</v>
      </c>
    </row>
    <row r="4448" spans="1:9" x14ac:dyDescent="0.2">
      <c r="A4448" s="391" t="s">
        <v>1342</v>
      </c>
      <c r="B4448" s="392">
        <v>10844914706</v>
      </c>
      <c r="C4448" s="392">
        <v>10460548553</v>
      </c>
      <c r="D4448" s="392">
        <v>4763719745.1199999</v>
      </c>
      <c r="E4448" s="392">
        <v>4763719745.1199999</v>
      </c>
      <c r="F4448" s="155">
        <f t="shared" si="277"/>
        <v>384366153</v>
      </c>
      <c r="G4448" s="394">
        <f t="shared" si="278"/>
        <v>96.455793674547323</v>
      </c>
      <c r="H4448" s="394">
        <f t="shared" si="279"/>
        <v>43.925838738818754</v>
      </c>
      <c r="I4448" s="394">
        <f t="shared" si="276"/>
        <v>43.925838738818754</v>
      </c>
    </row>
    <row r="4449" spans="1:9" x14ac:dyDescent="0.2">
      <c r="A4449" s="391" t="s">
        <v>1343</v>
      </c>
      <c r="B4449" s="392">
        <v>19140691476</v>
      </c>
      <c r="C4449" s="392">
        <v>6327527849.3999996</v>
      </c>
      <c r="D4449" s="392">
        <v>3221284531.79</v>
      </c>
      <c r="E4449" s="392">
        <v>3221284531.79</v>
      </c>
      <c r="F4449" s="155">
        <f t="shared" si="277"/>
        <v>12813163626.6</v>
      </c>
      <c r="G4449" s="394">
        <f t="shared" si="278"/>
        <v>33.057989871128306</v>
      </c>
      <c r="H4449" s="394">
        <f t="shared" si="279"/>
        <v>16.829509716663487</v>
      </c>
      <c r="I4449" s="394">
        <f t="shared" si="276"/>
        <v>16.829509716663487</v>
      </c>
    </row>
    <row r="4450" spans="1:9" x14ac:dyDescent="0.2">
      <c r="A4450" s="391" t="s">
        <v>1344</v>
      </c>
      <c r="B4450" s="392">
        <v>500000000</v>
      </c>
      <c r="C4450" s="392">
        <v>448945915</v>
      </c>
      <c r="D4450" s="392">
        <v>167763915</v>
      </c>
      <c r="E4450" s="392">
        <v>167763915</v>
      </c>
      <c r="F4450" s="196">
        <f t="shared" si="277"/>
        <v>51054085</v>
      </c>
      <c r="G4450" s="397">
        <f t="shared" si="278"/>
        <v>89.789182999999994</v>
      </c>
      <c r="H4450" s="397">
        <f t="shared" si="279"/>
        <v>33.552783000000005</v>
      </c>
      <c r="I4450" s="397">
        <f t="shared" si="276"/>
        <v>33.552783000000005</v>
      </c>
    </row>
    <row r="4451" spans="1:9" x14ac:dyDescent="0.2">
      <c r="A4451" s="391" t="s">
        <v>1345</v>
      </c>
      <c r="B4451" s="392">
        <v>1000000000</v>
      </c>
      <c r="C4451" s="392">
        <v>584460510.66999996</v>
      </c>
      <c r="D4451" s="392">
        <v>184257233.66999999</v>
      </c>
      <c r="E4451" s="392">
        <v>184257233.66999999</v>
      </c>
      <c r="F4451" s="196">
        <f t="shared" si="277"/>
        <v>415539489.33000004</v>
      </c>
      <c r="G4451" s="397">
        <f t="shared" si="278"/>
        <v>58.446051066999992</v>
      </c>
      <c r="H4451" s="397">
        <f t="shared" si="279"/>
        <v>18.425723367</v>
      </c>
      <c r="I4451" s="397">
        <f t="shared" si="276"/>
        <v>18.425723367</v>
      </c>
    </row>
    <row r="4452" spans="1:9" x14ac:dyDescent="0.2">
      <c r="A4452" s="391" t="s">
        <v>1346</v>
      </c>
      <c r="B4452" s="392">
        <v>2500000000</v>
      </c>
      <c r="C4452" s="392">
        <v>1975688223.8299999</v>
      </c>
      <c r="D4452" s="392">
        <v>842879151.74000001</v>
      </c>
      <c r="E4452" s="392">
        <v>842879151.74000001</v>
      </c>
      <c r="F4452" s="196">
        <f t="shared" si="277"/>
        <v>524311776.17000008</v>
      </c>
      <c r="G4452" s="397">
        <f t="shared" si="278"/>
        <v>79.027528953200004</v>
      </c>
      <c r="H4452" s="397">
        <f t="shared" si="279"/>
        <v>33.715166069600002</v>
      </c>
      <c r="I4452" s="397">
        <f t="shared" si="276"/>
        <v>33.715166069600002</v>
      </c>
    </row>
    <row r="4453" spans="1:9" x14ac:dyDescent="0.2">
      <c r="A4453" s="391" t="s">
        <v>1347</v>
      </c>
      <c r="B4453" s="392">
        <v>1100000000</v>
      </c>
      <c r="C4453" s="392">
        <v>639600474</v>
      </c>
      <c r="D4453" s="392">
        <v>356178678.55000001</v>
      </c>
      <c r="E4453" s="392">
        <v>356178678.55000001</v>
      </c>
      <c r="F4453" s="155">
        <f t="shared" si="277"/>
        <v>460399526</v>
      </c>
      <c r="G4453" s="394">
        <f t="shared" si="278"/>
        <v>58.145497636363643</v>
      </c>
      <c r="H4453" s="394">
        <f t="shared" si="279"/>
        <v>32.379879868181824</v>
      </c>
      <c r="I4453" s="394">
        <f t="shared" si="276"/>
        <v>32.379879868181824</v>
      </c>
    </row>
    <row r="4454" spans="1:9" x14ac:dyDescent="0.2">
      <c r="A4454" s="391" t="s">
        <v>1348</v>
      </c>
      <c r="B4454" s="392">
        <v>1200000000</v>
      </c>
      <c r="C4454" s="392">
        <v>1003037565.22</v>
      </c>
      <c r="D4454" s="392">
        <v>463788276.88999999</v>
      </c>
      <c r="E4454" s="392">
        <v>463788276.88999999</v>
      </c>
      <c r="F4454" s="155">
        <f t="shared" si="277"/>
        <v>196962434.77999997</v>
      </c>
      <c r="G4454" s="394">
        <f t="shared" si="278"/>
        <v>83.586463768333346</v>
      </c>
      <c r="H4454" s="394">
        <f t="shared" si="279"/>
        <v>38.649023074166664</v>
      </c>
      <c r="I4454" s="394">
        <f t="shared" si="276"/>
        <v>38.649023074166664</v>
      </c>
    </row>
    <row r="4455" spans="1:9" x14ac:dyDescent="0.2">
      <c r="A4455" s="391" t="s">
        <v>1349</v>
      </c>
      <c r="B4455" s="392">
        <v>2100000000</v>
      </c>
      <c r="C4455" s="392">
        <v>1232000347</v>
      </c>
      <c r="D4455" s="392">
        <v>595610037.76999998</v>
      </c>
      <c r="E4455" s="392">
        <v>595610037.76999998</v>
      </c>
      <c r="F4455" s="155">
        <f t="shared" si="277"/>
        <v>867999653</v>
      </c>
      <c r="G4455" s="394">
        <f t="shared" si="278"/>
        <v>58.666683190476185</v>
      </c>
      <c r="H4455" s="394">
        <f t="shared" si="279"/>
        <v>28.362382750952381</v>
      </c>
      <c r="I4455" s="394">
        <f t="shared" si="276"/>
        <v>28.362382750952381</v>
      </c>
    </row>
    <row r="4456" spans="1:9" x14ac:dyDescent="0.2">
      <c r="A4456" s="391" t="s">
        <v>1350</v>
      </c>
      <c r="B4456" s="392">
        <v>2750000000</v>
      </c>
      <c r="C4456" s="392">
        <v>2223599281.6700001</v>
      </c>
      <c r="D4456" s="392">
        <v>1323137115.3099999</v>
      </c>
      <c r="E4456" s="392">
        <v>1323137115.3099999</v>
      </c>
      <c r="F4456" s="196">
        <f t="shared" si="277"/>
        <v>526400718.32999992</v>
      </c>
      <c r="G4456" s="397">
        <f t="shared" si="278"/>
        <v>80.858155697090922</v>
      </c>
      <c r="H4456" s="397">
        <f t="shared" si="279"/>
        <v>48.114076920363637</v>
      </c>
      <c r="I4456" s="397">
        <f t="shared" si="276"/>
        <v>48.114076920363637</v>
      </c>
    </row>
    <row r="4457" spans="1:9" x14ac:dyDescent="0.2">
      <c r="A4457" s="391" t="s">
        <v>1351</v>
      </c>
      <c r="B4457" s="392">
        <v>1200000000</v>
      </c>
      <c r="C4457" s="392">
        <v>1144836283</v>
      </c>
      <c r="D4457" s="392">
        <v>670796662.46000004</v>
      </c>
      <c r="E4457" s="392">
        <v>670796662.46000004</v>
      </c>
      <c r="F4457" s="155">
        <f t="shared" si="277"/>
        <v>55163717</v>
      </c>
      <c r="G4457" s="394">
        <f t="shared" si="278"/>
        <v>95.403023583333336</v>
      </c>
      <c r="H4457" s="394">
        <f t="shared" si="279"/>
        <v>55.899721871666671</v>
      </c>
      <c r="I4457" s="394">
        <f t="shared" si="276"/>
        <v>55.899721871666671</v>
      </c>
    </row>
    <row r="4458" spans="1:9" x14ac:dyDescent="0.2">
      <c r="A4458" s="391" t="s">
        <v>1352</v>
      </c>
      <c r="B4458" s="392">
        <v>650000000</v>
      </c>
      <c r="C4458" s="392">
        <v>608336557.91999996</v>
      </c>
      <c r="D4458" s="392">
        <v>419882451.17000002</v>
      </c>
      <c r="E4458" s="392">
        <v>419882451.17000002</v>
      </c>
      <c r="F4458" s="196">
        <f t="shared" si="277"/>
        <v>41663442.080000043</v>
      </c>
      <c r="G4458" s="397">
        <f t="shared" si="278"/>
        <v>93.590239679999996</v>
      </c>
      <c r="H4458" s="397">
        <f t="shared" si="279"/>
        <v>64.597300180000005</v>
      </c>
      <c r="I4458" s="397">
        <f t="shared" si="276"/>
        <v>64.597300180000005</v>
      </c>
    </row>
    <row r="4459" spans="1:9" x14ac:dyDescent="0.2">
      <c r="A4459" s="391" t="s">
        <v>1353</v>
      </c>
      <c r="B4459" s="392">
        <v>8000000000</v>
      </c>
      <c r="C4459" s="392">
        <v>5437937054.4700003</v>
      </c>
      <c r="D4459" s="392">
        <v>3130594916.0100002</v>
      </c>
      <c r="E4459" s="392">
        <v>3130405002.0100002</v>
      </c>
      <c r="F4459" s="155">
        <f t="shared" si="277"/>
        <v>2562062945.5299997</v>
      </c>
      <c r="G4459" s="394">
        <f t="shared" si="278"/>
        <v>67.974213180874997</v>
      </c>
      <c r="H4459" s="394">
        <f t="shared" si="279"/>
        <v>39.132436450124999</v>
      </c>
      <c r="I4459" s="394">
        <f t="shared" si="276"/>
        <v>39.130062525125005</v>
      </c>
    </row>
    <row r="4460" spans="1:9" x14ac:dyDescent="0.2">
      <c r="A4460" s="391" t="s">
        <v>1354</v>
      </c>
      <c r="B4460" s="392">
        <v>3262219455</v>
      </c>
      <c r="C4460" s="392">
        <v>1007939910</v>
      </c>
      <c r="D4460" s="392">
        <v>574520069.33000004</v>
      </c>
      <c r="E4460" s="392">
        <v>574520069.33000004</v>
      </c>
      <c r="F4460" s="196">
        <f t="shared" si="277"/>
        <v>2254279545</v>
      </c>
      <c r="G4460" s="397">
        <f t="shared" si="278"/>
        <v>30.897366774486361</v>
      </c>
      <c r="H4460" s="397">
        <f t="shared" si="279"/>
        <v>17.611324966180121</v>
      </c>
      <c r="I4460" s="397">
        <f t="shared" si="276"/>
        <v>17.611324966180121</v>
      </c>
    </row>
    <row r="4461" spans="1:9" x14ac:dyDescent="0.2">
      <c r="A4461" s="391" t="s">
        <v>1355</v>
      </c>
      <c r="B4461" s="392">
        <v>1600000000</v>
      </c>
      <c r="C4461" s="392">
        <v>907483700.94000006</v>
      </c>
      <c r="D4461" s="392">
        <v>538106637.73000002</v>
      </c>
      <c r="E4461" s="392">
        <v>538106637.73000002</v>
      </c>
      <c r="F4461" s="155">
        <f t="shared" si="277"/>
        <v>692516299.05999994</v>
      </c>
      <c r="G4461" s="394">
        <f t="shared" si="278"/>
        <v>56.717731308750011</v>
      </c>
      <c r="H4461" s="394">
        <f t="shared" si="279"/>
        <v>33.631664858124999</v>
      </c>
      <c r="I4461" s="394">
        <f t="shared" si="276"/>
        <v>33.631664858124999</v>
      </c>
    </row>
    <row r="4462" spans="1:9" x14ac:dyDescent="0.2">
      <c r="A4462" s="391" t="s">
        <v>1356</v>
      </c>
      <c r="B4462" s="392">
        <v>34580788770</v>
      </c>
      <c r="C4462" s="392">
        <v>20415770310</v>
      </c>
      <c r="D4462" s="392">
        <v>5939462337.210001</v>
      </c>
      <c r="E4462" s="392">
        <v>5921462337.210001</v>
      </c>
      <c r="F4462" s="196">
        <f t="shared" si="277"/>
        <v>14165018460</v>
      </c>
      <c r="G4462" s="397">
        <f t="shared" si="278"/>
        <v>59.0378965783203</v>
      </c>
      <c r="H4462" s="397">
        <f t="shared" si="279"/>
        <v>17.17561266954872</v>
      </c>
      <c r="I4462" s="397">
        <f t="shared" si="276"/>
        <v>17.123560646907709</v>
      </c>
    </row>
    <row r="4463" spans="1:9" x14ac:dyDescent="0.2">
      <c r="A4463" s="391" t="s">
        <v>1357</v>
      </c>
      <c r="B4463" s="392">
        <v>6500000000</v>
      </c>
      <c r="C4463" s="392">
        <v>4844794637.5299997</v>
      </c>
      <c r="D4463" s="392">
        <v>3357057487.5100002</v>
      </c>
      <c r="E4463" s="392">
        <v>3357057487.5100002</v>
      </c>
      <c r="F4463" s="196">
        <f t="shared" si="277"/>
        <v>1655205362.4700003</v>
      </c>
      <c r="G4463" s="397">
        <f t="shared" si="278"/>
        <v>74.53530211584615</v>
      </c>
      <c r="H4463" s="397">
        <f t="shared" si="279"/>
        <v>51.647038269384616</v>
      </c>
      <c r="I4463" s="397">
        <f t="shared" si="276"/>
        <v>51.647038269384616</v>
      </c>
    </row>
    <row r="4464" spans="1:9" x14ac:dyDescent="0.2">
      <c r="A4464" s="391" t="s">
        <v>1358</v>
      </c>
      <c r="B4464" s="392">
        <v>756830245</v>
      </c>
      <c r="C4464" s="392">
        <v>710900425</v>
      </c>
      <c r="D4464" s="392">
        <v>404468301.44</v>
      </c>
      <c r="E4464" s="392">
        <v>404468301.44</v>
      </c>
      <c r="F4464" s="155">
        <f t="shared" si="277"/>
        <v>45929820</v>
      </c>
      <c r="G4464" s="394">
        <f t="shared" si="278"/>
        <v>93.931291686156115</v>
      </c>
      <c r="H4464" s="394">
        <f t="shared" si="279"/>
        <v>53.442407212465461</v>
      </c>
      <c r="I4464" s="394">
        <f t="shared" si="276"/>
        <v>53.442407212465461</v>
      </c>
    </row>
    <row r="4465" spans="1:9" x14ac:dyDescent="0.2">
      <c r="A4465" s="391" t="s">
        <v>1359</v>
      </c>
      <c r="B4465" s="392">
        <v>830000000</v>
      </c>
      <c r="C4465" s="392">
        <v>654120642</v>
      </c>
      <c r="D4465" s="392">
        <v>366880403.44999999</v>
      </c>
      <c r="E4465" s="392">
        <v>366880403.44999999</v>
      </c>
      <c r="F4465" s="155">
        <f t="shared" si="277"/>
        <v>175879358</v>
      </c>
      <c r="G4465" s="394">
        <f t="shared" si="278"/>
        <v>78.809715903614446</v>
      </c>
      <c r="H4465" s="394">
        <f t="shared" si="279"/>
        <v>44.202458246987952</v>
      </c>
      <c r="I4465" s="394">
        <f t="shared" si="276"/>
        <v>44.202458246987952</v>
      </c>
    </row>
    <row r="4466" spans="1:9" x14ac:dyDescent="0.2">
      <c r="A4466" s="391" t="s">
        <v>1360</v>
      </c>
      <c r="B4466" s="392">
        <v>2000000000</v>
      </c>
      <c r="C4466" s="392">
        <v>1478804697.5999999</v>
      </c>
      <c r="D4466" s="392">
        <v>496197144</v>
      </c>
      <c r="E4466" s="392">
        <v>496197144</v>
      </c>
      <c r="F4466" s="155">
        <f t="shared" si="277"/>
        <v>521195302.4000001</v>
      </c>
      <c r="G4466" s="394">
        <f t="shared" si="278"/>
        <v>73.940234880000006</v>
      </c>
      <c r="H4466" s="394">
        <f t="shared" si="279"/>
        <v>24.8098572</v>
      </c>
      <c r="I4466" s="394">
        <f t="shared" si="276"/>
        <v>24.8098572</v>
      </c>
    </row>
    <row r="4467" spans="1:9" x14ac:dyDescent="0.2">
      <c r="A4467" s="319" t="s">
        <v>1361</v>
      </c>
      <c r="B4467" s="313">
        <v>69298249000</v>
      </c>
      <c r="C4467" s="313">
        <v>45737281717.100006</v>
      </c>
      <c r="D4467" s="313">
        <v>33405341738.440002</v>
      </c>
      <c r="E4467" s="313">
        <v>33400468131.440002</v>
      </c>
      <c r="F4467" s="160">
        <f t="shared" si="277"/>
        <v>23560967282.899994</v>
      </c>
      <c r="G4467" s="385">
        <f t="shared" si="278"/>
        <v>66.000631151733728</v>
      </c>
      <c r="H4467" s="385">
        <f t="shared" si="279"/>
        <v>48.205174330508697</v>
      </c>
      <c r="I4467" s="385">
        <f t="shared" si="276"/>
        <v>48.198141530877649</v>
      </c>
    </row>
    <row r="4468" spans="1:9" x14ac:dyDescent="0.2">
      <c r="A4468" s="319" t="s">
        <v>109</v>
      </c>
      <c r="B4468" s="313">
        <v>46198249000</v>
      </c>
      <c r="C4468" s="313">
        <v>29365062728.100002</v>
      </c>
      <c r="D4468" s="313">
        <v>24650649098.630001</v>
      </c>
      <c r="E4468" s="313">
        <v>24647566361.630001</v>
      </c>
      <c r="F4468" s="160">
        <f t="shared" si="277"/>
        <v>16833186271.899998</v>
      </c>
      <c r="G4468" s="385">
        <f t="shared" si="278"/>
        <v>63.563150906650165</v>
      </c>
      <c r="H4468" s="385">
        <f t="shared" si="279"/>
        <v>53.358405637040484</v>
      </c>
      <c r="I4468" s="385">
        <f t="shared" si="276"/>
        <v>53.351732793227725</v>
      </c>
    </row>
    <row r="4469" spans="1:9" x14ac:dyDescent="0.2">
      <c r="A4469" s="319" t="s">
        <v>28</v>
      </c>
      <c r="B4469" s="313">
        <v>22243628239</v>
      </c>
      <c r="C4469" s="313">
        <v>15170767616</v>
      </c>
      <c r="D4469" s="313">
        <v>15170767616</v>
      </c>
      <c r="E4469" s="313">
        <v>15170767616</v>
      </c>
      <c r="F4469" s="160">
        <f t="shared" si="277"/>
        <v>7072860623</v>
      </c>
      <c r="G4469" s="385">
        <f t="shared" si="278"/>
        <v>68.202756551203834</v>
      </c>
      <c r="H4469" s="385">
        <f t="shared" si="279"/>
        <v>68.202756551203834</v>
      </c>
      <c r="I4469" s="385">
        <f t="shared" si="276"/>
        <v>68.202756551203834</v>
      </c>
    </row>
    <row r="4470" spans="1:9" x14ac:dyDescent="0.2">
      <c r="A4470" s="391" t="s">
        <v>110</v>
      </c>
      <c r="B4470" s="392">
        <v>13814753239</v>
      </c>
      <c r="C4470" s="392">
        <v>10205538781</v>
      </c>
      <c r="D4470" s="392">
        <v>10205538781</v>
      </c>
      <c r="E4470" s="392">
        <v>10205538781</v>
      </c>
      <c r="F4470" s="196">
        <f t="shared" si="277"/>
        <v>3609214458</v>
      </c>
      <c r="G4470" s="397">
        <f t="shared" si="278"/>
        <v>73.874202488026057</v>
      </c>
      <c r="H4470" s="397">
        <f t="shared" si="279"/>
        <v>73.874202488026057</v>
      </c>
      <c r="I4470" s="397">
        <f t="shared" si="276"/>
        <v>73.874202488026057</v>
      </c>
    </row>
    <row r="4471" spans="1:9" x14ac:dyDescent="0.2">
      <c r="A4471" s="391" t="s">
        <v>111</v>
      </c>
      <c r="B4471" s="392">
        <v>5031377000</v>
      </c>
      <c r="C4471" s="392">
        <v>3998710804</v>
      </c>
      <c r="D4471" s="392">
        <v>3998710804</v>
      </c>
      <c r="E4471" s="392">
        <v>3998710804</v>
      </c>
      <c r="F4471" s="155">
        <f t="shared" si="277"/>
        <v>1032666196</v>
      </c>
      <c r="G4471" s="394">
        <f t="shared" si="278"/>
        <v>79.475475679918233</v>
      </c>
      <c r="H4471" s="394">
        <f t="shared" si="279"/>
        <v>79.475475679918233</v>
      </c>
      <c r="I4471" s="394">
        <f t="shared" si="276"/>
        <v>79.475475679918233</v>
      </c>
    </row>
    <row r="4472" spans="1:9" x14ac:dyDescent="0.2">
      <c r="A4472" s="391" t="s">
        <v>112</v>
      </c>
      <c r="B4472" s="392">
        <v>1274061000</v>
      </c>
      <c r="C4472" s="392">
        <v>966518031</v>
      </c>
      <c r="D4472" s="392">
        <v>966518031</v>
      </c>
      <c r="E4472" s="392">
        <v>966518031</v>
      </c>
      <c r="F4472" s="155">
        <f t="shared" si="277"/>
        <v>307542969</v>
      </c>
      <c r="G4472" s="394">
        <f t="shared" si="278"/>
        <v>75.861205311205666</v>
      </c>
      <c r="H4472" s="394">
        <f t="shared" si="279"/>
        <v>75.861205311205666</v>
      </c>
      <c r="I4472" s="394">
        <f t="shared" si="276"/>
        <v>75.861205311205666</v>
      </c>
    </row>
    <row r="4473" spans="1:9" x14ac:dyDescent="0.2">
      <c r="A4473" s="391" t="s">
        <v>216</v>
      </c>
      <c r="B4473" s="392">
        <v>2123437000</v>
      </c>
      <c r="C4473" s="392">
        <v>0</v>
      </c>
      <c r="D4473" s="392">
        <v>0</v>
      </c>
      <c r="E4473" s="392">
        <v>0</v>
      </c>
      <c r="F4473" s="155">
        <f t="shared" si="277"/>
        <v>2123437000</v>
      </c>
      <c r="G4473" s="394">
        <f t="shared" si="278"/>
        <v>0</v>
      </c>
      <c r="H4473" s="394">
        <f t="shared" si="279"/>
        <v>0</v>
      </c>
      <c r="I4473" s="394">
        <f t="shared" si="276"/>
        <v>0</v>
      </c>
    </row>
    <row r="4474" spans="1:9" x14ac:dyDescent="0.2">
      <c r="A4474" s="319" t="s">
        <v>29</v>
      </c>
      <c r="B4474" s="313">
        <v>18629737925</v>
      </c>
      <c r="C4474" s="313">
        <v>14036277527.9</v>
      </c>
      <c r="D4474" s="313">
        <v>9322097512.4300003</v>
      </c>
      <c r="E4474" s="313">
        <v>9319014775.4300003</v>
      </c>
      <c r="F4474" s="160">
        <f t="shared" si="277"/>
        <v>4593460397.1000004</v>
      </c>
      <c r="G4474" s="385">
        <f t="shared" si="278"/>
        <v>75.343397660275997</v>
      </c>
      <c r="H4474" s="385">
        <f t="shared" si="279"/>
        <v>50.038801135899504</v>
      </c>
      <c r="I4474" s="385">
        <f t="shared" si="276"/>
        <v>50.022253737259703</v>
      </c>
    </row>
    <row r="4475" spans="1:9" x14ac:dyDescent="0.2">
      <c r="A4475" s="391" t="s">
        <v>113</v>
      </c>
      <c r="B4475" s="392">
        <v>18629737925</v>
      </c>
      <c r="C4475" s="392">
        <v>14036277527.9</v>
      </c>
      <c r="D4475" s="392">
        <v>9322097512.4300003</v>
      </c>
      <c r="E4475" s="392">
        <v>9319014775.4300003</v>
      </c>
      <c r="F4475" s="155">
        <f t="shared" si="277"/>
        <v>4593460397.1000004</v>
      </c>
      <c r="G4475" s="394">
        <f t="shared" si="278"/>
        <v>75.343397660275997</v>
      </c>
      <c r="H4475" s="394">
        <f t="shared" si="279"/>
        <v>50.038801135899504</v>
      </c>
      <c r="I4475" s="394">
        <f t="shared" si="276"/>
        <v>50.022253737259703</v>
      </c>
    </row>
    <row r="4476" spans="1:9" x14ac:dyDescent="0.2">
      <c r="A4476" s="319" t="s">
        <v>30</v>
      </c>
      <c r="B4476" s="313">
        <v>5128820836</v>
      </c>
      <c r="C4476" s="313">
        <v>155478690.19999999</v>
      </c>
      <c r="D4476" s="313">
        <v>155245076.19999999</v>
      </c>
      <c r="E4476" s="313">
        <v>155245076.19999999</v>
      </c>
      <c r="F4476" s="160">
        <f t="shared" si="277"/>
        <v>4973342145.8000002</v>
      </c>
      <c r="G4476" s="385">
        <f t="shared" si="278"/>
        <v>3.0314704913977617</v>
      </c>
      <c r="H4476" s="385">
        <f t="shared" si="279"/>
        <v>3.0269155652759476</v>
      </c>
      <c r="I4476" s="385">
        <f t="shared" si="276"/>
        <v>3.0269155652759476</v>
      </c>
    </row>
    <row r="4477" spans="1:9" x14ac:dyDescent="0.2">
      <c r="A4477" s="391" t="s">
        <v>115</v>
      </c>
      <c r="B4477" s="392">
        <v>4385971075</v>
      </c>
      <c r="C4477" s="392">
        <v>0</v>
      </c>
      <c r="D4477" s="392">
        <v>0</v>
      </c>
      <c r="E4477" s="392">
        <v>0</v>
      </c>
      <c r="F4477" s="155">
        <f t="shared" si="277"/>
        <v>4385971075</v>
      </c>
      <c r="G4477" s="394">
        <f t="shared" si="278"/>
        <v>0</v>
      </c>
      <c r="H4477" s="394">
        <f t="shared" si="279"/>
        <v>0</v>
      </c>
      <c r="I4477" s="394">
        <f t="shared" si="276"/>
        <v>0</v>
      </c>
    </row>
    <row r="4478" spans="1:9" x14ac:dyDescent="0.2">
      <c r="A4478" s="391" t="s">
        <v>118</v>
      </c>
      <c r="B4478" s="392">
        <v>229401761</v>
      </c>
      <c r="C4478" s="392">
        <v>155478690.19999999</v>
      </c>
      <c r="D4478" s="392">
        <v>155245076.19999999</v>
      </c>
      <c r="E4478" s="392">
        <v>155245076.19999999</v>
      </c>
      <c r="F4478" s="155">
        <f t="shared" si="277"/>
        <v>73923070.800000012</v>
      </c>
      <c r="G4478" s="394">
        <f t="shared" si="278"/>
        <v>67.775717815871516</v>
      </c>
      <c r="H4478" s="394">
        <f t="shared" si="279"/>
        <v>67.673881631623573</v>
      </c>
      <c r="I4478" s="394">
        <f t="shared" si="276"/>
        <v>67.673881631623573</v>
      </c>
    </row>
    <row r="4479" spans="1:9" x14ac:dyDescent="0.2">
      <c r="A4479" s="391" t="s">
        <v>124</v>
      </c>
      <c r="B4479" s="392">
        <v>513448000</v>
      </c>
      <c r="C4479" s="392">
        <v>0</v>
      </c>
      <c r="D4479" s="392">
        <v>0</v>
      </c>
      <c r="E4479" s="392">
        <v>0</v>
      </c>
      <c r="F4479" s="155">
        <f t="shared" si="277"/>
        <v>513448000</v>
      </c>
      <c r="G4479" s="394">
        <f t="shared" si="278"/>
        <v>0</v>
      </c>
      <c r="H4479" s="394">
        <f t="shared" si="279"/>
        <v>0</v>
      </c>
      <c r="I4479" s="394">
        <f t="shared" si="276"/>
        <v>0</v>
      </c>
    </row>
    <row r="4480" spans="1:9" x14ac:dyDescent="0.2">
      <c r="A4480" s="319" t="s">
        <v>127</v>
      </c>
      <c r="B4480" s="313">
        <v>196062000</v>
      </c>
      <c r="C4480" s="313">
        <v>2538894</v>
      </c>
      <c r="D4480" s="313">
        <v>2538894</v>
      </c>
      <c r="E4480" s="313">
        <v>2538894</v>
      </c>
      <c r="F4480" s="195">
        <f t="shared" si="277"/>
        <v>193523106</v>
      </c>
      <c r="G4480" s="388">
        <f t="shared" si="278"/>
        <v>1.2949444563454418</v>
      </c>
      <c r="H4480" s="388">
        <f t="shared" si="279"/>
        <v>1.2949444563454418</v>
      </c>
      <c r="I4480" s="388">
        <f t="shared" si="276"/>
        <v>1.2949444563454418</v>
      </c>
    </row>
    <row r="4481" spans="1:9" x14ac:dyDescent="0.2">
      <c r="A4481" s="391" t="s">
        <v>128</v>
      </c>
      <c r="B4481" s="392">
        <v>22955000</v>
      </c>
      <c r="C4481" s="392">
        <v>2538894</v>
      </c>
      <c r="D4481" s="392">
        <v>2538894</v>
      </c>
      <c r="E4481" s="392">
        <v>2538894</v>
      </c>
      <c r="F4481" s="155">
        <f t="shared" si="277"/>
        <v>20416106</v>
      </c>
      <c r="G4481" s="394">
        <f t="shared" si="278"/>
        <v>11.060309300805924</v>
      </c>
      <c r="H4481" s="394">
        <f t="shared" si="279"/>
        <v>11.060309300805924</v>
      </c>
      <c r="I4481" s="394">
        <f t="shared" si="276"/>
        <v>11.060309300805924</v>
      </c>
    </row>
    <row r="4482" spans="1:9" x14ac:dyDescent="0.2">
      <c r="A4482" s="391" t="s">
        <v>130</v>
      </c>
      <c r="B4482" s="392">
        <v>173107000</v>
      </c>
      <c r="C4482" s="392">
        <v>0</v>
      </c>
      <c r="D4482" s="392">
        <v>0</v>
      </c>
      <c r="E4482" s="392">
        <v>0</v>
      </c>
      <c r="F4482" s="155">
        <f t="shared" si="277"/>
        <v>173107000</v>
      </c>
      <c r="G4482" s="394">
        <f t="shared" si="278"/>
        <v>0</v>
      </c>
      <c r="H4482" s="394">
        <f t="shared" si="279"/>
        <v>0</v>
      </c>
      <c r="I4482" s="394">
        <f t="shared" si="276"/>
        <v>0</v>
      </c>
    </row>
    <row r="4483" spans="1:9" x14ac:dyDescent="0.2">
      <c r="A4483" s="319" t="s">
        <v>131</v>
      </c>
      <c r="B4483" s="313">
        <v>23100000000</v>
      </c>
      <c r="C4483" s="313">
        <v>16372218989</v>
      </c>
      <c r="D4483" s="313">
        <v>8754692639.8099995</v>
      </c>
      <c r="E4483" s="313">
        <v>8752901769.8099995</v>
      </c>
      <c r="F4483" s="160">
        <f t="shared" si="277"/>
        <v>6727781011</v>
      </c>
      <c r="G4483" s="385">
        <f t="shared" si="278"/>
        <v>70.875406878787885</v>
      </c>
      <c r="H4483" s="385">
        <f t="shared" si="279"/>
        <v>37.899102336839825</v>
      </c>
      <c r="I4483" s="385">
        <f t="shared" si="276"/>
        <v>37.891349652857144</v>
      </c>
    </row>
    <row r="4484" spans="1:9" x14ac:dyDescent="0.2">
      <c r="A4484" s="319" t="s">
        <v>1651</v>
      </c>
      <c r="B4484" s="313">
        <v>23100000000</v>
      </c>
      <c r="C4484" s="313">
        <v>16372218989</v>
      </c>
      <c r="D4484" s="313">
        <v>8754692639.8099995</v>
      </c>
      <c r="E4484" s="313">
        <v>8752901769.8099995</v>
      </c>
      <c r="F4484" s="195">
        <f t="shared" si="277"/>
        <v>6727781011</v>
      </c>
      <c r="G4484" s="388">
        <f t="shared" si="278"/>
        <v>70.875406878787885</v>
      </c>
      <c r="H4484" s="388">
        <f t="shared" si="279"/>
        <v>37.899102336839825</v>
      </c>
      <c r="I4484" s="388">
        <f t="shared" si="276"/>
        <v>37.891349652857144</v>
      </c>
    </row>
    <row r="4485" spans="1:9" x14ac:dyDescent="0.2">
      <c r="A4485" s="391" t="s">
        <v>1357</v>
      </c>
      <c r="B4485" s="392">
        <v>4178676003</v>
      </c>
      <c r="C4485" s="392">
        <v>3061630284</v>
      </c>
      <c r="D4485" s="392">
        <v>1333110011</v>
      </c>
      <c r="E4485" s="392">
        <v>1333110011</v>
      </c>
      <c r="F4485" s="155">
        <f t="shared" si="277"/>
        <v>1117045719</v>
      </c>
      <c r="G4485" s="394">
        <f t="shared" si="278"/>
        <v>73.267950944317334</v>
      </c>
      <c r="H4485" s="394">
        <f t="shared" si="279"/>
        <v>31.902689034587016</v>
      </c>
      <c r="I4485" s="394">
        <f t="shared" si="276"/>
        <v>31.902689034587016</v>
      </c>
    </row>
    <row r="4486" spans="1:9" x14ac:dyDescent="0.2">
      <c r="A4486" s="391" t="s">
        <v>1358</v>
      </c>
      <c r="B4486" s="392">
        <v>3193325199</v>
      </c>
      <c r="C4486" s="392">
        <v>1666128341</v>
      </c>
      <c r="D4486" s="392">
        <v>820518178.5</v>
      </c>
      <c r="E4486" s="392">
        <v>820518178.5</v>
      </c>
      <c r="F4486" s="196">
        <f t="shared" si="277"/>
        <v>1527196858</v>
      </c>
      <c r="G4486" s="397">
        <f t="shared" si="278"/>
        <v>52.175341913869389</v>
      </c>
      <c r="H4486" s="397">
        <f t="shared" si="279"/>
        <v>25.694789204586737</v>
      </c>
      <c r="I4486" s="397">
        <f t="shared" si="276"/>
        <v>25.694789204586737</v>
      </c>
    </row>
    <row r="4487" spans="1:9" x14ac:dyDescent="0.2">
      <c r="A4487" s="391" t="s">
        <v>1362</v>
      </c>
      <c r="B4487" s="392">
        <v>9033788523</v>
      </c>
      <c r="C4487" s="392">
        <v>7848021267</v>
      </c>
      <c r="D4487" s="392">
        <v>4887922279.5</v>
      </c>
      <c r="E4487" s="392">
        <v>4886131409.5</v>
      </c>
      <c r="F4487" s="196">
        <f t="shared" si="277"/>
        <v>1185767256</v>
      </c>
      <c r="G4487" s="397">
        <f t="shared" si="278"/>
        <v>86.874086625107054</v>
      </c>
      <c r="H4487" s="397">
        <f t="shared" si="279"/>
        <v>54.107114274983999</v>
      </c>
      <c r="I4487" s="397">
        <f t="shared" ref="I4487:I4550" si="280">IFERROR(IF(E4487&gt;0,+E4487/B4487*100,0),0)</f>
        <v>54.087290144770641</v>
      </c>
    </row>
    <row r="4488" spans="1:9" x14ac:dyDescent="0.2">
      <c r="A4488" s="391" t="s">
        <v>1363</v>
      </c>
      <c r="B4488" s="392">
        <v>1000000000</v>
      </c>
      <c r="C4488" s="392">
        <v>970680965</v>
      </c>
      <c r="D4488" s="392">
        <v>102396168</v>
      </c>
      <c r="E4488" s="392">
        <v>102396168</v>
      </c>
      <c r="F4488" s="155">
        <f t="shared" si="277"/>
        <v>29319035</v>
      </c>
      <c r="G4488" s="394">
        <f t="shared" si="278"/>
        <v>97.068096499999996</v>
      </c>
      <c r="H4488" s="394">
        <f t="shared" si="279"/>
        <v>10.2396168</v>
      </c>
      <c r="I4488" s="394">
        <f t="shared" si="280"/>
        <v>10.2396168</v>
      </c>
    </row>
    <row r="4489" spans="1:9" x14ac:dyDescent="0.2">
      <c r="A4489" s="391" t="s">
        <v>1364</v>
      </c>
      <c r="B4489" s="392">
        <v>5694210275</v>
      </c>
      <c r="C4489" s="392">
        <v>2825758132</v>
      </c>
      <c r="D4489" s="392">
        <v>1610746002.8099999</v>
      </c>
      <c r="E4489" s="392">
        <v>1610746002.8099999</v>
      </c>
      <c r="F4489" s="196">
        <f t="shared" ref="F4489:F4552" si="281">+B4489-C4489</f>
        <v>2868452143</v>
      </c>
      <c r="G4489" s="397">
        <f t="shared" ref="G4489:G4552" si="282">IFERROR(IF(C4489&gt;0,+C4489/B4489*100,0),0)</f>
        <v>49.625110340696018</v>
      </c>
      <c r="H4489" s="397">
        <f t="shared" ref="H4489:H4552" si="283">IFERROR(IF(D4489&gt;0,+D4489/B4489*100,0),0)</f>
        <v>28.287434517159625</v>
      </c>
      <c r="I4489" s="397">
        <f t="shared" si="280"/>
        <v>28.287434517159625</v>
      </c>
    </row>
    <row r="4490" spans="1:9" x14ac:dyDescent="0.2">
      <c r="A4490" s="319" t="s">
        <v>1365</v>
      </c>
      <c r="B4490" s="313">
        <v>5543548765701</v>
      </c>
      <c r="C4490" s="313">
        <v>4001528834667.2495</v>
      </c>
      <c r="D4490" s="313">
        <v>2797168019432.3101</v>
      </c>
      <c r="E4490" s="313">
        <v>2787809757514.46</v>
      </c>
      <c r="F4490" s="160">
        <f t="shared" si="281"/>
        <v>1542019931033.7505</v>
      </c>
      <c r="G4490" s="385">
        <f t="shared" si="282"/>
        <v>72.183523655920126</v>
      </c>
      <c r="H4490" s="385">
        <f t="shared" si="283"/>
        <v>50.458075461316866</v>
      </c>
      <c r="I4490" s="385">
        <f t="shared" si="280"/>
        <v>50.289261903190493</v>
      </c>
    </row>
    <row r="4491" spans="1:9" x14ac:dyDescent="0.2">
      <c r="A4491" s="319" t="s">
        <v>109</v>
      </c>
      <c r="B4491" s="313">
        <v>124606214000</v>
      </c>
      <c r="C4491" s="313">
        <v>75432582349.600006</v>
      </c>
      <c r="D4491" s="313">
        <v>69249443476.789993</v>
      </c>
      <c r="E4491" s="313">
        <v>69109786049.979996</v>
      </c>
      <c r="F4491" s="195">
        <f t="shared" si="281"/>
        <v>49173631650.399994</v>
      </c>
      <c r="G4491" s="388">
        <f t="shared" si="282"/>
        <v>60.536774152852445</v>
      </c>
      <c r="H4491" s="388">
        <f t="shared" si="283"/>
        <v>55.574630874179356</v>
      </c>
      <c r="I4491" s="388">
        <f t="shared" si="280"/>
        <v>55.462551851531252</v>
      </c>
    </row>
    <row r="4492" spans="1:9" x14ac:dyDescent="0.2">
      <c r="A4492" s="319" t="s">
        <v>28</v>
      </c>
      <c r="B4492" s="313">
        <v>82770789000</v>
      </c>
      <c r="C4492" s="313">
        <v>48777020674</v>
      </c>
      <c r="D4492" s="313">
        <v>48758576537.959999</v>
      </c>
      <c r="E4492" s="313">
        <v>48740933495.959999</v>
      </c>
      <c r="F4492" s="195">
        <f t="shared" si="281"/>
        <v>33993768326</v>
      </c>
      <c r="G4492" s="388">
        <f t="shared" si="282"/>
        <v>58.930235247606497</v>
      </c>
      <c r="H4492" s="388">
        <f t="shared" si="283"/>
        <v>58.90795185963492</v>
      </c>
      <c r="I4492" s="388">
        <f t="shared" si="280"/>
        <v>58.886636317988952</v>
      </c>
    </row>
    <row r="4493" spans="1:9" x14ac:dyDescent="0.2">
      <c r="A4493" s="391" t="s">
        <v>110</v>
      </c>
      <c r="B4493" s="392">
        <v>55863572000</v>
      </c>
      <c r="C4493" s="392">
        <v>34909928105</v>
      </c>
      <c r="D4493" s="392">
        <v>34898198181.959999</v>
      </c>
      <c r="E4493" s="392">
        <v>34893450605.959999</v>
      </c>
      <c r="F4493" s="155">
        <f t="shared" si="281"/>
        <v>20953643895</v>
      </c>
      <c r="G4493" s="394">
        <f t="shared" si="282"/>
        <v>62.491399771214063</v>
      </c>
      <c r="H4493" s="394">
        <f t="shared" si="283"/>
        <v>62.470402325794709</v>
      </c>
      <c r="I4493" s="394">
        <f t="shared" si="280"/>
        <v>62.461903807296814</v>
      </c>
    </row>
    <row r="4494" spans="1:9" x14ac:dyDescent="0.2">
      <c r="A4494" s="391" t="s">
        <v>111</v>
      </c>
      <c r="B4494" s="392">
        <v>13822061000</v>
      </c>
      <c r="C4494" s="392">
        <v>9493647660</v>
      </c>
      <c r="D4494" s="392">
        <v>9493647660</v>
      </c>
      <c r="E4494" s="392">
        <v>9493647660</v>
      </c>
      <c r="F4494" s="155">
        <f t="shared" si="281"/>
        <v>4328413340</v>
      </c>
      <c r="G4494" s="394">
        <f t="shared" si="282"/>
        <v>68.684747231255898</v>
      </c>
      <c r="H4494" s="394">
        <f t="shared" si="283"/>
        <v>68.684747231255898</v>
      </c>
      <c r="I4494" s="394">
        <f t="shared" si="280"/>
        <v>68.684747231255898</v>
      </c>
    </row>
    <row r="4495" spans="1:9" x14ac:dyDescent="0.2">
      <c r="A4495" s="391" t="s">
        <v>112</v>
      </c>
      <c r="B4495" s="392">
        <v>5220058000</v>
      </c>
      <c r="C4495" s="392">
        <v>4373444909</v>
      </c>
      <c r="D4495" s="392">
        <v>4366730696</v>
      </c>
      <c r="E4495" s="392">
        <v>4353835230</v>
      </c>
      <c r="F4495" s="155">
        <f t="shared" si="281"/>
        <v>846613091</v>
      </c>
      <c r="G4495" s="394">
        <f t="shared" si="282"/>
        <v>83.781538615088181</v>
      </c>
      <c r="H4495" s="394">
        <f t="shared" si="283"/>
        <v>83.652915274121469</v>
      </c>
      <c r="I4495" s="394">
        <f t="shared" si="280"/>
        <v>83.405878440431124</v>
      </c>
    </row>
    <row r="4496" spans="1:9" x14ac:dyDescent="0.2">
      <c r="A4496" s="391" t="s">
        <v>216</v>
      </c>
      <c r="B4496" s="392">
        <v>7865098000</v>
      </c>
      <c r="C4496" s="392">
        <v>0</v>
      </c>
      <c r="D4496" s="392">
        <v>0</v>
      </c>
      <c r="E4496" s="392">
        <v>0</v>
      </c>
      <c r="F4496" s="155">
        <f t="shared" si="281"/>
        <v>7865098000</v>
      </c>
      <c r="G4496" s="394">
        <f t="shared" si="282"/>
        <v>0</v>
      </c>
      <c r="H4496" s="394">
        <f t="shared" si="283"/>
        <v>0</v>
      </c>
      <c r="I4496" s="394">
        <f t="shared" si="280"/>
        <v>0</v>
      </c>
    </row>
    <row r="4497" spans="1:9" x14ac:dyDescent="0.2">
      <c r="A4497" s="319" t="s">
        <v>29</v>
      </c>
      <c r="B4497" s="313">
        <v>10176068000</v>
      </c>
      <c r="C4497" s="313">
        <v>9335413464.5</v>
      </c>
      <c r="D4497" s="313">
        <v>5460673510.9200001</v>
      </c>
      <c r="E4497" s="313">
        <v>5344541803.1099997</v>
      </c>
      <c r="F4497" s="195">
        <f t="shared" si="281"/>
        <v>840654535.5</v>
      </c>
      <c r="G4497" s="388">
        <f t="shared" si="282"/>
        <v>91.738906073544328</v>
      </c>
      <c r="H4497" s="388">
        <f t="shared" si="283"/>
        <v>53.661920408943807</v>
      </c>
      <c r="I4497" s="388">
        <f t="shared" si="280"/>
        <v>52.520696629680543</v>
      </c>
    </row>
    <row r="4498" spans="1:9" x14ac:dyDescent="0.2">
      <c r="A4498" s="391" t="s">
        <v>113</v>
      </c>
      <c r="B4498" s="392">
        <v>10176068000</v>
      </c>
      <c r="C4498" s="392">
        <v>9335413464.5</v>
      </c>
      <c r="D4498" s="392">
        <v>5460673510.9200001</v>
      </c>
      <c r="E4498" s="392">
        <v>5344541803.1099997</v>
      </c>
      <c r="F4498" s="155">
        <f t="shared" si="281"/>
        <v>840654535.5</v>
      </c>
      <c r="G4498" s="394">
        <f t="shared" si="282"/>
        <v>91.738906073544328</v>
      </c>
      <c r="H4498" s="394">
        <f t="shared" si="283"/>
        <v>53.661920408943807</v>
      </c>
      <c r="I4498" s="394">
        <f t="shared" si="280"/>
        <v>52.520696629680543</v>
      </c>
    </row>
    <row r="4499" spans="1:9" x14ac:dyDescent="0.2">
      <c r="A4499" s="319" t="s">
        <v>30</v>
      </c>
      <c r="B4499" s="313">
        <v>18611870000</v>
      </c>
      <c r="C4499" s="313">
        <v>17084277211.1</v>
      </c>
      <c r="D4499" s="313">
        <v>14794322427.91</v>
      </c>
      <c r="E4499" s="313">
        <v>14788439750.91</v>
      </c>
      <c r="F4499" s="195">
        <f t="shared" si="281"/>
        <v>1527592788.8999996</v>
      </c>
      <c r="G4499" s="388">
        <f t="shared" si="282"/>
        <v>91.792373421370343</v>
      </c>
      <c r="H4499" s="388">
        <f t="shared" si="283"/>
        <v>79.48864046390824</v>
      </c>
      <c r="I4499" s="388">
        <f t="shared" si="280"/>
        <v>79.457033338992801</v>
      </c>
    </row>
    <row r="4500" spans="1:9" x14ac:dyDescent="0.2">
      <c r="A4500" s="391" t="s">
        <v>118</v>
      </c>
      <c r="B4500" s="392">
        <v>576631000</v>
      </c>
      <c r="C4500" s="392">
        <v>290589422</v>
      </c>
      <c r="D4500" s="392">
        <v>290589422</v>
      </c>
      <c r="E4500" s="392">
        <v>290589422</v>
      </c>
      <c r="F4500" s="155">
        <f t="shared" si="281"/>
        <v>286041578</v>
      </c>
      <c r="G4500" s="394">
        <f t="shared" si="282"/>
        <v>50.394346124297861</v>
      </c>
      <c r="H4500" s="394">
        <f t="shared" si="283"/>
        <v>50.394346124297861</v>
      </c>
      <c r="I4500" s="394">
        <f t="shared" si="280"/>
        <v>50.394346124297861</v>
      </c>
    </row>
    <row r="4501" spans="1:9" x14ac:dyDescent="0.2">
      <c r="A4501" s="391" t="s">
        <v>1226</v>
      </c>
      <c r="B4501" s="392">
        <v>5850039000</v>
      </c>
      <c r="C4501" s="392">
        <v>4882750080.0200005</v>
      </c>
      <c r="D4501" s="392">
        <v>2725459320.8299999</v>
      </c>
      <c r="E4501" s="392">
        <v>2720728643.8299999</v>
      </c>
      <c r="F4501" s="155">
        <f t="shared" si="281"/>
        <v>967288919.97999954</v>
      </c>
      <c r="G4501" s="394">
        <f t="shared" si="282"/>
        <v>83.465256898629221</v>
      </c>
      <c r="H4501" s="394">
        <f t="shared" si="283"/>
        <v>46.588737627732051</v>
      </c>
      <c r="I4501" s="394">
        <f t="shared" si="280"/>
        <v>46.507871893332677</v>
      </c>
    </row>
    <row r="4502" spans="1:9" x14ac:dyDescent="0.2">
      <c r="A4502" s="391" t="s">
        <v>1366</v>
      </c>
      <c r="B4502" s="392">
        <v>201000000</v>
      </c>
      <c r="C4502" s="392">
        <v>140400000</v>
      </c>
      <c r="D4502" s="392">
        <v>140400000</v>
      </c>
      <c r="E4502" s="392">
        <v>140400000</v>
      </c>
      <c r="F4502" s="155">
        <f t="shared" si="281"/>
        <v>60600000</v>
      </c>
      <c r="G4502" s="394">
        <f t="shared" si="282"/>
        <v>69.850746268656721</v>
      </c>
      <c r="H4502" s="394">
        <f t="shared" si="283"/>
        <v>69.850746268656721</v>
      </c>
      <c r="I4502" s="394">
        <f t="shared" si="280"/>
        <v>69.850746268656721</v>
      </c>
    </row>
    <row r="4503" spans="1:9" x14ac:dyDescent="0.2">
      <c r="A4503" s="391" t="s">
        <v>123</v>
      </c>
      <c r="B4503" s="392">
        <v>100000000</v>
      </c>
      <c r="C4503" s="392">
        <v>100000000</v>
      </c>
      <c r="D4503" s="392">
        <v>0</v>
      </c>
      <c r="E4503" s="392">
        <v>0</v>
      </c>
      <c r="F4503" s="155">
        <f t="shared" si="281"/>
        <v>0</v>
      </c>
      <c r="G4503" s="394">
        <f t="shared" si="282"/>
        <v>100</v>
      </c>
      <c r="H4503" s="394">
        <f t="shared" si="283"/>
        <v>0</v>
      </c>
      <c r="I4503" s="394">
        <f t="shared" si="280"/>
        <v>0</v>
      </c>
    </row>
    <row r="4504" spans="1:9" x14ac:dyDescent="0.2">
      <c r="A4504" s="391" t="s">
        <v>124</v>
      </c>
      <c r="B4504" s="392">
        <v>11827200000</v>
      </c>
      <c r="C4504" s="392">
        <v>11633285021.08</v>
      </c>
      <c r="D4504" s="392">
        <v>11600620997.08</v>
      </c>
      <c r="E4504" s="392">
        <v>11599468997.08</v>
      </c>
      <c r="F4504" s="155">
        <f t="shared" si="281"/>
        <v>193914978.92000008</v>
      </c>
      <c r="G4504" s="394">
        <f t="shared" si="282"/>
        <v>98.360432064055743</v>
      </c>
      <c r="H4504" s="394">
        <f t="shared" si="283"/>
        <v>98.084254913081708</v>
      </c>
      <c r="I4504" s="394">
        <f t="shared" si="280"/>
        <v>98.074514653341453</v>
      </c>
    </row>
    <row r="4505" spans="1:9" x14ac:dyDescent="0.2">
      <c r="A4505" s="391" t="s">
        <v>304</v>
      </c>
      <c r="B4505" s="392">
        <v>53000000</v>
      </c>
      <c r="C4505" s="392">
        <v>37252688</v>
      </c>
      <c r="D4505" s="392">
        <v>37252688</v>
      </c>
      <c r="E4505" s="392">
        <v>37252688</v>
      </c>
      <c r="F4505" s="155">
        <f t="shared" si="281"/>
        <v>15747312</v>
      </c>
      <c r="G4505" s="394">
        <f t="shared" si="282"/>
        <v>70.288090566037738</v>
      </c>
      <c r="H4505" s="394">
        <f t="shared" si="283"/>
        <v>70.288090566037738</v>
      </c>
      <c r="I4505" s="394">
        <f t="shared" si="280"/>
        <v>70.288090566037738</v>
      </c>
    </row>
    <row r="4506" spans="1:9" x14ac:dyDescent="0.2">
      <c r="A4506" s="391" t="s">
        <v>1367</v>
      </c>
      <c r="B4506" s="392">
        <v>4000000</v>
      </c>
      <c r="C4506" s="392">
        <v>0</v>
      </c>
      <c r="D4506" s="392">
        <v>0</v>
      </c>
      <c r="E4506" s="392">
        <v>0</v>
      </c>
      <c r="F4506" s="155">
        <f t="shared" si="281"/>
        <v>4000000</v>
      </c>
      <c r="G4506" s="394">
        <f t="shared" si="282"/>
        <v>0</v>
      </c>
      <c r="H4506" s="394">
        <f t="shared" si="283"/>
        <v>0</v>
      </c>
      <c r="I4506" s="394">
        <f t="shared" si="280"/>
        <v>0</v>
      </c>
    </row>
    <row r="4507" spans="1:9" x14ac:dyDescent="0.2">
      <c r="A4507" s="319" t="s">
        <v>32</v>
      </c>
      <c r="B4507" s="313">
        <v>93000000</v>
      </c>
      <c r="C4507" s="313">
        <v>46890000</v>
      </c>
      <c r="D4507" s="313">
        <v>46890000</v>
      </c>
      <c r="E4507" s="313">
        <v>46890000</v>
      </c>
      <c r="F4507" s="195">
        <f t="shared" si="281"/>
        <v>46110000</v>
      </c>
      <c r="G4507" s="388">
        <f t="shared" si="282"/>
        <v>50.419354838709673</v>
      </c>
      <c r="H4507" s="388">
        <f t="shared" si="283"/>
        <v>50.419354838709673</v>
      </c>
      <c r="I4507" s="388">
        <f t="shared" si="280"/>
        <v>50.419354838709673</v>
      </c>
    </row>
    <row r="4508" spans="1:9" x14ac:dyDescent="0.2">
      <c r="A4508" s="391" t="s">
        <v>1368</v>
      </c>
      <c r="B4508" s="392">
        <v>70000000</v>
      </c>
      <c r="C4508" s="392">
        <v>46890000</v>
      </c>
      <c r="D4508" s="392">
        <v>46890000</v>
      </c>
      <c r="E4508" s="392">
        <v>46890000</v>
      </c>
      <c r="F4508" s="155">
        <f t="shared" si="281"/>
        <v>23110000</v>
      </c>
      <c r="G4508" s="394">
        <f t="shared" si="282"/>
        <v>66.98571428571428</v>
      </c>
      <c r="H4508" s="394">
        <f t="shared" si="283"/>
        <v>66.98571428571428</v>
      </c>
      <c r="I4508" s="394">
        <f t="shared" si="280"/>
        <v>66.98571428571428</v>
      </c>
    </row>
    <row r="4509" spans="1:9" x14ac:dyDescent="0.2">
      <c r="A4509" s="391" t="s">
        <v>1369</v>
      </c>
      <c r="B4509" s="392">
        <v>23000000</v>
      </c>
      <c r="C4509" s="392">
        <v>0</v>
      </c>
      <c r="D4509" s="392">
        <v>0</v>
      </c>
      <c r="E4509" s="392">
        <v>0</v>
      </c>
      <c r="F4509" s="155">
        <f t="shared" si="281"/>
        <v>23000000</v>
      </c>
      <c r="G4509" s="394">
        <f t="shared" si="282"/>
        <v>0</v>
      </c>
      <c r="H4509" s="394">
        <f t="shared" si="283"/>
        <v>0</v>
      </c>
      <c r="I4509" s="394">
        <f t="shared" si="280"/>
        <v>0</v>
      </c>
    </row>
    <row r="4510" spans="1:9" x14ac:dyDescent="0.2">
      <c r="A4510" s="319" t="s">
        <v>127</v>
      </c>
      <c r="B4510" s="313">
        <v>12954487000</v>
      </c>
      <c r="C4510" s="313">
        <v>188981000</v>
      </c>
      <c r="D4510" s="313">
        <v>188981000</v>
      </c>
      <c r="E4510" s="313">
        <v>188981000</v>
      </c>
      <c r="F4510" s="195">
        <f t="shared" si="281"/>
        <v>12765506000</v>
      </c>
      <c r="G4510" s="388">
        <f t="shared" si="282"/>
        <v>1.4588072843023425</v>
      </c>
      <c r="H4510" s="388">
        <f t="shared" si="283"/>
        <v>1.4588072843023425</v>
      </c>
      <c r="I4510" s="388">
        <f t="shared" si="280"/>
        <v>1.4588072843023425</v>
      </c>
    </row>
    <row r="4511" spans="1:9" x14ac:dyDescent="0.2">
      <c r="A4511" s="391" t="s">
        <v>128</v>
      </c>
      <c r="B4511" s="392">
        <v>193000000</v>
      </c>
      <c r="C4511" s="392">
        <v>188981000</v>
      </c>
      <c r="D4511" s="392">
        <v>188981000</v>
      </c>
      <c r="E4511" s="392">
        <v>188981000</v>
      </c>
      <c r="F4511" s="155">
        <f t="shared" si="281"/>
        <v>4019000</v>
      </c>
      <c r="G4511" s="394">
        <f t="shared" si="282"/>
        <v>97.917616580310892</v>
      </c>
      <c r="H4511" s="394">
        <f t="shared" si="283"/>
        <v>97.917616580310892</v>
      </c>
      <c r="I4511" s="394">
        <f t="shared" si="280"/>
        <v>97.917616580310892</v>
      </c>
    </row>
    <row r="4512" spans="1:9" x14ac:dyDescent="0.2">
      <c r="A4512" s="391" t="s">
        <v>1370</v>
      </c>
      <c r="B4512" s="392">
        <v>4000000</v>
      </c>
      <c r="C4512" s="392">
        <v>0</v>
      </c>
      <c r="D4512" s="392">
        <v>0</v>
      </c>
      <c r="E4512" s="392">
        <v>0</v>
      </c>
      <c r="F4512" s="155">
        <f t="shared" si="281"/>
        <v>4000000</v>
      </c>
      <c r="G4512" s="394">
        <f t="shared" si="282"/>
        <v>0</v>
      </c>
      <c r="H4512" s="394">
        <f t="shared" si="283"/>
        <v>0</v>
      </c>
      <c r="I4512" s="394">
        <f t="shared" si="280"/>
        <v>0</v>
      </c>
    </row>
    <row r="4513" spans="1:9" x14ac:dyDescent="0.2">
      <c r="A4513" s="391" t="s">
        <v>129</v>
      </c>
      <c r="B4513" s="392">
        <v>3000000</v>
      </c>
      <c r="C4513" s="392">
        <v>0</v>
      </c>
      <c r="D4513" s="392">
        <v>0</v>
      </c>
      <c r="E4513" s="392">
        <v>0</v>
      </c>
      <c r="F4513" s="196">
        <f t="shared" si="281"/>
        <v>3000000</v>
      </c>
      <c r="G4513" s="397">
        <f t="shared" si="282"/>
        <v>0</v>
      </c>
      <c r="H4513" s="397">
        <f t="shared" si="283"/>
        <v>0</v>
      </c>
      <c r="I4513" s="397">
        <f t="shared" si="280"/>
        <v>0</v>
      </c>
    </row>
    <row r="4514" spans="1:9" x14ac:dyDescent="0.2">
      <c r="A4514" s="391" t="s">
        <v>130</v>
      </c>
      <c r="B4514" s="392">
        <v>12754487000</v>
      </c>
      <c r="C4514" s="392">
        <v>0</v>
      </c>
      <c r="D4514" s="392">
        <v>0</v>
      </c>
      <c r="E4514" s="392">
        <v>0</v>
      </c>
      <c r="F4514" s="196">
        <f t="shared" si="281"/>
        <v>12754487000</v>
      </c>
      <c r="G4514" s="397">
        <f t="shared" si="282"/>
        <v>0</v>
      </c>
      <c r="H4514" s="397">
        <f t="shared" si="283"/>
        <v>0</v>
      </c>
      <c r="I4514" s="397">
        <f t="shared" si="280"/>
        <v>0</v>
      </c>
    </row>
    <row r="4515" spans="1:9" x14ac:dyDescent="0.2">
      <c r="A4515" s="319" t="s">
        <v>131</v>
      </c>
      <c r="B4515" s="313">
        <v>5418942551701</v>
      </c>
      <c r="C4515" s="313">
        <v>3926096252317.6494</v>
      </c>
      <c r="D4515" s="313">
        <v>2727918575955.52</v>
      </c>
      <c r="E4515" s="313">
        <v>2718699971464.48</v>
      </c>
      <c r="F4515" s="160">
        <f t="shared" si="281"/>
        <v>1492846299383.3506</v>
      </c>
      <c r="G4515" s="385">
        <f t="shared" si="282"/>
        <v>72.451335567033311</v>
      </c>
      <c r="H4515" s="385">
        <f t="shared" si="283"/>
        <v>50.340422507325336</v>
      </c>
      <c r="I4515" s="385">
        <f t="shared" si="280"/>
        <v>50.170304363368516</v>
      </c>
    </row>
    <row r="4516" spans="1:9" x14ac:dyDescent="0.2">
      <c r="A4516" s="319" t="s">
        <v>1651</v>
      </c>
      <c r="B4516" s="313">
        <v>5418942551701</v>
      </c>
      <c r="C4516" s="313">
        <v>3926096252317.6494</v>
      </c>
      <c r="D4516" s="313">
        <v>2727918575955.52</v>
      </c>
      <c r="E4516" s="313">
        <v>2718699971464.48</v>
      </c>
      <c r="F4516" s="195">
        <f t="shared" si="281"/>
        <v>1492846299383.3506</v>
      </c>
      <c r="G4516" s="388">
        <f t="shared" si="282"/>
        <v>72.451335567033311</v>
      </c>
      <c r="H4516" s="388">
        <f t="shared" si="283"/>
        <v>50.340422507325336</v>
      </c>
      <c r="I4516" s="388">
        <f t="shared" si="280"/>
        <v>50.170304363368516</v>
      </c>
    </row>
    <row r="4517" spans="1:9" x14ac:dyDescent="0.2">
      <c r="A4517" s="391" t="s">
        <v>1341</v>
      </c>
      <c r="B4517" s="392">
        <v>78500000000</v>
      </c>
      <c r="C4517" s="392">
        <v>72103376305.729996</v>
      </c>
      <c r="D4517" s="392">
        <v>47470904685.870003</v>
      </c>
      <c r="E4517" s="392">
        <v>47435150698.870003</v>
      </c>
      <c r="F4517" s="155">
        <f t="shared" si="281"/>
        <v>6396623694.2700043</v>
      </c>
      <c r="G4517" s="394">
        <f t="shared" si="282"/>
        <v>91.851434784369417</v>
      </c>
      <c r="H4517" s="394">
        <f t="shared" si="283"/>
        <v>60.472490045694272</v>
      </c>
      <c r="I4517" s="394">
        <f t="shared" si="280"/>
        <v>60.426943565439494</v>
      </c>
    </row>
    <row r="4518" spans="1:9" x14ac:dyDescent="0.2">
      <c r="A4518" s="391" t="s">
        <v>1342</v>
      </c>
      <c r="B4518" s="392">
        <v>195000000000</v>
      </c>
      <c r="C4518" s="392">
        <v>194821378622</v>
      </c>
      <c r="D4518" s="392">
        <v>1256020809</v>
      </c>
      <c r="E4518" s="392">
        <v>1256020809</v>
      </c>
      <c r="F4518" s="155">
        <f t="shared" si="281"/>
        <v>178621378</v>
      </c>
      <c r="G4518" s="394">
        <f t="shared" si="282"/>
        <v>99.908399293333332</v>
      </c>
      <c r="H4518" s="394">
        <f t="shared" si="283"/>
        <v>0.6441132353846154</v>
      </c>
      <c r="I4518" s="394">
        <f t="shared" si="280"/>
        <v>0.6441132353846154</v>
      </c>
    </row>
    <row r="4519" spans="1:9" x14ac:dyDescent="0.2">
      <c r="A4519" s="391" t="s">
        <v>1360</v>
      </c>
      <c r="B4519" s="392">
        <v>235902000000</v>
      </c>
      <c r="C4519" s="392">
        <v>172038554810.53998</v>
      </c>
      <c r="D4519" s="392">
        <v>144968177460.28</v>
      </c>
      <c r="E4519" s="392">
        <v>144393074916.28</v>
      </c>
      <c r="F4519" s="196">
        <f t="shared" si="281"/>
        <v>63863445189.460022</v>
      </c>
      <c r="G4519" s="397">
        <f t="shared" si="282"/>
        <v>72.927976367533958</v>
      </c>
      <c r="H4519" s="397">
        <f t="shared" si="283"/>
        <v>61.452712338293011</v>
      </c>
      <c r="I4519" s="397">
        <f t="shared" si="280"/>
        <v>61.208923585336287</v>
      </c>
    </row>
    <row r="4520" spans="1:9" x14ac:dyDescent="0.2">
      <c r="A4520" s="391" t="s">
        <v>1371</v>
      </c>
      <c r="B4520" s="392">
        <v>120000000000</v>
      </c>
      <c r="C4520" s="392">
        <v>100801637595.09</v>
      </c>
      <c r="D4520" s="392">
        <v>74165568047.119995</v>
      </c>
      <c r="E4520" s="392">
        <v>74076499825.119995</v>
      </c>
      <c r="F4520" s="155">
        <f t="shared" si="281"/>
        <v>19198362404.910004</v>
      </c>
      <c r="G4520" s="394">
        <f t="shared" si="282"/>
        <v>84.001364662575</v>
      </c>
      <c r="H4520" s="394">
        <f t="shared" si="283"/>
        <v>61.804640039266665</v>
      </c>
      <c r="I4520" s="394">
        <f t="shared" si="280"/>
        <v>61.730416520933332</v>
      </c>
    </row>
    <row r="4521" spans="1:9" x14ac:dyDescent="0.2">
      <c r="A4521" s="391" t="s">
        <v>1372</v>
      </c>
      <c r="B4521" s="392">
        <v>25000000000</v>
      </c>
      <c r="C4521" s="392">
        <v>20790691264.75</v>
      </c>
      <c r="D4521" s="392">
        <v>14374082444.959999</v>
      </c>
      <c r="E4521" s="392">
        <v>14368382444.959999</v>
      </c>
      <c r="F4521" s="196">
        <f t="shared" si="281"/>
        <v>4209308735.25</v>
      </c>
      <c r="G4521" s="397">
        <f t="shared" si="282"/>
        <v>83.162765058999994</v>
      </c>
      <c r="H4521" s="397">
        <f t="shared" si="283"/>
        <v>57.496329779839996</v>
      </c>
      <c r="I4521" s="397">
        <f t="shared" si="280"/>
        <v>57.473529779839993</v>
      </c>
    </row>
    <row r="4522" spans="1:9" x14ac:dyDescent="0.2">
      <c r="A4522" s="391" t="s">
        <v>1373</v>
      </c>
      <c r="B4522" s="392">
        <v>3722543551701</v>
      </c>
      <c r="C4522" s="392">
        <v>2856234029257.6299</v>
      </c>
      <c r="D4522" s="392">
        <v>2159336896243.3201</v>
      </c>
      <c r="E4522" s="392">
        <v>2152010410057.71</v>
      </c>
      <c r="F4522" s="155">
        <f t="shared" si="281"/>
        <v>866309522443.37012</v>
      </c>
      <c r="G4522" s="394">
        <f t="shared" si="282"/>
        <v>76.728021837447301</v>
      </c>
      <c r="H4522" s="394">
        <f t="shared" si="283"/>
        <v>58.007028427017879</v>
      </c>
      <c r="I4522" s="394">
        <f t="shared" si="280"/>
        <v>57.810214445291265</v>
      </c>
    </row>
    <row r="4523" spans="1:9" x14ac:dyDescent="0.2">
      <c r="A4523" s="391" t="s">
        <v>1374</v>
      </c>
      <c r="B4523" s="392">
        <v>160000000000</v>
      </c>
      <c r="C4523" s="392">
        <v>134786004136.17</v>
      </c>
      <c r="D4523" s="392">
        <v>93353092954.869995</v>
      </c>
      <c r="E4523" s="392">
        <v>93062564874.849991</v>
      </c>
      <c r="F4523" s="155">
        <f t="shared" si="281"/>
        <v>25213995863.830002</v>
      </c>
      <c r="G4523" s="394">
        <f t="shared" si="282"/>
        <v>84.241252585106253</v>
      </c>
      <c r="H4523" s="394">
        <f t="shared" si="283"/>
        <v>58.345683096793742</v>
      </c>
      <c r="I4523" s="394">
        <f t="shared" si="280"/>
        <v>58.164103046781243</v>
      </c>
    </row>
    <row r="4524" spans="1:9" x14ac:dyDescent="0.2">
      <c r="A4524" s="391" t="s">
        <v>1375</v>
      </c>
      <c r="B4524" s="392">
        <v>45000000000</v>
      </c>
      <c r="C4524" s="392">
        <v>40911151888.800003</v>
      </c>
      <c r="D4524" s="392">
        <v>30582997661.869999</v>
      </c>
      <c r="E4524" s="392">
        <v>30559806485.869999</v>
      </c>
      <c r="F4524" s="155">
        <f t="shared" si="281"/>
        <v>4088848111.1999969</v>
      </c>
      <c r="G4524" s="394">
        <f t="shared" si="282"/>
        <v>90.913670864000011</v>
      </c>
      <c r="H4524" s="394">
        <f t="shared" si="283"/>
        <v>67.962217026377786</v>
      </c>
      <c r="I4524" s="394">
        <f t="shared" si="280"/>
        <v>67.910681079711111</v>
      </c>
    </row>
    <row r="4525" spans="1:9" x14ac:dyDescent="0.2">
      <c r="A4525" s="391" t="s">
        <v>1376</v>
      </c>
      <c r="B4525" s="392">
        <v>207000000000</v>
      </c>
      <c r="C4525" s="392">
        <v>106355389361.85001</v>
      </c>
      <c r="D4525" s="392">
        <v>66356805495.379997</v>
      </c>
      <c r="E4525" s="392">
        <v>66235024295.379997</v>
      </c>
      <c r="F4525" s="155">
        <f t="shared" si="281"/>
        <v>100644610638.14999</v>
      </c>
      <c r="G4525" s="394">
        <f t="shared" si="282"/>
        <v>51.379415150652171</v>
      </c>
      <c r="H4525" s="394">
        <f t="shared" si="283"/>
        <v>32.056427775545892</v>
      </c>
      <c r="I4525" s="394">
        <f t="shared" si="280"/>
        <v>31.99759627796135</v>
      </c>
    </row>
    <row r="4526" spans="1:9" x14ac:dyDescent="0.2">
      <c r="A4526" s="391" t="s">
        <v>1377</v>
      </c>
      <c r="B4526" s="392">
        <v>289997000000</v>
      </c>
      <c r="C4526" s="392">
        <v>153251607012.29999</v>
      </c>
      <c r="D4526" s="392">
        <v>80807923269.649994</v>
      </c>
      <c r="E4526" s="392">
        <v>80704032563.649994</v>
      </c>
      <c r="F4526" s="196">
        <f t="shared" si="281"/>
        <v>136745392987.70001</v>
      </c>
      <c r="G4526" s="397">
        <f t="shared" si="282"/>
        <v>52.845928410397349</v>
      </c>
      <c r="H4526" s="397">
        <f t="shared" si="283"/>
        <v>27.865089387010901</v>
      </c>
      <c r="I4526" s="397">
        <f t="shared" si="280"/>
        <v>27.829264635030704</v>
      </c>
    </row>
    <row r="4527" spans="1:9" x14ac:dyDescent="0.2">
      <c r="A4527" s="391" t="s">
        <v>1378</v>
      </c>
      <c r="B4527" s="392">
        <v>340000000000</v>
      </c>
      <c r="C4527" s="392">
        <v>74002432062.789993</v>
      </c>
      <c r="D4527" s="392">
        <v>15246106883.200001</v>
      </c>
      <c r="E4527" s="392">
        <v>14599004492.790001</v>
      </c>
      <c r="F4527" s="396">
        <f t="shared" si="281"/>
        <v>265997567937.21002</v>
      </c>
      <c r="G4527" s="397">
        <f t="shared" si="282"/>
        <v>21.765421194938234</v>
      </c>
      <c r="H4527" s="397">
        <f t="shared" si="283"/>
        <v>4.4841490832941178</v>
      </c>
      <c r="I4527" s="397">
        <f t="shared" si="280"/>
        <v>4.293824850820589</v>
      </c>
    </row>
    <row r="4528" spans="1:9" x14ac:dyDescent="0.2">
      <c r="A4528" s="319" t="s">
        <v>1379</v>
      </c>
      <c r="B4528" s="313">
        <v>44586273000</v>
      </c>
      <c r="C4528" s="313">
        <v>36972540067.089996</v>
      </c>
      <c r="D4528" s="313">
        <v>21074750685.760002</v>
      </c>
      <c r="E4528" s="313">
        <v>21064891565.760002</v>
      </c>
      <c r="F4528" s="195">
        <f t="shared" si="281"/>
        <v>7613732932.9100037</v>
      </c>
      <c r="G4528" s="388">
        <f t="shared" si="282"/>
        <v>82.923594145422285</v>
      </c>
      <c r="H4528" s="388">
        <f t="shared" si="283"/>
        <v>47.267352186535085</v>
      </c>
      <c r="I4528" s="388">
        <f t="shared" si="280"/>
        <v>47.245239730533214</v>
      </c>
    </row>
    <row r="4529" spans="1:9" x14ac:dyDescent="0.2">
      <c r="A4529" s="319" t="s">
        <v>109</v>
      </c>
      <c r="B4529" s="313">
        <v>9586273000</v>
      </c>
      <c r="C4529" s="313">
        <v>7108697928.0900002</v>
      </c>
      <c r="D4529" s="313">
        <v>6661111128.7600002</v>
      </c>
      <c r="E4529" s="313">
        <v>6657552008.7600002</v>
      </c>
      <c r="F4529" s="195">
        <f t="shared" si="281"/>
        <v>2477575071.9099998</v>
      </c>
      <c r="G4529" s="388">
        <f t="shared" si="282"/>
        <v>74.154970634468683</v>
      </c>
      <c r="H4529" s="388">
        <f t="shared" si="283"/>
        <v>69.485931902419225</v>
      </c>
      <c r="I4529" s="388">
        <f t="shared" si="280"/>
        <v>69.448804647645659</v>
      </c>
    </row>
    <row r="4530" spans="1:9" x14ac:dyDescent="0.2">
      <c r="A4530" s="319" t="s">
        <v>28</v>
      </c>
      <c r="B4530" s="313">
        <v>7058495000</v>
      </c>
      <c r="C4530" s="313">
        <v>5264516055</v>
      </c>
      <c r="D4530" s="313">
        <v>5264516055</v>
      </c>
      <c r="E4530" s="313">
        <v>5264516055</v>
      </c>
      <c r="F4530" s="195">
        <f t="shared" si="281"/>
        <v>1793978945</v>
      </c>
      <c r="G4530" s="388">
        <f t="shared" si="282"/>
        <v>74.584115381536719</v>
      </c>
      <c r="H4530" s="388">
        <f t="shared" si="283"/>
        <v>74.584115381536719</v>
      </c>
      <c r="I4530" s="388">
        <f t="shared" si="280"/>
        <v>74.584115381536719</v>
      </c>
    </row>
    <row r="4531" spans="1:9" x14ac:dyDescent="0.2">
      <c r="A4531" s="391" t="s">
        <v>110</v>
      </c>
      <c r="B4531" s="392">
        <v>4836390000</v>
      </c>
      <c r="C4531" s="392">
        <v>3499877055</v>
      </c>
      <c r="D4531" s="392">
        <v>3499877055</v>
      </c>
      <c r="E4531" s="392">
        <v>3499877055</v>
      </c>
      <c r="F4531" s="155">
        <f t="shared" si="281"/>
        <v>1336512945</v>
      </c>
      <c r="G4531" s="394">
        <f t="shared" si="282"/>
        <v>72.365484483261284</v>
      </c>
      <c r="H4531" s="394">
        <f t="shared" si="283"/>
        <v>72.365484483261284</v>
      </c>
      <c r="I4531" s="394">
        <f t="shared" si="280"/>
        <v>72.365484483261284</v>
      </c>
    </row>
    <row r="4532" spans="1:9" x14ac:dyDescent="0.2">
      <c r="A4532" s="391" t="s">
        <v>111</v>
      </c>
      <c r="B4532" s="392">
        <v>1728591000</v>
      </c>
      <c r="C4532" s="392">
        <v>1327875278</v>
      </c>
      <c r="D4532" s="392">
        <v>1327875278</v>
      </c>
      <c r="E4532" s="392">
        <v>1327875278</v>
      </c>
      <c r="F4532" s="196">
        <f t="shared" si="281"/>
        <v>400715722</v>
      </c>
      <c r="G4532" s="397">
        <f t="shared" si="282"/>
        <v>76.818361197067446</v>
      </c>
      <c r="H4532" s="397">
        <f t="shared" si="283"/>
        <v>76.818361197067446</v>
      </c>
      <c r="I4532" s="397">
        <f t="shared" si="280"/>
        <v>76.818361197067446</v>
      </c>
    </row>
    <row r="4533" spans="1:9" x14ac:dyDescent="0.2">
      <c r="A4533" s="391" t="s">
        <v>112</v>
      </c>
      <c r="B4533" s="392">
        <v>493514000</v>
      </c>
      <c r="C4533" s="392">
        <v>436763722</v>
      </c>
      <c r="D4533" s="392">
        <v>436763722</v>
      </c>
      <c r="E4533" s="392">
        <v>436763722</v>
      </c>
      <c r="F4533" s="196">
        <f t="shared" si="281"/>
        <v>56750278</v>
      </c>
      <c r="G4533" s="397">
        <f t="shared" si="282"/>
        <v>88.500776472399977</v>
      </c>
      <c r="H4533" s="397">
        <f t="shared" si="283"/>
        <v>88.500776472399977</v>
      </c>
      <c r="I4533" s="397">
        <f t="shared" si="280"/>
        <v>88.500776472399977</v>
      </c>
    </row>
    <row r="4534" spans="1:9" x14ac:dyDescent="0.2">
      <c r="A4534" s="319" t="s">
        <v>29</v>
      </c>
      <c r="B4534" s="313">
        <v>2243208000</v>
      </c>
      <c r="C4534" s="313">
        <v>1778791488.0899999</v>
      </c>
      <c r="D4534" s="313">
        <v>1331204688.76</v>
      </c>
      <c r="E4534" s="313">
        <v>1327645568.76</v>
      </c>
      <c r="F4534" s="195">
        <f t="shared" si="281"/>
        <v>464416511.91000009</v>
      </c>
      <c r="G4534" s="388">
        <f t="shared" si="282"/>
        <v>79.296769987000758</v>
      </c>
      <c r="H4534" s="388">
        <f t="shared" si="283"/>
        <v>59.343791960442374</v>
      </c>
      <c r="I4534" s="388">
        <f t="shared" si="280"/>
        <v>59.185129901462552</v>
      </c>
    </row>
    <row r="4535" spans="1:9" x14ac:dyDescent="0.2">
      <c r="A4535" s="391" t="s">
        <v>113</v>
      </c>
      <c r="B4535" s="392">
        <v>2243208000</v>
      </c>
      <c r="C4535" s="392">
        <v>1778791488.0899999</v>
      </c>
      <c r="D4535" s="392">
        <v>1331204688.76</v>
      </c>
      <c r="E4535" s="392">
        <v>1327645568.76</v>
      </c>
      <c r="F4535" s="196">
        <f t="shared" si="281"/>
        <v>464416511.91000009</v>
      </c>
      <c r="G4535" s="397">
        <f t="shared" si="282"/>
        <v>79.296769987000758</v>
      </c>
      <c r="H4535" s="397">
        <f t="shared" si="283"/>
        <v>59.343791960442374</v>
      </c>
      <c r="I4535" s="397">
        <f t="shared" si="280"/>
        <v>59.185129901462552</v>
      </c>
    </row>
    <row r="4536" spans="1:9" x14ac:dyDescent="0.2">
      <c r="A4536" s="319" t="s">
        <v>30</v>
      </c>
      <c r="B4536" s="313">
        <v>136754000</v>
      </c>
      <c r="C4536" s="313">
        <v>9081385</v>
      </c>
      <c r="D4536" s="313">
        <v>9081385</v>
      </c>
      <c r="E4536" s="313">
        <v>9081385</v>
      </c>
      <c r="F4536" s="160">
        <f t="shared" si="281"/>
        <v>127672615</v>
      </c>
      <c r="G4536" s="385">
        <f t="shared" si="282"/>
        <v>6.6406723020898841</v>
      </c>
      <c r="H4536" s="385">
        <f t="shared" si="283"/>
        <v>6.6406723020898841</v>
      </c>
      <c r="I4536" s="385">
        <f t="shared" si="280"/>
        <v>6.6406723020898841</v>
      </c>
    </row>
    <row r="4537" spans="1:9" x14ac:dyDescent="0.2">
      <c r="A4537" s="391" t="s">
        <v>118</v>
      </c>
      <c r="B4537" s="392">
        <v>18613000</v>
      </c>
      <c r="C4537" s="392">
        <v>9081385</v>
      </c>
      <c r="D4537" s="392">
        <v>9081385</v>
      </c>
      <c r="E4537" s="392">
        <v>9081385</v>
      </c>
      <c r="F4537" s="155">
        <f t="shared" si="281"/>
        <v>9531615</v>
      </c>
      <c r="G4537" s="394">
        <f t="shared" si="282"/>
        <v>48.790549615859888</v>
      </c>
      <c r="H4537" s="394">
        <f t="shared" si="283"/>
        <v>48.790549615859888</v>
      </c>
      <c r="I4537" s="394">
        <f t="shared" si="280"/>
        <v>48.790549615859888</v>
      </c>
    </row>
    <row r="4538" spans="1:9" x14ac:dyDescent="0.2">
      <c r="A4538" s="391" t="s">
        <v>124</v>
      </c>
      <c r="B4538" s="392">
        <v>118141000</v>
      </c>
      <c r="C4538" s="392">
        <v>0</v>
      </c>
      <c r="D4538" s="392">
        <v>0</v>
      </c>
      <c r="E4538" s="392">
        <v>0</v>
      </c>
      <c r="F4538" s="155">
        <f t="shared" si="281"/>
        <v>118141000</v>
      </c>
      <c r="G4538" s="394">
        <f t="shared" si="282"/>
        <v>0</v>
      </c>
      <c r="H4538" s="394">
        <f t="shared" si="283"/>
        <v>0</v>
      </c>
      <c r="I4538" s="394">
        <f t="shared" si="280"/>
        <v>0</v>
      </c>
    </row>
    <row r="4539" spans="1:9" x14ac:dyDescent="0.2">
      <c r="A4539" s="319" t="s">
        <v>127</v>
      </c>
      <c r="B4539" s="313">
        <v>147816000</v>
      </c>
      <c r="C4539" s="313">
        <v>56309000</v>
      </c>
      <c r="D4539" s="313">
        <v>56309000</v>
      </c>
      <c r="E4539" s="313">
        <v>56309000</v>
      </c>
      <c r="F4539" s="195">
        <f t="shared" si="281"/>
        <v>91507000</v>
      </c>
      <c r="G4539" s="388">
        <f t="shared" si="282"/>
        <v>38.093981706987066</v>
      </c>
      <c r="H4539" s="388">
        <f t="shared" si="283"/>
        <v>38.093981706987066</v>
      </c>
      <c r="I4539" s="388">
        <f t="shared" si="280"/>
        <v>38.093981706987066</v>
      </c>
    </row>
    <row r="4540" spans="1:9" x14ac:dyDescent="0.2">
      <c r="A4540" s="391" t="s">
        <v>128</v>
      </c>
      <c r="B4540" s="392">
        <v>56315000</v>
      </c>
      <c r="C4540" s="392">
        <v>56309000</v>
      </c>
      <c r="D4540" s="392">
        <v>56309000</v>
      </c>
      <c r="E4540" s="392">
        <v>56309000</v>
      </c>
      <c r="F4540" s="155">
        <f t="shared" si="281"/>
        <v>6000</v>
      </c>
      <c r="G4540" s="394">
        <f t="shared" si="282"/>
        <v>99.989345645032415</v>
      </c>
      <c r="H4540" s="394">
        <f t="shared" si="283"/>
        <v>99.989345645032415</v>
      </c>
      <c r="I4540" s="394">
        <f t="shared" si="280"/>
        <v>99.989345645032415</v>
      </c>
    </row>
    <row r="4541" spans="1:9" x14ac:dyDescent="0.2">
      <c r="A4541" s="391" t="s">
        <v>130</v>
      </c>
      <c r="B4541" s="392">
        <v>91501000</v>
      </c>
      <c r="C4541" s="392">
        <v>0</v>
      </c>
      <c r="D4541" s="392">
        <v>0</v>
      </c>
      <c r="E4541" s="392">
        <v>0</v>
      </c>
      <c r="F4541" s="155">
        <f t="shared" si="281"/>
        <v>91501000</v>
      </c>
      <c r="G4541" s="394">
        <f t="shared" si="282"/>
        <v>0</v>
      </c>
      <c r="H4541" s="394">
        <f t="shared" si="283"/>
        <v>0</v>
      </c>
      <c r="I4541" s="394">
        <f t="shared" si="280"/>
        <v>0</v>
      </c>
    </row>
    <row r="4542" spans="1:9" x14ac:dyDescent="0.2">
      <c r="A4542" s="319" t="s">
        <v>131</v>
      </c>
      <c r="B4542" s="313">
        <v>35000000000</v>
      </c>
      <c r="C4542" s="313">
        <v>29863842139</v>
      </c>
      <c r="D4542" s="313">
        <v>14413639557</v>
      </c>
      <c r="E4542" s="313">
        <v>14407339557</v>
      </c>
      <c r="F4542" s="195">
        <f t="shared" si="281"/>
        <v>5136157861</v>
      </c>
      <c r="G4542" s="388">
        <f t="shared" si="282"/>
        <v>85.325263254285716</v>
      </c>
      <c r="H4542" s="388">
        <f t="shared" si="283"/>
        <v>41.181827305714286</v>
      </c>
      <c r="I4542" s="388">
        <f t="shared" si="280"/>
        <v>41.163827305714285</v>
      </c>
    </row>
    <row r="4543" spans="1:9" x14ac:dyDescent="0.2">
      <c r="A4543" s="319" t="s">
        <v>1651</v>
      </c>
      <c r="B4543" s="313">
        <v>35000000000</v>
      </c>
      <c r="C4543" s="313">
        <v>29863842139</v>
      </c>
      <c r="D4543" s="313">
        <v>14413639557</v>
      </c>
      <c r="E4543" s="313">
        <v>14407339557</v>
      </c>
      <c r="F4543" s="195">
        <f t="shared" si="281"/>
        <v>5136157861</v>
      </c>
      <c r="G4543" s="388">
        <f t="shared" si="282"/>
        <v>85.325263254285716</v>
      </c>
      <c r="H4543" s="388">
        <f t="shared" si="283"/>
        <v>41.181827305714286</v>
      </c>
      <c r="I4543" s="388">
        <f t="shared" si="280"/>
        <v>41.163827305714285</v>
      </c>
    </row>
    <row r="4544" spans="1:9" x14ac:dyDescent="0.2">
      <c r="A4544" s="391" t="s">
        <v>1380</v>
      </c>
      <c r="B4544" s="392">
        <v>33578185961</v>
      </c>
      <c r="C4544" s="392">
        <v>29549705771</v>
      </c>
      <c r="D4544" s="392">
        <v>14163944864</v>
      </c>
      <c r="E4544" s="392">
        <v>14163944864</v>
      </c>
      <c r="F4544" s="155">
        <f t="shared" si="281"/>
        <v>4028480190</v>
      </c>
      <c r="G4544" s="394">
        <f t="shared" si="282"/>
        <v>88.002686641026557</v>
      </c>
      <c r="H4544" s="394">
        <f t="shared" si="283"/>
        <v>42.181983506943979</v>
      </c>
      <c r="I4544" s="394">
        <f t="shared" si="280"/>
        <v>42.181983506943979</v>
      </c>
    </row>
    <row r="4545" spans="1:9" x14ac:dyDescent="0.2">
      <c r="A4545" s="391" t="s">
        <v>1381</v>
      </c>
      <c r="B4545" s="392">
        <v>900000000</v>
      </c>
      <c r="C4545" s="392">
        <v>98500000</v>
      </c>
      <c r="D4545" s="392">
        <v>48916666</v>
      </c>
      <c r="E4545" s="392">
        <v>48916666</v>
      </c>
      <c r="F4545" s="155">
        <f t="shared" si="281"/>
        <v>801500000</v>
      </c>
      <c r="G4545" s="394">
        <f t="shared" si="282"/>
        <v>10.944444444444445</v>
      </c>
      <c r="H4545" s="394">
        <f t="shared" si="283"/>
        <v>5.4351851111111111</v>
      </c>
      <c r="I4545" s="394">
        <f t="shared" si="280"/>
        <v>5.4351851111111111</v>
      </c>
    </row>
    <row r="4546" spans="1:9" x14ac:dyDescent="0.2">
      <c r="A4546" s="391" t="s">
        <v>1382</v>
      </c>
      <c r="B4546" s="392">
        <v>521814039</v>
      </c>
      <c r="C4546" s="392">
        <v>215636368</v>
      </c>
      <c r="D4546" s="392">
        <v>200778027</v>
      </c>
      <c r="E4546" s="392">
        <v>194478027</v>
      </c>
      <c r="F4546" s="155">
        <f t="shared" si="281"/>
        <v>306177671</v>
      </c>
      <c r="G4546" s="394">
        <f t="shared" si="282"/>
        <v>41.324370730470136</v>
      </c>
      <c r="H4546" s="394">
        <f t="shared" si="283"/>
        <v>38.476930859271114</v>
      </c>
      <c r="I4546" s="394">
        <f t="shared" si="280"/>
        <v>37.269604200894257</v>
      </c>
    </row>
    <row r="4547" spans="1:9" x14ac:dyDescent="0.2">
      <c r="A4547" s="319" t="s">
        <v>1383</v>
      </c>
      <c r="B4547" s="313">
        <v>30909157000</v>
      </c>
      <c r="C4547" s="313">
        <v>26844809611.739998</v>
      </c>
      <c r="D4547" s="313">
        <v>18257915727.799999</v>
      </c>
      <c r="E4547" s="313">
        <v>18257915727.799999</v>
      </c>
      <c r="F4547" s="195">
        <f t="shared" si="281"/>
        <v>4064347388.2600021</v>
      </c>
      <c r="G4547" s="388">
        <f t="shared" si="282"/>
        <v>86.85066891905204</v>
      </c>
      <c r="H4547" s="388">
        <f t="shared" si="283"/>
        <v>59.069601049941276</v>
      </c>
      <c r="I4547" s="388">
        <f t="shared" si="280"/>
        <v>59.069601049941276</v>
      </c>
    </row>
    <row r="4548" spans="1:9" x14ac:dyDescent="0.2">
      <c r="A4548" s="319" t="s">
        <v>109</v>
      </c>
      <c r="B4548" s="313">
        <v>13909157000</v>
      </c>
      <c r="C4548" s="313">
        <v>10381623109.1</v>
      </c>
      <c r="D4548" s="313">
        <v>9705624488.7299995</v>
      </c>
      <c r="E4548" s="313">
        <v>9705624488.7299995</v>
      </c>
      <c r="F4548" s="195">
        <f t="shared" si="281"/>
        <v>3527533890.8999996</v>
      </c>
      <c r="G4548" s="388">
        <f t="shared" si="282"/>
        <v>74.638765736126217</v>
      </c>
      <c r="H4548" s="388">
        <f t="shared" si="283"/>
        <v>69.778668029485885</v>
      </c>
      <c r="I4548" s="388">
        <f t="shared" si="280"/>
        <v>69.778668029485885</v>
      </c>
    </row>
    <row r="4549" spans="1:9" x14ac:dyDescent="0.2">
      <c r="A4549" s="319" t="s">
        <v>28</v>
      </c>
      <c r="B4549" s="313">
        <v>10456729000</v>
      </c>
      <c r="C4549" s="313">
        <v>7250815183</v>
      </c>
      <c r="D4549" s="313">
        <v>7247099204</v>
      </c>
      <c r="E4549" s="313">
        <v>7247099204</v>
      </c>
      <c r="F4549" s="195">
        <f t="shared" si="281"/>
        <v>3205913817</v>
      </c>
      <c r="G4549" s="388">
        <f t="shared" si="282"/>
        <v>69.341140838593034</v>
      </c>
      <c r="H4549" s="388">
        <f t="shared" si="283"/>
        <v>69.30560411386773</v>
      </c>
      <c r="I4549" s="388">
        <f t="shared" si="280"/>
        <v>69.30560411386773</v>
      </c>
    </row>
    <row r="4550" spans="1:9" x14ac:dyDescent="0.2">
      <c r="A4550" s="391" t="s">
        <v>110</v>
      </c>
      <c r="B4550" s="392">
        <v>6662438000</v>
      </c>
      <c r="C4550" s="392">
        <v>4593653113</v>
      </c>
      <c r="D4550" s="392">
        <v>4592992828</v>
      </c>
      <c r="E4550" s="392">
        <v>4592992828</v>
      </c>
      <c r="F4550" s="155">
        <f t="shared" si="281"/>
        <v>2068784887</v>
      </c>
      <c r="G4550" s="394">
        <f t="shared" si="282"/>
        <v>68.9485307480535</v>
      </c>
      <c r="H4550" s="394">
        <f t="shared" si="283"/>
        <v>68.938620186784476</v>
      </c>
      <c r="I4550" s="394">
        <f t="shared" si="280"/>
        <v>68.938620186784476</v>
      </c>
    </row>
    <row r="4551" spans="1:9" x14ac:dyDescent="0.2">
      <c r="A4551" s="391" t="s">
        <v>111</v>
      </c>
      <c r="B4551" s="392">
        <v>2417571000</v>
      </c>
      <c r="C4551" s="392">
        <v>1760463978</v>
      </c>
      <c r="D4551" s="392">
        <v>1758809654</v>
      </c>
      <c r="E4551" s="392">
        <v>1758809654</v>
      </c>
      <c r="F4551" s="155">
        <f t="shared" si="281"/>
        <v>657107022</v>
      </c>
      <c r="G4551" s="394">
        <f t="shared" si="282"/>
        <v>72.819535724080069</v>
      </c>
      <c r="H4551" s="394">
        <f t="shared" si="283"/>
        <v>72.751106544544086</v>
      </c>
      <c r="I4551" s="394">
        <f t="shared" ref="I4551:I4614" si="284">IFERROR(IF(E4551&gt;0,+E4551/B4551*100,0),0)</f>
        <v>72.751106544544086</v>
      </c>
    </row>
    <row r="4552" spans="1:9" x14ac:dyDescent="0.2">
      <c r="A4552" s="391" t="s">
        <v>112</v>
      </c>
      <c r="B4552" s="392">
        <v>1376720000</v>
      </c>
      <c r="C4552" s="392">
        <v>896698092</v>
      </c>
      <c r="D4552" s="392">
        <v>895296722</v>
      </c>
      <c r="E4552" s="392">
        <v>895296722</v>
      </c>
      <c r="F4552" s="155">
        <f t="shared" si="281"/>
        <v>480021908</v>
      </c>
      <c r="G4552" s="394">
        <f t="shared" si="282"/>
        <v>65.132931315009586</v>
      </c>
      <c r="H4552" s="394">
        <f t="shared" si="283"/>
        <v>65.031140827474005</v>
      </c>
      <c r="I4552" s="394">
        <f t="shared" si="284"/>
        <v>65.031140827474005</v>
      </c>
    </row>
    <row r="4553" spans="1:9" x14ac:dyDescent="0.2">
      <c r="A4553" s="319" t="s">
        <v>29</v>
      </c>
      <c r="B4553" s="313">
        <v>3318381000</v>
      </c>
      <c r="C4553" s="313">
        <v>3115954183.0999999</v>
      </c>
      <c r="D4553" s="313">
        <v>2452017831.73</v>
      </c>
      <c r="E4553" s="313">
        <v>2452017831.73</v>
      </c>
      <c r="F4553" s="195">
        <f t="shared" ref="F4553:F4616" si="285">+B4553-C4553</f>
        <v>202426816.9000001</v>
      </c>
      <c r="G4553" s="388">
        <f t="shared" ref="G4553:G4616" si="286">IFERROR(IF(C4553&gt;0,+C4553/B4553*100,0),0)</f>
        <v>93.899831969264525</v>
      </c>
      <c r="H4553" s="388">
        <f t="shared" ref="H4553:H4616" si="287">IFERROR(IF(D4553&gt;0,+D4553/B4553*100,0),0)</f>
        <v>73.891992261587802</v>
      </c>
      <c r="I4553" s="388">
        <f t="shared" si="284"/>
        <v>73.891992261587802</v>
      </c>
    </row>
    <row r="4554" spans="1:9" x14ac:dyDescent="0.2">
      <c r="A4554" s="391" t="s">
        <v>113</v>
      </c>
      <c r="B4554" s="392">
        <v>3318381000</v>
      </c>
      <c r="C4554" s="392">
        <v>3115954183.0999999</v>
      </c>
      <c r="D4554" s="392">
        <v>2452017831.73</v>
      </c>
      <c r="E4554" s="392">
        <v>2452017831.73</v>
      </c>
      <c r="F4554" s="155">
        <f t="shared" si="285"/>
        <v>202426816.9000001</v>
      </c>
      <c r="G4554" s="394">
        <f t="shared" si="286"/>
        <v>93.899831969264525</v>
      </c>
      <c r="H4554" s="394">
        <f t="shared" si="287"/>
        <v>73.891992261587802</v>
      </c>
      <c r="I4554" s="394">
        <f t="shared" si="284"/>
        <v>73.891992261587802</v>
      </c>
    </row>
    <row r="4555" spans="1:9" x14ac:dyDescent="0.2">
      <c r="A4555" s="319" t="s">
        <v>30</v>
      </c>
      <c r="B4555" s="313">
        <v>50143000</v>
      </c>
      <c r="C4555" s="313">
        <v>14853743</v>
      </c>
      <c r="D4555" s="313">
        <v>6507453</v>
      </c>
      <c r="E4555" s="313">
        <v>6507453</v>
      </c>
      <c r="F4555" s="195">
        <f t="shared" si="285"/>
        <v>35289257</v>
      </c>
      <c r="G4555" s="388">
        <f t="shared" si="286"/>
        <v>29.622764892407716</v>
      </c>
      <c r="H4555" s="388">
        <f t="shared" si="287"/>
        <v>12.977789521967173</v>
      </c>
      <c r="I4555" s="388">
        <f t="shared" si="284"/>
        <v>12.977789521967173</v>
      </c>
    </row>
    <row r="4556" spans="1:9" x14ac:dyDescent="0.2">
      <c r="A4556" s="391" t="s">
        <v>118</v>
      </c>
      <c r="B4556" s="392">
        <v>50143000</v>
      </c>
      <c r="C4556" s="392">
        <v>14853743</v>
      </c>
      <c r="D4556" s="392">
        <v>6507453</v>
      </c>
      <c r="E4556" s="392">
        <v>6507453</v>
      </c>
      <c r="F4556" s="155">
        <f t="shared" si="285"/>
        <v>35289257</v>
      </c>
      <c r="G4556" s="394">
        <f t="shared" si="286"/>
        <v>29.622764892407716</v>
      </c>
      <c r="H4556" s="394">
        <f t="shared" si="287"/>
        <v>12.977789521967173</v>
      </c>
      <c r="I4556" s="394">
        <f t="shared" si="284"/>
        <v>12.977789521967173</v>
      </c>
    </row>
    <row r="4557" spans="1:9" x14ac:dyDescent="0.2">
      <c r="A4557" s="319" t="s">
        <v>127</v>
      </c>
      <c r="B4557" s="313">
        <v>83904000</v>
      </c>
      <c r="C4557" s="313">
        <v>0</v>
      </c>
      <c r="D4557" s="313">
        <v>0</v>
      </c>
      <c r="E4557" s="313">
        <v>0</v>
      </c>
      <c r="F4557" s="195">
        <f t="shared" si="285"/>
        <v>83904000</v>
      </c>
      <c r="G4557" s="388">
        <f t="shared" si="286"/>
        <v>0</v>
      </c>
      <c r="H4557" s="388">
        <f t="shared" si="287"/>
        <v>0</v>
      </c>
      <c r="I4557" s="388">
        <f t="shared" si="284"/>
        <v>0</v>
      </c>
    </row>
    <row r="4558" spans="1:9" x14ac:dyDescent="0.2">
      <c r="A4558" s="391" t="s">
        <v>130</v>
      </c>
      <c r="B4558" s="392">
        <v>83904000</v>
      </c>
      <c r="C4558" s="392">
        <v>0</v>
      </c>
      <c r="D4558" s="392">
        <v>0</v>
      </c>
      <c r="E4558" s="392">
        <v>0</v>
      </c>
      <c r="F4558" s="155">
        <f t="shared" si="285"/>
        <v>83904000</v>
      </c>
      <c r="G4558" s="394">
        <f t="shared" si="286"/>
        <v>0</v>
      </c>
      <c r="H4558" s="394">
        <f t="shared" si="287"/>
        <v>0</v>
      </c>
      <c r="I4558" s="394">
        <f t="shared" si="284"/>
        <v>0</v>
      </c>
    </row>
    <row r="4559" spans="1:9" x14ac:dyDescent="0.2">
      <c r="A4559" s="319" t="s">
        <v>131</v>
      </c>
      <c r="B4559" s="313">
        <v>17000000000</v>
      </c>
      <c r="C4559" s="313">
        <v>16463186502.639999</v>
      </c>
      <c r="D4559" s="313">
        <v>8552291239.0700006</v>
      </c>
      <c r="E4559" s="313">
        <v>8552291239.0700006</v>
      </c>
      <c r="F4559" s="195">
        <f t="shared" si="285"/>
        <v>536813497.36000061</v>
      </c>
      <c r="G4559" s="388">
        <f t="shared" si="286"/>
        <v>96.842273544941165</v>
      </c>
      <c r="H4559" s="388">
        <f t="shared" si="287"/>
        <v>50.307595523941181</v>
      </c>
      <c r="I4559" s="388">
        <f t="shared" si="284"/>
        <v>50.307595523941181</v>
      </c>
    </row>
    <row r="4560" spans="1:9" x14ac:dyDescent="0.2">
      <c r="A4560" s="319" t="s">
        <v>1651</v>
      </c>
      <c r="B4560" s="313">
        <v>17000000000</v>
      </c>
      <c r="C4560" s="313">
        <v>16463186502.639999</v>
      </c>
      <c r="D4560" s="313">
        <v>8552291239.0700006</v>
      </c>
      <c r="E4560" s="313">
        <v>8552291239.0700006</v>
      </c>
      <c r="F4560" s="195">
        <f t="shared" si="285"/>
        <v>536813497.36000061</v>
      </c>
      <c r="G4560" s="388">
        <f t="shared" si="286"/>
        <v>96.842273544941165</v>
      </c>
      <c r="H4560" s="388">
        <f t="shared" si="287"/>
        <v>50.307595523941181</v>
      </c>
      <c r="I4560" s="388">
        <f t="shared" si="284"/>
        <v>50.307595523941181</v>
      </c>
    </row>
    <row r="4561" spans="1:9" x14ac:dyDescent="0.2">
      <c r="A4561" s="391" t="s">
        <v>1384</v>
      </c>
      <c r="B4561" s="392">
        <v>2515982072</v>
      </c>
      <c r="C4561" s="392">
        <v>2405258306</v>
      </c>
      <c r="D4561" s="392">
        <v>1209199194.0899999</v>
      </c>
      <c r="E4561" s="392">
        <v>1209199194.0899999</v>
      </c>
      <c r="F4561" s="155">
        <f t="shared" si="285"/>
        <v>110723766</v>
      </c>
      <c r="G4561" s="394">
        <f t="shared" si="286"/>
        <v>95.599183029472712</v>
      </c>
      <c r="H4561" s="394">
        <f t="shared" si="287"/>
        <v>48.060723784441976</v>
      </c>
      <c r="I4561" s="394">
        <f t="shared" si="284"/>
        <v>48.060723784441976</v>
      </c>
    </row>
    <row r="4562" spans="1:9" x14ac:dyDescent="0.2">
      <c r="A4562" s="391" t="s">
        <v>1385</v>
      </c>
      <c r="B4562" s="392">
        <v>7295040819</v>
      </c>
      <c r="C4562" s="392">
        <v>7038593492</v>
      </c>
      <c r="D4562" s="392">
        <v>2773616620.8400002</v>
      </c>
      <c r="E4562" s="392">
        <v>2773616620.8400002</v>
      </c>
      <c r="F4562" s="155">
        <f t="shared" si="285"/>
        <v>256447327</v>
      </c>
      <c r="G4562" s="394">
        <f t="shared" si="286"/>
        <v>96.48463479008808</v>
      </c>
      <c r="H4562" s="394">
        <f t="shared" si="287"/>
        <v>38.020577124340285</v>
      </c>
      <c r="I4562" s="394">
        <f t="shared" si="284"/>
        <v>38.020577124340285</v>
      </c>
    </row>
    <row r="4563" spans="1:9" x14ac:dyDescent="0.2">
      <c r="A4563" s="391" t="s">
        <v>1386</v>
      </c>
      <c r="B4563" s="392">
        <v>7188977109</v>
      </c>
      <c r="C4563" s="392">
        <v>7019334704.6400003</v>
      </c>
      <c r="D4563" s="392">
        <v>4569475424.1400003</v>
      </c>
      <c r="E4563" s="392">
        <v>4569475424.1400003</v>
      </c>
      <c r="F4563" s="155">
        <f t="shared" si="285"/>
        <v>169642404.35999966</v>
      </c>
      <c r="G4563" s="394">
        <f t="shared" si="286"/>
        <v>97.640242808011976</v>
      </c>
      <c r="H4563" s="394">
        <f t="shared" si="287"/>
        <v>63.562247519461401</v>
      </c>
      <c r="I4563" s="394">
        <f t="shared" si="284"/>
        <v>63.562247519461401</v>
      </c>
    </row>
    <row r="4564" spans="1:9" x14ac:dyDescent="0.2">
      <c r="A4564" s="319" t="s">
        <v>66</v>
      </c>
      <c r="B4564" s="313">
        <v>17084876011650</v>
      </c>
      <c r="C4564" s="313">
        <v>13300806249773.383</v>
      </c>
      <c r="D4564" s="313">
        <v>5967875854195.9287</v>
      </c>
      <c r="E4564" s="313">
        <v>5933988676546.6982</v>
      </c>
      <c r="F4564" s="194">
        <f t="shared" si="285"/>
        <v>3784069761876.6172</v>
      </c>
      <c r="G4564" s="388">
        <f t="shared" si="286"/>
        <v>77.85134782777294</v>
      </c>
      <c r="H4564" s="388">
        <f t="shared" si="287"/>
        <v>34.930753083174245</v>
      </c>
      <c r="I4564" s="388">
        <f t="shared" si="284"/>
        <v>34.732407027714878</v>
      </c>
    </row>
    <row r="4565" spans="1:9" x14ac:dyDescent="0.2">
      <c r="A4565" s="319" t="s">
        <v>1387</v>
      </c>
      <c r="B4565" s="313">
        <v>523713300893</v>
      </c>
      <c r="C4565" s="313">
        <v>440163816447.94989</v>
      </c>
      <c r="D4565" s="313">
        <v>198795989077.73993</v>
      </c>
      <c r="E4565" s="313">
        <v>198461140637.78992</v>
      </c>
      <c r="F4565" s="195">
        <f t="shared" si="285"/>
        <v>83549484445.05011</v>
      </c>
      <c r="G4565" s="388">
        <f t="shared" si="286"/>
        <v>84.046713287100545</v>
      </c>
      <c r="H4565" s="388">
        <f t="shared" si="287"/>
        <v>37.958934542767317</v>
      </c>
      <c r="I4565" s="388">
        <f t="shared" si="284"/>
        <v>37.894997186320758</v>
      </c>
    </row>
    <row r="4566" spans="1:9" x14ac:dyDescent="0.2">
      <c r="A4566" s="319" t="s">
        <v>109</v>
      </c>
      <c r="B4566" s="313">
        <v>323798605865</v>
      </c>
      <c r="C4566" s="313">
        <v>284440468830.35999</v>
      </c>
      <c r="D4566" s="313">
        <v>127635943180.67999</v>
      </c>
      <c r="E4566" s="313">
        <v>127635943180.67999</v>
      </c>
      <c r="F4566" s="195">
        <f t="shared" si="285"/>
        <v>39358137034.640015</v>
      </c>
      <c r="G4566" s="388">
        <f t="shared" si="286"/>
        <v>87.844871373211092</v>
      </c>
      <c r="H4566" s="388">
        <f t="shared" si="287"/>
        <v>39.418311527225882</v>
      </c>
      <c r="I4566" s="388">
        <f t="shared" si="284"/>
        <v>39.418311527225882</v>
      </c>
    </row>
    <row r="4567" spans="1:9" x14ac:dyDescent="0.2">
      <c r="A4567" s="319" t="s">
        <v>28</v>
      </c>
      <c r="B4567" s="313">
        <v>47247903000</v>
      </c>
      <c r="C4567" s="313">
        <v>34359292894</v>
      </c>
      <c r="D4567" s="313">
        <v>34359292894</v>
      </c>
      <c r="E4567" s="313">
        <v>34359292894</v>
      </c>
      <c r="F4567" s="195">
        <f t="shared" si="285"/>
        <v>12888610106</v>
      </c>
      <c r="G4567" s="388">
        <f t="shared" si="286"/>
        <v>72.721307639833242</v>
      </c>
      <c r="H4567" s="388">
        <f t="shared" si="287"/>
        <v>72.721307639833242</v>
      </c>
      <c r="I4567" s="388">
        <f t="shared" si="284"/>
        <v>72.721307639833242</v>
      </c>
    </row>
    <row r="4568" spans="1:9" x14ac:dyDescent="0.2">
      <c r="A4568" s="391" t="s">
        <v>110</v>
      </c>
      <c r="B4568" s="392">
        <v>33015780000</v>
      </c>
      <c r="C4568" s="392">
        <v>22935034813</v>
      </c>
      <c r="D4568" s="392">
        <v>22935034813</v>
      </c>
      <c r="E4568" s="392">
        <v>22935034813</v>
      </c>
      <c r="F4568" s="155">
        <f t="shared" si="285"/>
        <v>10080745187</v>
      </c>
      <c r="G4568" s="394">
        <f t="shared" si="286"/>
        <v>69.466887691279737</v>
      </c>
      <c r="H4568" s="394">
        <f t="shared" si="287"/>
        <v>69.466887691279737</v>
      </c>
      <c r="I4568" s="394">
        <f t="shared" si="284"/>
        <v>69.466887691279737</v>
      </c>
    </row>
    <row r="4569" spans="1:9" x14ac:dyDescent="0.2">
      <c r="A4569" s="391" t="s">
        <v>111</v>
      </c>
      <c r="B4569" s="392">
        <v>11231949000</v>
      </c>
      <c r="C4569" s="392">
        <v>8682260564</v>
      </c>
      <c r="D4569" s="392">
        <v>8682260564</v>
      </c>
      <c r="E4569" s="392">
        <v>8682260564</v>
      </c>
      <c r="F4569" s="155">
        <f t="shared" si="285"/>
        <v>2549688436</v>
      </c>
      <c r="G4569" s="394">
        <f t="shared" si="286"/>
        <v>77.299679369982897</v>
      </c>
      <c r="H4569" s="394">
        <f t="shared" si="287"/>
        <v>77.299679369982897</v>
      </c>
      <c r="I4569" s="394">
        <f t="shared" si="284"/>
        <v>77.299679369982897</v>
      </c>
    </row>
    <row r="4570" spans="1:9" x14ac:dyDescent="0.2">
      <c r="A4570" s="391" t="s">
        <v>112</v>
      </c>
      <c r="B4570" s="392">
        <v>3000174000</v>
      </c>
      <c r="C4570" s="392">
        <v>2741997517</v>
      </c>
      <c r="D4570" s="392">
        <v>2741997517</v>
      </c>
      <c r="E4570" s="392">
        <v>2741997517</v>
      </c>
      <c r="F4570" s="155">
        <f t="shared" si="285"/>
        <v>258176483</v>
      </c>
      <c r="G4570" s="394">
        <f t="shared" si="286"/>
        <v>91.394616345585291</v>
      </c>
      <c r="H4570" s="394">
        <f t="shared" si="287"/>
        <v>91.394616345585291</v>
      </c>
      <c r="I4570" s="394">
        <f t="shared" si="284"/>
        <v>91.394616345585291</v>
      </c>
    </row>
    <row r="4571" spans="1:9" x14ac:dyDescent="0.2">
      <c r="A4571" s="319" t="s">
        <v>29</v>
      </c>
      <c r="B4571" s="313">
        <v>32103725000</v>
      </c>
      <c r="C4571" s="313">
        <v>28800578999.84</v>
      </c>
      <c r="D4571" s="313">
        <v>20415211774.810001</v>
      </c>
      <c r="E4571" s="313">
        <v>20415211774.810001</v>
      </c>
      <c r="F4571" s="195">
        <f t="shared" si="285"/>
        <v>3303146000.1599998</v>
      </c>
      <c r="G4571" s="388">
        <f t="shared" si="286"/>
        <v>89.711019515149729</v>
      </c>
      <c r="H4571" s="388">
        <f t="shared" si="287"/>
        <v>63.591411198575877</v>
      </c>
      <c r="I4571" s="388">
        <f t="shared" si="284"/>
        <v>63.591411198575877</v>
      </c>
    </row>
    <row r="4572" spans="1:9" x14ac:dyDescent="0.2">
      <c r="A4572" s="391" t="s">
        <v>113</v>
      </c>
      <c r="B4572" s="392">
        <v>32103725000</v>
      </c>
      <c r="C4572" s="392">
        <v>28800578999.84</v>
      </c>
      <c r="D4572" s="392">
        <v>20415211774.810001</v>
      </c>
      <c r="E4572" s="392">
        <v>20415211774.810001</v>
      </c>
      <c r="F4572" s="155">
        <f t="shared" si="285"/>
        <v>3303146000.1599998</v>
      </c>
      <c r="G4572" s="394">
        <f t="shared" si="286"/>
        <v>89.711019515149729</v>
      </c>
      <c r="H4572" s="394">
        <f t="shared" si="287"/>
        <v>63.591411198575877</v>
      </c>
      <c r="I4572" s="394">
        <f t="shared" si="284"/>
        <v>63.591411198575877</v>
      </c>
    </row>
    <row r="4573" spans="1:9" s="390" customFormat="1" x14ac:dyDescent="0.2">
      <c r="A4573" s="319" t="s">
        <v>30</v>
      </c>
      <c r="B4573" s="313">
        <v>242119243865</v>
      </c>
      <c r="C4573" s="313">
        <v>220816104656.51999</v>
      </c>
      <c r="D4573" s="313">
        <v>72396946231.869995</v>
      </c>
      <c r="E4573" s="313">
        <v>72396946231.869995</v>
      </c>
      <c r="F4573" s="195">
        <f t="shared" si="285"/>
        <v>21303139208.480011</v>
      </c>
      <c r="G4573" s="388">
        <f t="shared" si="286"/>
        <v>91.201385371764104</v>
      </c>
      <c r="H4573" s="388">
        <f t="shared" si="287"/>
        <v>29.901359791226191</v>
      </c>
      <c r="I4573" s="388">
        <f t="shared" si="284"/>
        <v>29.901359791226191</v>
      </c>
    </row>
    <row r="4574" spans="1:9" x14ac:dyDescent="0.2">
      <c r="A4574" s="391" t="s">
        <v>115</v>
      </c>
      <c r="B4574" s="392">
        <v>4000000000</v>
      </c>
      <c r="C4574" s="392">
        <v>0</v>
      </c>
      <c r="D4574" s="392">
        <v>0</v>
      </c>
      <c r="E4574" s="392">
        <v>0</v>
      </c>
      <c r="F4574" s="155">
        <f t="shared" si="285"/>
        <v>4000000000</v>
      </c>
      <c r="G4574" s="394">
        <f t="shared" si="286"/>
        <v>0</v>
      </c>
      <c r="H4574" s="394">
        <f t="shared" si="287"/>
        <v>0</v>
      </c>
      <c r="I4574" s="394">
        <f t="shared" si="284"/>
        <v>0</v>
      </c>
    </row>
    <row r="4575" spans="1:9" x14ac:dyDescent="0.2">
      <c r="A4575" s="391" t="s">
        <v>152</v>
      </c>
      <c r="B4575" s="392">
        <v>72453000</v>
      </c>
      <c r="C4575" s="392">
        <v>40961280</v>
      </c>
      <c r="D4575" s="392">
        <v>40961280</v>
      </c>
      <c r="E4575" s="392">
        <v>40961280</v>
      </c>
      <c r="F4575" s="155">
        <f t="shared" si="285"/>
        <v>31491720</v>
      </c>
      <c r="G4575" s="394">
        <f t="shared" si="286"/>
        <v>56.534967496169926</v>
      </c>
      <c r="H4575" s="394">
        <f t="shared" si="287"/>
        <v>56.534967496169926</v>
      </c>
      <c r="I4575" s="394">
        <f t="shared" si="284"/>
        <v>56.534967496169926</v>
      </c>
    </row>
    <row r="4576" spans="1:9" x14ac:dyDescent="0.2">
      <c r="A4576" s="391" t="s">
        <v>153</v>
      </c>
      <c r="B4576" s="392">
        <v>19710000</v>
      </c>
      <c r="C4576" s="392">
        <v>5592720</v>
      </c>
      <c r="D4576" s="392">
        <v>3045364</v>
      </c>
      <c r="E4576" s="392">
        <v>3045364</v>
      </c>
      <c r="F4576" s="155">
        <f t="shared" si="285"/>
        <v>14117280</v>
      </c>
      <c r="G4576" s="394">
        <f t="shared" si="286"/>
        <v>28.37503805175038</v>
      </c>
      <c r="H4576" s="394">
        <f t="shared" si="287"/>
        <v>15.450857432775242</v>
      </c>
      <c r="I4576" s="394">
        <f t="shared" si="284"/>
        <v>15.450857432775242</v>
      </c>
    </row>
    <row r="4577" spans="1:9" x14ac:dyDescent="0.2">
      <c r="A4577" s="391" t="s">
        <v>118</v>
      </c>
      <c r="B4577" s="392">
        <v>60000000</v>
      </c>
      <c r="C4577" s="392">
        <v>47622184</v>
      </c>
      <c r="D4577" s="392">
        <v>46709677</v>
      </c>
      <c r="E4577" s="392">
        <v>46709677</v>
      </c>
      <c r="F4577" s="155">
        <f t="shared" si="285"/>
        <v>12377816</v>
      </c>
      <c r="G4577" s="394">
        <f t="shared" si="286"/>
        <v>79.370306666666664</v>
      </c>
      <c r="H4577" s="394">
        <f t="shared" si="287"/>
        <v>77.84946166666667</v>
      </c>
      <c r="I4577" s="394">
        <f t="shared" si="284"/>
        <v>77.84946166666667</v>
      </c>
    </row>
    <row r="4578" spans="1:9" x14ac:dyDescent="0.2">
      <c r="A4578" s="391" t="s">
        <v>1388</v>
      </c>
      <c r="B4578" s="392">
        <v>231713182000</v>
      </c>
      <c r="C4578" s="392">
        <v>218713182000</v>
      </c>
      <c r="D4578" s="392">
        <v>70337537613</v>
      </c>
      <c r="E4578" s="392">
        <v>70337537613</v>
      </c>
      <c r="F4578" s="155">
        <f t="shared" si="285"/>
        <v>13000000000</v>
      </c>
      <c r="G4578" s="394">
        <f t="shared" si="286"/>
        <v>94.389615693076962</v>
      </c>
      <c r="H4578" s="394">
        <f t="shared" si="287"/>
        <v>30.355432093198736</v>
      </c>
      <c r="I4578" s="394">
        <f t="shared" si="284"/>
        <v>30.355432093198736</v>
      </c>
    </row>
    <row r="4579" spans="1:9" x14ac:dyDescent="0.2">
      <c r="A4579" s="391" t="s">
        <v>124</v>
      </c>
      <c r="B4579" s="392">
        <v>6253898865</v>
      </c>
      <c r="C4579" s="392">
        <v>2008746472.52</v>
      </c>
      <c r="D4579" s="392">
        <v>1968692297.8699999</v>
      </c>
      <c r="E4579" s="392">
        <v>1968692297.8699999</v>
      </c>
      <c r="F4579" s="155">
        <f t="shared" si="285"/>
        <v>4245152392.48</v>
      </c>
      <c r="G4579" s="394">
        <f t="shared" si="286"/>
        <v>32.119906571594356</v>
      </c>
      <c r="H4579" s="394">
        <f t="shared" si="287"/>
        <v>31.479439312455206</v>
      </c>
      <c r="I4579" s="394">
        <f t="shared" si="284"/>
        <v>31.479439312455206</v>
      </c>
    </row>
    <row r="4580" spans="1:9" x14ac:dyDescent="0.2">
      <c r="A4580" s="319" t="s">
        <v>127</v>
      </c>
      <c r="B4580" s="313">
        <v>2327734000</v>
      </c>
      <c r="C4580" s="313">
        <v>464492280</v>
      </c>
      <c r="D4580" s="313">
        <v>464492280</v>
      </c>
      <c r="E4580" s="313">
        <v>464492280</v>
      </c>
      <c r="F4580" s="195">
        <f t="shared" si="285"/>
        <v>1863241720</v>
      </c>
      <c r="G4580" s="388">
        <f t="shared" si="286"/>
        <v>19.954697572832636</v>
      </c>
      <c r="H4580" s="388">
        <f t="shared" si="287"/>
        <v>19.954697572832636</v>
      </c>
      <c r="I4580" s="388">
        <f t="shared" si="284"/>
        <v>19.954697572832636</v>
      </c>
    </row>
    <row r="4581" spans="1:9" x14ac:dyDescent="0.2">
      <c r="A4581" s="391" t="s">
        <v>128</v>
      </c>
      <c r="B4581" s="392">
        <v>1337455000</v>
      </c>
      <c r="C4581" s="392">
        <v>464492280</v>
      </c>
      <c r="D4581" s="392">
        <v>464492280</v>
      </c>
      <c r="E4581" s="392">
        <v>464492280</v>
      </c>
      <c r="F4581" s="155">
        <f t="shared" si="285"/>
        <v>872962720</v>
      </c>
      <c r="G4581" s="394">
        <f t="shared" si="286"/>
        <v>34.729563237641642</v>
      </c>
      <c r="H4581" s="394">
        <f t="shared" si="287"/>
        <v>34.729563237641642</v>
      </c>
      <c r="I4581" s="394">
        <f t="shared" si="284"/>
        <v>34.729563237641642</v>
      </c>
    </row>
    <row r="4582" spans="1:9" x14ac:dyDescent="0.2">
      <c r="A4582" s="391" t="s">
        <v>130</v>
      </c>
      <c r="B4582" s="392">
        <v>990279000</v>
      </c>
      <c r="C4582" s="392">
        <v>0</v>
      </c>
      <c r="D4582" s="392">
        <v>0</v>
      </c>
      <c r="E4582" s="392">
        <v>0</v>
      </c>
      <c r="F4582" s="155">
        <f t="shared" si="285"/>
        <v>990279000</v>
      </c>
      <c r="G4582" s="394">
        <f t="shared" si="286"/>
        <v>0</v>
      </c>
      <c r="H4582" s="394">
        <f t="shared" si="287"/>
        <v>0</v>
      </c>
      <c r="I4582" s="394">
        <f t="shared" si="284"/>
        <v>0</v>
      </c>
    </row>
    <row r="4583" spans="1:9" x14ac:dyDescent="0.2">
      <c r="A4583" s="319" t="s">
        <v>330</v>
      </c>
      <c r="B4583" s="313">
        <v>5072034135</v>
      </c>
      <c r="C4583" s="313">
        <v>5072034135</v>
      </c>
      <c r="D4583" s="313">
        <v>5072034135</v>
      </c>
      <c r="E4583" s="313">
        <v>5072034135</v>
      </c>
      <c r="F4583" s="195">
        <f t="shared" si="285"/>
        <v>0</v>
      </c>
      <c r="G4583" s="388">
        <f t="shared" si="286"/>
        <v>100</v>
      </c>
      <c r="H4583" s="388">
        <f t="shared" si="287"/>
        <v>100</v>
      </c>
      <c r="I4583" s="388">
        <f t="shared" si="284"/>
        <v>100</v>
      </c>
    </row>
    <row r="4584" spans="1:9" x14ac:dyDescent="0.2">
      <c r="A4584" s="319" t="s">
        <v>41</v>
      </c>
      <c r="B4584" s="313">
        <v>5072034135</v>
      </c>
      <c r="C4584" s="313">
        <v>5072034135</v>
      </c>
      <c r="D4584" s="313">
        <v>5072034135</v>
      </c>
      <c r="E4584" s="313">
        <v>5072034135</v>
      </c>
      <c r="F4584" s="195">
        <f t="shared" si="285"/>
        <v>0</v>
      </c>
      <c r="G4584" s="388">
        <f t="shared" si="286"/>
        <v>100</v>
      </c>
      <c r="H4584" s="388">
        <f t="shared" si="287"/>
        <v>100</v>
      </c>
      <c r="I4584" s="388">
        <f t="shared" si="284"/>
        <v>100</v>
      </c>
    </row>
    <row r="4585" spans="1:9" x14ac:dyDescent="0.2">
      <c r="A4585" s="391" t="s">
        <v>331</v>
      </c>
      <c r="B4585" s="392">
        <v>5072034135</v>
      </c>
      <c r="C4585" s="392">
        <v>5072034135</v>
      </c>
      <c r="D4585" s="392">
        <v>5072034135</v>
      </c>
      <c r="E4585" s="392">
        <v>5072034135</v>
      </c>
      <c r="F4585" s="155">
        <f t="shared" si="285"/>
        <v>0</v>
      </c>
      <c r="G4585" s="394">
        <f t="shared" si="286"/>
        <v>100</v>
      </c>
      <c r="H4585" s="394">
        <f t="shared" si="287"/>
        <v>100</v>
      </c>
      <c r="I4585" s="394">
        <f t="shared" si="284"/>
        <v>100</v>
      </c>
    </row>
    <row r="4586" spans="1:9" x14ac:dyDescent="0.2">
      <c r="A4586" s="319" t="s">
        <v>131</v>
      </c>
      <c r="B4586" s="313">
        <v>194842660893</v>
      </c>
      <c r="C4586" s="313">
        <v>150651313482.59</v>
      </c>
      <c r="D4586" s="313">
        <v>66088011762.059998</v>
      </c>
      <c r="E4586" s="313">
        <v>65753163322.110001</v>
      </c>
      <c r="F4586" s="195">
        <f t="shared" si="285"/>
        <v>44191347410.410004</v>
      </c>
      <c r="G4586" s="388">
        <f t="shared" si="286"/>
        <v>77.31947038298857</v>
      </c>
      <c r="H4586" s="388">
        <f t="shared" si="287"/>
        <v>33.918655934571206</v>
      </c>
      <c r="I4586" s="388">
        <f t="shared" si="284"/>
        <v>33.746800121057206</v>
      </c>
    </row>
    <row r="4587" spans="1:9" x14ac:dyDescent="0.2">
      <c r="A4587" s="319" t="s">
        <v>1651</v>
      </c>
      <c r="B4587" s="313">
        <v>194842660893</v>
      </c>
      <c r="C4587" s="313">
        <v>150651313482.59</v>
      </c>
      <c r="D4587" s="313">
        <v>66088011762.059998</v>
      </c>
      <c r="E4587" s="313">
        <v>65753163322.110001</v>
      </c>
      <c r="F4587" s="195">
        <f t="shared" si="285"/>
        <v>44191347410.410004</v>
      </c>
      <c r="G4587" s="388">
        <f t="shared" si="286"/>
        <v>77.31947038298857</v>
      </c>
      <c r="H4587" s="388">
        <f t="shared" si="287"/>
        <v>33.918655934571206</v>
      </c>
      <c r="I4587" s="388">
        <f t="shared" si="284"/>
        <v>33.746800121057206</v>
      </c>
    </row>
    <row r="4588" spans="1:9" x14ac:dyDescent="0.2">
      <c r="A4588" s="391" t="s">
        <v>1389</v>
      </c>
      <c r="B4588" s="392">
        <v>36365000000</v>
      </c>
      <c r="C4588" s="392">
        <v>36365000000</v>
      </c>
      <c r="D4588" s="392">
        <v>18182500000</v>
      </c>
      <c r="E4588" s="392">
        <v>18182500000</v>
      </c>
      <c r="F4588" s="155">
        <f t="shared" si="285"/>
        <v>0</v>
      </c>
      <c r="G4588" s="394">
        <f t="shared" si="286"/>
        <v>100</v>
      </c>
      <c r="H4588" s="394">
        <f t="shared" si="287"/>
        <v>50</v>
      </c>
      <c r="I4588" s="394">
        <f t="shared" si="284"/>
        <v>50</v>
      </c>
    </row>
    <row r="4589" spans="1:9" x14ac:dyDescent="0.2">
      <c r="A4589" s="391" t="s">
        <v>1390</v>
      </c>
      <c r="B4589" s="392">
        <v>5000000000</v>
      </c>
      <c r="C4589" s="392">
        <v>4882221653.6999998</v>
      </c>
      <c r="D4589" s="392">
        <v>2165412675.5999999</v>
      </c>
      <c r="E4589" s="392">
        <v>2155327937.5999999</v>
      </c>
      <c r="F4589" s="155">
        <f t="shared" si="285"/>
        <v>117778346.30000019</v>
      </c>
      <c r="G4589" s="394">
        <f t="shared" si="286"/>
        <v>97.644433073999991</v>
      </c>
      <c r="H4589" s="394">
        <f t="shared" si="287"/>
        <v>43.308253512</v>
      </c>
      <c r="I4589" s="394">
        <f t="shared" si="284"/>
        <v>43.106558751999998</v>
      </c>
    </row>
    <row r="4590" spans="1:9" x14ac:dyDescent="0.2">
      <c r="A4590" s="391" t="s">
        <v>1391</v>
      </c>
      <c r="B4590" s="392">
        <v>8500000000</v>
      </c>
      <c r="C4590" s="392">
        <v>8372949051.3599997</v>
      </c>
      <c r="D4590" s="392">
        <v>4530638655.3599997</v>
      </c>
      <c r="E4590" s="392">
        <v>4514467669.3599997</v>
      </c>
      <c r="F4590" s="155">
        <f t="shared" si="285"/>
        <v>127050948.64000034</v>
      </c>
      <c r="G4590" s="394">
        <f t="shared" si="286"/>
        <v>98.505282957176462</v>
      </c>
      <c r="H4590" s="394">
        <f t="shared" si="287"/>
        <v>53.301631239529414</v>
      </c>
      <c r="I4590" s="394">
        <f t="shared" si="284"/>
        <v>53.111384345411764</v>
      </c>
    </row>
    <row r="4591" spans="1:9" x14ac:dyDescent="0.2">
      <c r="A4591" s="391" t="s">
        <v>1392</v>
      </c>
      <c r="B4591" s="392">
        <v>1300000000</v>
      </c>
      <c r="C4591" s="392">
        <v>1151218640</v>
      </c>
      <c r="D4591" s="392">
        <v>646648860</v>
      </c>
      <c r="E4591" s="392">
        <v>646648860</v>
      </c>
      <c r="F4591" s="155">
        <f t="shared" si="285"/>
        <v>148781360</v>
      </c>
      <c r="G4591" s="394">
        <f t="shared" si="286"/>
        <v>88.555279999999996</v>
      </c>
      <c r="H4591" s="394">
        <f t="shared" si="287"/>
        <v>49.742219999999996</v>
      </c>
      <c r="I4591" s="394">
        <f t="shared" si="284"/>
        <v>49.742219999999996</v>
      </c>
    </row>
    <row r="4592" spans="1:9" x14ac:dyDescent="0.2">
      <c r="A4592" s="391" t="s">
        <v>1393</v>
      </c>
      <c r="B4592" s="392">
        <v>34800000000</v>
      </c>
      <c r="C4592" s="392">
        <v>24033266372.299999</v>
      </c>
      <c r="D4592" s="392">
        <v>8735214256.2999992</v>
      </c>
      <c r="E4592" s="392">
        <v>8735214256.2999992</v>
      </c>
      <c r="F4592" s="155">
        <f t="shared" si="285"/>
        <v>10766733627.700001</v>
      </c>
      <c r="G4592" s="394">
        <f t="shared" si="286"/>
        <v>69.061110265229885</v>
      </c>
      <c r="H4592" s="394">
        <f t="shared" si="287"/>
        <v>25.101190391666666</v>
      </c>
      <c r="I4592" s="394">
        <f t="shared" si="284"/>
        <v>25.101190391666666</v>
      </c>
    </row>
    <row r="4593" spans="1:9" x14ac:dyDescent="0.2">
      <c r="A4593" s="391" t="s">
        <v>1394</v>
      </c>
      <c r="B4593" s="392">
        <v>2800000000</v>
      </c>
      <c r="C4593" s="392">
        <v>2633259157.5</v>
      </c>
      <c r="D4593" s="392">
        <v>1697910009.5</v>
      </c>
      <c r="E4593" s="392">
        <v>1697910009.5</v>
      </c>
      <c r="F4593" s="155">
        <f t="shared" si="285"/>
        <v>166740842.5</v>
      </c>
      <c r="G4593" s="394">
        <f t="shared" si="286"/>
        <v>94.044969910714286</v>
      </c>
      <c r="H4593" s="394">
        <f t="shared" si="287"/>
        <v>60.639643196428572</v>
      </c>
      <c r="I4593" s="394">
        <f t="shared" si="284"/>
        <v>60.639643196428572</v>
      </c>
    </row>
    <row r="4594" spans="1:9" x14ac:dyDescent="0.2">
      <c r="A4594" s="391" t="s">
        <v>1395</v>
      </c>
      <c r="B4594" s="392">
        <v>1200000000</v>
      </c>
      <c r="C4594" s="392">
        <v>1191848071</v>
      </c>
      <c r="D4594" s="392">
        <v>791942538.60000002</v>
      </c>
      <c r="E4594" s="392">
        <v>791942538.60000002</v>
      </c>
      <c r="F4594" s="155">
        <f t="shared" si="285"/>
        <v>8151929</v>
      </c>
      <c r="G4594" s="394">
        <f t="shared" si="286"/>
        <v>99.320672583333334</v>
      </c>
      <c r="H4594" s="394">
        <f t="shared" si="287"/>
        <v>65.995211549999993</v>
      </c>
      <c r="I4594" s="394">
        <f t="shared" si="284"/>
        <v>65.995211549999993</v>
      </c>
    </row>
    <row r="4595" spans="1:9" x14ac:dyDescent="0.2">
      <c r="A4595" s="391" t="s">
        <v>1396</v>
      </c>
      <c r="B4595" s="392">
        <v>5811000000</v>
      </c>
      <c r="C4595" s="392">
        <v>4551743529.8000002</v>
      </c>
      <c r="D4595" s="392">
        <v>2344339276.8000002</v>
      </c>
      <c r="E4595" s="392">
        <v>2344339276.8000002</v>
      </c>
      <c r="F4595" s="155">
        <f t="shared" si="285"/>
        <v>1259256470.1999998</v>
      </c>
      <c r="G4595" s="394">
        <f t="shared" si="286"/>
        <v>78.329780240922389</v>
      </c>
      <c r="H4595" s="394">
        <f t="shared" si="287"/>
        <v>40.343129870934433</v>
      </c>
      <c r="I4595" s="394">
        <f t="shared" si="284"/>
        <v>40.343129870934433</v>
      </c>
    </row>
    <row r="4596" spans="1:9" x14ac:dyDescent="0.2">
      <c r="A4596" s="391" t="s">
        <v>1397</v>
      </c>
      <c r="B4596" s="392">
        <v>11300000000</v>
      </c>
      <c r="C4596" s="392">
        <v>10587752170.299999</v>
      </c>
      <c r="D4596" s="392">
        <v>4470001450.8599997</v>
      </c>
      <c r="E4596" s="392">
        <v>4470001450.8599997</v>
      </c>
      <c r="F4596" s="155">
        <f t="shared" si="285"/>
        <v>712247829.70000076</v>
      </c>
      <c r="G4596" s="394">
        <f t="shared" si="286"/>
        <v>93.696921861061938</v>
      </c>
      <c r="H4596" s="394">
        <f t="shared" si="287"/>
        <v>39.557534963362826</v>
      </c>
      <c r="I4596" s="394">
        <f t="shared" si="284"/>
        <v>39.557534963362826</v>
      </c>
    </row>
    <row r="4597" spans="1:9" x14ac:dyDescent="0.2">
      <c r="A4597" s="391" t="s">
        <v>1398</v>
      </c>
      <c r="B4597" s="392">
        <v>26024000000</v>
      </c>
      <c r="C4597" s="392">
        <v>23172257561.299999</v>
      </c>
      <c r="D4597" s="392">
        <v>5717150858.3999996</v>
      </c>
      <c r="E4597" s="392">
        <v>5717150858.3999996</v>
      </c>
      <c r="F4597" s="155">
        <f t="shared" si="285"/>
        <v>2851742438.7000008</v>
      </c>
      <c r="G4597" s="394">
        <f t="shared" si="286"/>
        <v>89.041875043421456</v>
      </c>
      <c r="H4597" s="394">
        <f t="shared" si="287"/>
        <v>21.96876290501076</v>
      </c>
      <c r="I4597" s="394">
        <f t="shared" si="284"/>
        <v>21.96876290501076</v>
      </c>
    </row>
    <row r="4598" spans="1:9" x14ac:dyDescent="0.2">
      <c r="A4598" s="391" t="s">
        <v>1399</v>
      </c>
      <c r="B4598" s="392">
        <v>8700000000</v>
      </c>
      <c r="C4598" s="392">
        <v>5291016902.7399998</v>
      </c>
      <c r="D4598" s="392">
        <v>3821091822.7399998</v>
      </c>
      <c r="E4598" s="392">
        <v>3814416822.7399998</v>
      </c>
      <c r="F4598" s="155">
        <f t="shared" si="285"/>
        <v>3408983097.2600002</v>
      </c>
      <c r="G4598" s="394">
        <f t="shared" si="286"/>
        <v>60.816286238390802</v>
      </c>
      <c r="H4598" s="394">
        <f t="shared" si="287"/>
        <v>43.920595663678156</v>
      </c>
      <c r="I4598" s="394">
        <f t="shared" si="284"/>
        <v>43.843871525747126</v>
      </c>
    </row>
    <row r="4599" spans="1:9" x14ac:dyDescent="0.2">
      <c r="A4599" s="391" t="s">
        <v>1400</v>
      </c>
      <c r="B4599" s="392">
        <v>1000000000</v>
      </c>
      <c r="C4599" s="392">
        <v>981584245.89999998</v>
      </c>
      <c r="D4599" s="392">
        <v>643596117.89999998</v>
      </c>
      <c r="E4599" s="392">
        <v>643596117.89999998</v>
      </c>
      <c r="F4599" s="155">
        <f t="shared" si="285"/>
        <v>18415754.100000024</v>
      </c>
      <c r="G4599" s="394">
        <f t="shared" si="286"/>
        <v>98.158424589999996</v>
      </c>
      <c r="H4599" s="394">
        <f t="shared" si="287"/>
        <v>64.359611789999988</v>
      </c>
      <c r="I4599" s="394">
        <f t="shared" si="284"/>
        <v>64.359611789999988</v>
      </c>
    </row>
    <row r="4600" spans="1:9" x14ac:dyDescent="0.2">
      <c r="A4600" s="391" t="s">
        <v>1401</v>
      </c>
      <c r="B4600" s="392">
        <v>5000000000</v>
      </c>
      <c r="C4600" s="392">
        <v>4287786993</v>
      </c>
      <c r="D4600" s="392">
        <v>2305371370</v>
      </c>
      <c r="E4600" s="392">
        <v>2197976379</v>
      </c>
      <c r="F4600" s="155">
        <f t="shared" si="285"/>
        <v>712213007</v>
      </c>
      <c r="G4600" s="394">
        <f t="shared" si="286"/>
        <v>85.755739860000006</v>
      </c>
      <c r="H4600" s="394">
        <f t="shared" si="287"/>
        <v>46.107427399999999</v>
      </c>
      <c r="I4600" s="394">
        <f t="shared" si="284"/>
        <v>43.95952758</v>
      </c>
    </row>
    <row r="4601" spans="1:9" x14ac:dyDescent="0.2">
      <c r="A4601" s="391" t="s">
        <v>1402</v>
      </c>
      <c r="B4601" s="392">
        <v>1700000000</v>
      </c>
      <c r="C4601" s="392">
        <v>1553917963.5</v>
      </c>
      <c r="D4601" s="392">
        <v>770950993.5</v>
      </c>
      <c r="E4601" s="392">
        <v>770950993.5</v>
      </c>
      <c r="F4601" s="155">
        <f t="shared" si="285"/>
        <v>146082036.5</v>
      </c>
      <c r="G4601" s="394">
        <f t="shared" si="286"/>
        <v>91.40693902941176</v>
      </c>
      <c r="H4601" s="394">
        <f t="shared" si="287"/>
        <v>45.350058441176472</v>
      </c>
      <c r="I4601" s="394">
        <f t="shared" si="284"/>
        <v>45.350058441176472</v>
      </c>
    </row>
    <row r="4602" spans="1:9" x14ac:dyDescent="0.2">
      <c r="A4602" s="391" t="s">
        <v>1403</v>
      </c>
      <c r="B4602" s="392">
        <v>1200000000</v>
      </c>
      <c r="C4602" s="392">
        <v>1078631243</v>
      </c>
      <c r="D4602" s="392">
        <v>100066022</v>
      </c>
      <c r="E4602" s="392">
        <v>100066022</v>
      </c>
      <c r="F4602" s="155">
        <f t="shared" si="285"/>
        <v>121368757</v>
      </c>
      <c r="G4602" s="394">
        <f t="shared" si="286"/>
        <v>89.885936916666665</v>
      </c>
      <c r="H4602" s="394">
        <f t="shared" si="287"/>
        <v>8.3388351666666658</v>
      </c>
      <c r="I4602" s="394">
        <f t="shared" si="284"/>
        <v>8.3388351666666658</v>
      </c>
    </row>
    <row r="4603" spans="1:9" x14ac:dyDescent="0.2">
      <c r="A4603" s="391" t="s">
        <v>1404</v>
      </c>
      <c r="B4603" s="392">
        <v>600000000</v>
      </c>
      <c r="C4603" s="392">
        <v>429631257.11000001</v>
      </c>
      <c r="D4603" s="392">
        <v>161431256.71000001</v>
      </c>
      <c r="E4603" s="392">
        <v>161431256.71000001</v>
      </c>
      <c r="F4603" s="155">
        <f t="shared" si="285"/>
        <v>170368742.88999999</v>
      </c>
      <c r="G4603" s="394">
        <f t="shared" si="286"/>
        <v>71.605209518333339</v>
      </c>
      <c r="H4603" s="394">
        <f t="shared" si="287"/>
        <v>26.905209451666668</v>
      </c>
      <c r="I4603" s="394">
        <f t="shared" si="284"/>
        <v>26.905209451666668</v>
      </c>
    </row>
    <row r="4604" spans="1:9" x14ac:dyDescent="0.2">
      <c r="A4604" s="391" t="s">
        <v>1405</v>
      </c>
      <c r="B4604" s="392">
        <v>15000000000</v>
      </c>
      <c r="C4604" s="392">
        <v>6324924854.1800003</v>
      </c>
      <c r="D4604" s="392">
        <v>2645811677.9499998</v>
      </c>
      <c r="E4604" s="392">
        <v>2451288953</v>
      </c>
      <c r="F4604" s="155">
        <f t="shared" si="285"/>
        <v>8675075145.8199997</v>
      </c>
      <c r="G4604" s="394">
        <f t="shared" si="286"/>
        <v>42.166165694533333</v>
      </c>
      <c r="H4604" s="394">
        <f t="shared" si="287"/>
        <v>17.638744519666666</v>
      </c>
      <c r="I4604" s="394">
        <f t="shared" si="284"/>
        <v>16.341926353333331</v>
      </c>
    </row>
    <row r="4605" spans="1:9" x14ac:dyDescent="0.2">
      <c r="A4605" s="391" t="s">
        <v>1406</v>
      </c>
      <c r="B4605" s="392">
        <v>4000000000</v>
      </c>
      <c r="C4605" s="392">
        <v>3519021631</v>
      </c>
      <c r="D4605" s="392">
        <v>1375496248</v>
      </c>
      <c r="E4605" s="392">
        <v>1375496248</v>
      </c>
      <c r="F4605" s="155">
        <f t="shared" si="285"/>
        <v>480978369</v>
      </c>
      <c r="G4605" s="394">
        <f t="shared" si="286"/>
        <v>87.975540774999999</v>
      </c>
      <c r="H4605" s="394">
        <f t="shared" si="287"/>
        <v>34.387406200000001</v>
      </c>
      <c r="I4605" s="394">
        <f t="shared" si="284"/>
        <v>34.387406200000001</v>
      </c>
    </row>
    <row r="4606" spans="1:9" x14ac:dyDescent="0.2">
      <c r="A4606" s="391" t="s">
        <v>1407</v>
      </c>
      <c r="B4606" s="392">
        <v>3500000000</v>
      </c>
      <c r="C4606" s="392">
        <v>3144559646.6799998</v>
      </c>
      <c r="D4606" s="392">
        <v>1233921043.6800001</v>
      </c>
      <c r="E4606" s="392">
        <v>1233921043.6800001</v>
      </c>
      <c r="F4606" s="155">
        <f t="shared" si="285"/>
        <v>355440353.32000017</v>
      </c>
      <c r="G4606" s="394">
        <f t="shared" si="286"/>
        <v>89.844561333714282</v>
      </c>
      <c r="H4606" s="394">
        <f t="shared" si="287"/>
        <v>35.254886962285717</v>
      </c>
      <c r="I4606" s="394">
        <f t="shared" si="284"/>
        <v>35.254886962285717</v>
      </c>
    </row>
    <row r="4607" spans="1:9" x14ac:dyDescent="0.2">
      <c r="A4607" s="391" t="s">
        <v>1408</v>
      </c>
      <c r="B4607" s="392">
        <v>2300000000</v>
      </c>
      <c r="C4607" s="392">
        <v>2110066998.22</v>
      </c>
      <c r="D4607" s="392">
        <v>1171858391.22</v>
      </c>
      <c r="E4607" s="392">
        <v>1171858391.22</v>
      </c>
      <c r="F4607" s="155">
        <f t="shared" si="285"/>
        <v>189933001.77999997</v>
      </c>
      <c r="G4607" s="394">
        <f t="shared" si="286"/>
        <v>91.742043400869562</v>
      </c>
      <c r="H4607" s="394">
        <f t="shared" si="287"/>
        <v>50.950364835652174</v>
      </c>
      <c r="I4607" s="394">
        <f t="shared" si="284"/>
        <v>50.950364835652174</v>
      </c>
    </row>
    <row r="4608" spans="1:9" x14ac:dyDescent="0.2">
      <c r="A4608" s="391" t="s">
        <v>1409</v>
      </c>
      <c r="B4608" s="392">
        <v>2700000000</v>
      </c>
      <c r="C4608" s="392">
        <v>2574487091</v>
      </c>
      <c r="D4608" s="392">
        <v>1619495652</v>
      </c>
      <c r="E4608" s="392">
        <v>1619495652</v>
      </c>
      <c r="F4608" s="155">
        <f t="shared" si="285"/>
        <v>125512909</v>
      </c>
      <c r="G4608" s="394">
        <f t="shared" si="286"/>
        <v>95.35137374074074</v>
      </c>
      <c r="H4608" s="394">
        <f t="shared" si="287"/>
        <v>59.981320444444442</v>
      </c>
      <c r="I4608" s="394">
        <f t="shared" si="284"/>
        <v>59.981320444444442</v>
      </c>
    </row>
    <row r="4609" spans="1:9" x14ac:dyDescent="0.2">
      <c r="A4609" s="391" t="s">
        <v>1410</v>
      </c>
      <c r="B4609" s="392">
        <v>3200000000</v>
      </c>
      <c r="C4609" s="392">
        <v>2414168449</v>
      </c>
      <c r="D4609" s="392">
        <v>957162584.94000006</v>
      </c>
      <c r="E4609" s="392">
        <v>957162584.94000006</v>
      </c>
      <c r="F4609" s="155">
        <f t="shared" si="285"/>
        <v>785831551</v>
      </c>
      <c r="G4609" s="394">
        <f t="shared" si="286"/>
        <v>75.442764031249993</v>
      </c>
      <c r="H4609" s="394">
        <f t="shared" si="287"/>
        <v>29.911330779375</v>
      </c>
      <c r="I4609" s="394">
        <f t="shared" si="284"/>
        <v>29.911330779375</v>
      </c>
    </row>
    <row r="4610" spans="1:9" x14ac:dyDescent="0.2">
      <c r="A4610" s="391" t="s">
        <v>1754</v>
      </c>
      <c r="B4610" s="392">
        <v>12842660893</v>
      </c>
      <c r="C4610" s="392">
        <v>0</v>
      </c>
      <c r="D4610" s="392">
        <v>0</v>
      </c>
      <c r="E4610" s="392">
        <v>0</v>
      </c>
      <c r="F4610" s="155">
        <f t="shared" si="285"/>
        <v>12842660893</v>
      </c>
      <c r="G4610" s="394">
        <f t="shared" si="286"/>
        <v>0</v>
      </c>
      <c r="H4610" s="394">
        <f t="shared" si="287"/>
        <v>0</v>
      </c>
      <c r="I4610" s="394">
        <f t="shared" si="284"/>
        <v>0</v>
      </c>
    </row>
    <row r="4611" spans="1:9" x14ac:dyDescent="0.2">
      <c r="A4611" s="319" t="s">
        <v>1411</v>
      </c>
      <c r="B4611" s="313">
        <v>4533972529106</v>
      </c>
      <c r="C4611" s="313">
        <v>3539933710201.21</v>
      </c>
      <c r="D4611" s="313">
        <v>1446261135102.3701</v>
      </c>
      <c r="E4611" s="313">
        <v>1428347297822.5303</v>
      </c>
      <c r="F4611" s="195">
        <f t="shared" si="285"/>
        <v>994038818904.79004</v>
      </c>
      <c r="G4611" s="388">
        <f t="shared" si="286"/>
        <v>78.075764409168286</v>
      </c>
      <c r="H4611" s="388">
        <f t="shared" si="287"/>
        <v>31.898321523080359</v>
      </c>
      <c r="I4611" s="388">
        <f t="shared" si="284"/>
        <v>31.503219056869074</v>
      </c>
    </row>
    <row r="4612" spans="1:9" x14ac:dyDescent="0.2">
      <c r="A4612" s="319" t="s">
        <v>109</v>
      </c>
      <c r="B4612" s="313">
        <v>213175023986</v>
      </c>
      <c r="C4612" s="313">
        <v>136118275770.52</v>
      </c>
      <c r="D4612" s="313">
        <v>116372439206.00002</v>
      </c>
      <c r="E4612" s="313">
        <v>116209715777.91</v>
      </c>
      <c r="F4612" s="195">
        <f t="shared" si="285"/>
        <v>77056748215.479996</v>
      </c>
      <c r="G4612" s="388">
        <f t="shared" si="286"/>
        <v>63.852825356998387</v>
      </c>
      <c r="H4612" s="388">
        <f t="shared" si="287"/>
        <v>54.590090823042495</v>
      </c>
      <c r="I4612" s="388">
        <f t="shared" si="284"/>
        <v>54.513757571122369</v>
      </c>
    </row>
    <row r="4613" spans="1:9" x14ac:dyDescent="0.2">
      <c r="A4613" s="319" t="s">
        <v>28</v>
      </c>
      <c r="B4613" s="313">
        <v>109288137000</v>
      </c>
      <c r="C4613" s="313">
        <v>59806784229</v>
      </c>
      <c r="D4613" s="313">
        <v>57048411032</v>
      </c>
      <c r="E4613" s="313">
        <v>57048411032</v>
      </c>
      <c r="F4613" s="195">
        <f t="shared" si="285"/>
        <v>49481352771</v>
      </c>
      <c r="G4613" s="388">
        <f t="shared" si="286"/>
        <v>54.723948884772369</v>
      </c>
      <c r="H4613" s="388">
        <f t="shared" si="287"/>
        <v>52.200003219013603</v>
      </c>
      <c r="I4613" s="388">
        <f t="shared" si="284"/>
        <v>52.200003219013603</v>
      </c>
    </row>
    <row r="4614" spans="1:9" x14ac:dyDescent="0.2">
      <c r="A4614" s="391" t="s">
        <v>110</v>
      </c>
      <c r="B4614" s="392">
        <v>75408814000</v>
      </c>
      <c r="C4614" s="392">
        <v>36674117547</v>
      </c>
      <c r="D4614" s="392">
        <v>36652571287</v>
      </c>
      <c r="E4614" s="392">
        <v>36652571287</v>
      </c>
      <c r="F4614" s="155">
        <f t="shared" si="285"/>
        <v>38734696453</v>
      </c>
      <c r="G4614" s="394">
        <f t="shared" si="286"/>
        <v>48.633728077197979</v>
      </c>
      <c r="H4614" s="394">
        <f t="shared" si="287"/>
        <v>48.605155475592014</v>
      </c>
      <c r="I4614" s="394">
        <f t="shared" si="284"/>
        <v>48.605155475592014</v>
      </c>
    </row>
    <row r="4615" spans="1:9" x14ac:dyDescent="0.2">
      <c r="A4615" s="391" t="s">
        <v>111</v>
      </c>
      <c r="B4615" s="392">
        <v>25136272000</v>
      </c>
      <c r="C4615" s="392">
        <v>19049702349</v>
      </c>
      <c r="D4615" s="392">
        <v>16313590509</v>
      </c>
      <c r="E4615" s="392">
        <v>16313590509</v>
      </c>
      <c r="F4615" s="155">
        <f t="shared" si="285"/>
        <v>6086569651</v>
      </c>
      <c r="G4615" s="394">
        <f t="shared" si="286"/>
        <v>75.785710581903317</v>
      </c>
      <c r="H4615" s="394">
        <f t="shared" si="287"/>
        <v>64.900596671614636</v>
      </c>
      <c r="I4615" s="394">
        <f t="shared" ref="I4615:I4678" si="288">IFERROR(IF(E4615&gt;0,+E4615/B4615*100,0),0)</f>
        <v>64.900596671614636</v>
      </c>
    </row>
    <row r="4616" spans="1:9" x14ac:dyDescent="0.2">
      <c r="A4616" s="391" t="s">
        <v>112</v>
      </c>
      <c r="B4616" s="392">
        <v>8743051000</v>
      </c>
      <c r="C4616" s="392">
        <v>4082964333</v>
      </c>
      <c r="D4616" s="392">
        <v>4082249236</v>
      </c>
      <c r="E4616" s="392">
        <v>4082249236</v>
      </c>
      <c r="F4616" s="155">
        <f t="shared" si="285"/>
        <v>4660086667</v>
      </c>
      <c r="G4616" s="394">
        <f t="shared" si="286"/>
        <v>46.699536957979539</v>
      </c>
      <c r="H4616" s="394">
        <f t="shared" si="287"/>
        <v>46.691357925282603</v>
      </c>
      <c r="I4616" s="394">
        <f t="shared" si="288"/>
        <v>46.691357925282603</v>
      </c>
    </row>
    <row r="4617" spans="1:9" x14ac:dyDescent="0.2">
      <c r="A4617" s="319" t="s">
        <v>29</v>
      </c>
      <c r="B4617" s="313">
        <v>64495191192</v>
      </c>
      <c r="C4617" s="313">
        <v>57698234743.75</v>
      </c>
      <c r="D4617" s="313">
        <v>40975549604.230003</v>
      </c>
      <c r="E4617" s="313">
        <v>40815443910.830002</v>
      </c>
      <c r="F4617" s="195">
        <f t="shared" ref="F4617:F4680" si="289">+B4617-C4617</f>
        <v>6796956448.25</v>
      </c>
      <c r="G4617" s="388">
        <f t="shared" ref="G4617:G4680" si="290">IFERROR(IF(C4617&gt;0,+C4617/B4617*100,0),0)</f>
        <v>89.461297311274436</v>
      </c>
      <c r="H4617" s="388">
        <f t="shared" ref="H4617:H4680" si="291">IFERROR(IF(D4617&gt;0,+D4617/B4617*100,0),0)</f>
        <v>63.532720574852128</v>
      </c>
      <c r="I4617" s="388">
        <f t="shared" si="288"/>
        <v>63.284476185710972</v>
      </c>
    </row>
    <row r="4618" spans="1:9" x14ac:dyDescent="0.2">
      <c r="A4618" s="391" t="s">
        <v>113</v>
      </c>
      <c r="B4618" s="392">
        <v>64495191192</v>
      </c>
      <c r="C4618" s="392">
        <v>57698234743.75</v>
      </c>
      <c r="D4618" s="392">
        <v>40975549604.230003</v>
      </c>
      <c r="E4618" s="392">
        <v>40815443910.830002</v>
      </c>
      <c r="F4618" s="155">
        <f t="shared" si="289"/>
        <v>6796956448.25</v>
      </c>
      <c r="G4618" s="394">
        <f t="shared" si="290"/>
        <v>89.461297311274436</v>
      </c>
      <c r="H4618" s="394">
        <f t="shared" si="291"/>
        <v>63.532720574852128</v>
      </c>
      <c r="I4618" s="394">
        <f t="shared" si="288"/>
        <v>63.284476185710972</v>
      </c>
    </row>
    <row r="4619" spans="1:9" x14ac:dyDescent="0.2">
      <c r="A4619" s="319" t="s">
        <v>30</v>
      </c>
      <c r="B4619" s="313">
        <v>5818717986</v>
      </c>
      <c r="C4619" s="313">
        <v>5397283292</v>
      </c>
      <c r="D4619" s="313">
        <v>5308586719</v>
      </c>
      <c r="E4619" s="313">
        <v>5308586719</v>
      </c>
      <c r="F4619" s="195">
        <f t="shared" si="289"/>
        <v>421434694</v>
      </c>
      <c r="G4619" s="388">
        <f t="shared" si="290"/>
        <v>92.757258643330303</v>
      </c>
      <c r="H4619" s="388">
        <f t="shared" si="291"/>
        <v>91.232926767934273</v>
      </c>
      <c r="I4619" s="388">
        <f t="shared" si="288"/>
        <v>91.232926767934273</v>
      </c>
    </row>
    <row r="4620" spans="1:9" x14ac:dyDescent="0.2">
      <c r="A4620" s="391" t="s">
        <v>115</v>
      </c>
      <c r="B4620" s="392">
        <v>0</v>
      </c>
      <c r="C4620" s="392">
        <v>0</v>
      </c>
      <c r="D4620" s="392">
        <v>0</v>
      </c>
      <c r="E4620" s="392">
        <v>0</v>
      </c>
      <c r="F4620" s="155">
        <f t="shared" si="289"/>
        <v>0</v>
      </c>
      <c r="G4620" s="394">
        <f t="shared" si="290"/>
        <v>0</v>
      </c>
      <c r="H4620" s="394">
        <f t="shared" si="291"/>
        <v>0</v>
      </c>
      <c r="I4620" s="394">
        <f t="shared" si="288"/>
        <v>0</v>
      </c>
    </row>
    <row r="4621" spans="1:9" x14ac:dyDescent="0.2">
      <c r="A4621" s="391" t="s">
        <v>118</v>
      </c>
      <c r="B4621" s="392">
        <v>406835000</v>
      </c>
      <c r="C4621" s="392">
        <v>285446739</v>
      </c>
      <c r="D4621" s="392">
        <v>285446739</v>
      </c>
      <c r="E4621" s="392">
        <v>285446739</v>
      </c>
      <c r="F4621" s="155">
        <f t="shared" si="289"/>
        <v>121388261</v>
      </c>
      <c r="G4621" s="394">
        <f t="shared" si="290"/>
        <v>70.162778276205344</v>
      </c>
      <c r="H4621" s="394">
        <f t="shared" si="291"/>
        <v>70.162778276205344</v>
      </c>
      <c r="I4621" s="394">
        <f t="shared" si="288"/>
        <v>70.162778276205344</v>
      </c>
    </row>
    <row r="4622" spans="1:9" x14ac:dyDescent="0.2">
      <c r="A4622" s="391" t="s">
        <v>1412</v>
      </c>
      <c r="B4622" s="392">
        <v>401720000</v>
      </c>
      <c r="C4622" s="392">
        <v>101673573</v>
      </c>
      <c r="D4622" s="392">
        <v>12977000</v>
      </c>
      <c r="E4622" s="392">
        <v>12977000</v>
      </c>
      <c r="F4622" s="155">
        <f t="shared" si="289"/>
        <v>300046427</v>
      </c>
      <c r="G4622" s="394">
        <f t="shared" si="290"/>
        <v>25.309562132828834</v>
      </c>
      <c r="H4622" s="394">
        <f t="shared" si="291"/>
        <v>3.2303594543463108</v>
      </c>
      <c r="I4622" s="394">
        <f t="shared" si="288"/>
        <v>3.2303594543463108</v>
      </c>
    </row>
    <row r="4623" spans="1:9" x14ac:dyDescent="0.2">
      <c r="A4623" s="391" t="s">
        <v>124</v>
      </c>
      <c r="B4623" s="392">
        <v>5010162986</v>
      </c>
      <c r="C4623" s="392">
        <v>5010162980</v>
      </c>
      <c r="D4623" s="392">
        <v>5010162980</v>
      </c>
      <c r="E4623" s="392">
        <v>5010162980</v>
      </c>
      <c r="F4623" s="155">
        <f t="shared" si="289"/>
        <v>6</v>
      </c>
      <c r="G4623" s="394">
        <f t="shared" si="290"/>
        <v>99.999999880243422</v>
      </c>
      <c r="H4623" s="394">
        <f t="shared" si="291"/>
        <v>99.999999880243422</v>
      </c>
      <c r="I4623" s="394">
        <f t="shared" si="288"/>
        <v>99.999999880243422</v>
      </c>
    </row>
    <row r="4624" spans="1:9" x14ac:dyDescent="0.2">
      <c r="A4624" s="319" t="s">
        <v>127</v>
      </c>
      <c r="B4624" s="313">
        <v>33572977808</v>
      </c>
      <c r="C4624" s="313">
        <v>13215973505.77</v>
      </c>
      <c r="D4624" s="313">
        <v>13039891850.77</v>
      </c>
      <c r="E4624" s="313">
        <v>13037274116.08</v>
      </c>
      <c r="F4624" s="195">
        <f t="shared" si="289"/>
        <v>20357004302.23</v>
      </c>
      <c r="G4624" s="388">
        <f t="shared" si="290"/>
        <v>39.364913000421446</v>
      </c>
      <c r="H4624" s="388">
        <f t="shared" si="291"/>
        <v>38.840438656778211</v>
      </c>
      <c r="I4624" s="388">
        <f t="shared" si="288"/>
        <v>38.832641509009633</v>
      </c>
    </row>
    <row r="4625" spans="1:9" x14ac:dyDescent="0.2">
      <c r="A4625" s="391" t="s">
        <v>128</v>
      </c>
      <c r="B4625" s="392">
        <v>16879080808</v>
      </c>
      <c r="C4625" s="392">
        <v>13198042702.77</v>
      </c>
      <c r="D4625" s="392">
        <v>13033766450.77</v>
      </c>
      <c r="E4625" s="392">
        <v>13031148716.08</v>
      </c>
      <c r="F4625" s="155">
        <f t="shared" si="289"/>
        <v>3681038105.2299995</v>
      </c>
      <c r="G4625" s="394">
        <f t="shared" si="290"/>
        <v>78.191714660875746</v>
      </c>
      <c r="H4625" s="394">
        <f t="shared" si="291"/>
        <v>77.218461117814684</v>
      </c>
      <c r="I4625" s="394">
        <f t="shared" si="288"/>
        <v>77.202952366362055</v>
      </c>
    </row>
    <row r="4626" spans="1:9" x14ac:dyDescent="0.2">
      <c r="A4626" s="391" t="s">
        <v>129</v>
      </c>
      <c r="B4626" s="392">
        <v>1726000</v>
      </c>
      <c r="C4626" s="392">
        <v>0</v>
      </c>
      <c r="D4626" s="392">
        <v>0</v>
      </c>
      <c r="E4626" s="392">
        <v>0</v>
      </c>
      <c r="F4626" s="155">
        <f t="shared" si="289"/>
        <v>1726000</v>
      </c>
      <c r="G4626" s="394">
        <f t="shared" si="290"/>
        <v>0</v>
      </c>
      <c r="H4626" s="394">
        <f t="shared" si="291"/>
        <v>0</v>
      </c>
      <c r="I4626" s="394">
        <f t="shared" si="288"/>
        <v>0</v>
      </c>
    </row>
    <row r="4627" spans="1:9" x14ac:dyDescent="0.2">
      <c r="A4627" s="391" t="s">
        <v>130</v>
      </c>
      <c r="B4627" s="392">
        <v>13517211000</v>
      </c>
      <c r="C4627" s="392">
        <v>0</v>
      </c>
      <c r="D4627" s="392">
        <v>0</v>
      </c>
      <c r="E4627" s="392">
        <v>0</v>
      </c>
      <c r="F4627" s="155">
        <f t="shared" si="289"/>
        <v>13517211000</v>
      </c>
      <c r="G4627" s="394">
        <f t="shared" si="290"/>
        <v>0</v>
      </c>
      <c r="H4627" s="394">
        <f t="shared" si="291"/>
        <v>0</v>
      </c>
      <c r="I4627" s="394">
        <f t="shared" si="288"/>
        <v>0</v>
      </c>
    </row>
    <row r="4628" spans="1:9" x14ac:dyDescent="0.2">
      <c r="A4628" s="391" t="s">
        <v>393</v>
      </c>
      <c r="B4628" s="392">
        <v>3171900000</v>
      </c>
      <c r="C4628" s="392">
        <v>17930803</v>
      </c>
      <c r="D4628" s="392">
        <v>6125400</v>
      </c>
      <c r="E4628" s="392">
        <v>6125400</v>
      </c>
      <c r="F4628" s="155">
        <f t="shared" si="289"/>
        <v>3153969197</v>
      </c>
      <c r="G4628" s="394">
        <f t="shared" si="290"/>
        <v>0.56530164885399914</v>
      </c>
      <c r="H4628" s="394">
        <f t="shared" si="291"/>
        <v>0.19311453702827958</v>
      </c>
      <c r="I4628" s="394">
        <f t="shared" si="288"/>
        <v>0.19311453702827958</v>
      </c>
    </row>
    <row r="4629" spans="1:9" x14ac:dyDescent="0.2">
      <c r="A4629" s="391" t="s">
        <v>188</v>
      </c>
      <c r="B4629" s="392">
        <v>3060000</v>
      </c>
      <c r="C4629" s="392">
        <v>0</v>
      </c>
      <c r="D4629" s="392">
        <v>0</v>
      </c>
      <c r="E4629" s="392">
        <v>0</v>
      </c>
      <c r="F4629" s="155">
        <f t="shared" si="289"/>
        <v>3060000</v>
      </c>
      <c r="G4629" s="394">
        <f t="shared" si="290"/>
        <v>0</v>
      </c>
      <c r="H4629" s="394">
        <f t="shared" si="291"/>
        <v>0</v>
      </c>
      <c r="I4629" s="394">
        <f t="shared" si="288"/>
        <v>0</v>
      </c>
    </row>
    <row r="4630" spans="1:9" x14ac:dyDescent="0.2">
      <c r="A4630" s="319" t="s">
        <v>330</v>
      </c>
      <c r="B4630" s="313">
        <v>601876014</v>
      </c>
      <c r="C4630" s="313">
        <v>0</v>
      </c>
      <c r="D4630" s="313">
        <v>0</v>
      </c>
      <c r="E4630" s="313">
        <v>0</v>
      </c>
      <c r="F4630" s="195">
        <f t="shared" si="289"/>
        <v>601876014</v>
      </c>
      <c r="G4630" s="388">
        <f t="shared" si="290"/>
        <v>0</v>
      </c>
      <c r="H4630" s="388">
        <f t="shared" si="291"/>
        <v>0</v>
      </c>
      <c r="I4630" s="388">
        <f t="shared" si="288"/>
        <v>0</v>
      </c>
    </row>
    <row r="4631" spans="1:9" x14ac:dyDescent="0.2">
      <c r="A4631" s="319" t="s">
        <v>41</v>
      </c>
      <c r="B4631" s="313">
        <v>601876014</v>
      </c>
      <c r="C4631" s="313">
        <v>0</v>
      </c>
      <c r="D4631" s="313">
        <v>0</v>
      </c>
      <c r="E4631" s="313">
        <v>0</v>
      </c>
      <c r="F4631" s="195">
        <f t="shared" si="289"/>
        <v>601876014</v>
      </c>
      <c r="G4631" s="388">
        <f t="shared" si="290"/>
        <v>0</v>
      </c>
      <c r="H4631" s="388">
        <f t="shared" si="291"/>
        <v>0</v>
      </c>
      <c r="I4631" s="388">
        <f t="shared" si="288"/>
        <v>0</v>
      </c>
    </row>
    <row r="4632" spans="1:9" x14ac:dyDescent="0.2">
      <c r="A4632" s="391" t="s">
        <v>1239</v>
      </c>
      <c r="B4632" s="392">
        <v>601876014</v>
      </c>
      <c r="C4632" s="392">
        <v>0</v>
      </c>
      <c r="D4632" s="392">
        <v>0</v>
      </c>
      <c r="E4632" s="392">
        <v>0</v>
      </c>
      <c r="F4632" s="155">
        <f t="shared" si="289"/>
        <v>601876014</v>
      </c>
      <c r="G4632" s="394">
        <f t="shared" si="290"/>
        <v>0</v>
      </c>
      <c r="H4632" s="394">
        <f t="shared" si="291"/>
        <v>0</v>
      </c>
      <c r="I4632" s="394">
        <f t="shared" si="288"/>
        <v>0</v>
      </c>
    </row>
    <row r="4633" spans="1:9" x14ac:dyDescent="0.2">
      <c r="A4633" s="319" t="s">
        <v>131</v>
      </c>
      <c r="B4633" s="313">
        <v>4320195629106</v>
      </c>
      <c r="C4633" s="313">
        <v>3403815434430.6904</v>
      </c>
      <c r="D4633" s="313">
        <v>1329888695896.3704</v>
      </c>
      <c r="E4633" s="313">
        <v>1312137582044.6201</v>
      </c>
      <c r="F4633" s="195">
        <f t="shared" si="289"/>
        <v>916380194675.30957</v>
      </c>
      <c r="G4633" s="388">
        <f t="shared" si="290"/>
        <v>78.788456048113247</v>
      </c>
      <c r="H4633" s="388">
        <f t="shared" si="291"/>
        <v>30.783066556908928</v>
      </c>
      <c r="I4633" s="388">
        <f t="shared" si="288"/>
        <v>30.372179750483831</v>
      </c>
    </row>
    <row r="4634" spans="1:9" x14ac:dyDescent="0.2">
      <c r="A4634" s="319" t="s">
        <v>1651</v>
      </c>
      <c r="B4634" s="313">
        <v>4320195629106</v>
      </c>
      <c r="C4634" s="313">
        <v>3403815434430.6904</v>
      </c>
      <c r="D4634" s="313">
        <v>1329888695896.3704</v>
      </c>
      <c r="E4634" s="313">
        <v>1312137582044.6201</v>
      </c>
      <c r="F4634" s="195">
        <f t="shared" si="289"/>
        <v>916380194675.30957</v>
      </c>
      <c r="G4634" s="388">
        <f t="shared" si="290"/>
        <v>78.788456048113247</v>
      </c>
      <c r="H4634" s="388">
        <f t="shared" si="291"/>
        <v>30.783066556908928</v>
      </c>
      <c r="I4634" s="388">
        <f t="shared" si="288"/>
        <v>30.372179750483831</v>
      </c>
    </row>
    <row r="4635" spans="1:9" x14ac:dyDescent="0.2">
      <c r="A4635" s="391" t="s">
        <v>1404</v>
      </c>
      <c r="B4635" s="392">
        <v>29900000000</v>
      </c>
      <c r="C4635" s="392">
        <v>12365902785.5</v>
      </c>
      <c r="D4635" s="392">
        <v>3372973805.4299998</v>
      </c>
      <c r="E4635" s="392">
        <v>3372973805.4299998</v>
      </c>
      <c r="F4635" s="155">
        <f t="shared" si="289"/>
        <v>17534097214.5</v>
      </c>
      <c r="G4635" s="394">
        <f t="shared" si="290"/>
        <v>41.357534399665553</v>
      </c>
      <c r="H4635" s="394">
        <f t="shared" si="291"/>
        <v>11.280848847591972</v>
      </c>
      <c r="I4635" s="394">
        <f t="shared" si="288"/>
        <v>11.280848847591972</v>
      </c>
    </row>
    <row r="4636" spans="1:9" x14ac:dyDescent="0.2">
      <c r="A4636" s="391" t="s">
        <v>1408</v>
      </c>
      <c r="B4636" s="392">
        <v>2000000000</v>
      </c>
      <c r="C4636" s="392">
        <v>334302800</v>
      </c>
      <c r="D4636" s="392">
        <v>274403598.39999998</v>
      </c>
      <c r="E4636" s="392">
        <v>274403598.39999998</v>
      </c>
      <c r="F4636" s="155">
        <f t="shared" si="289"/>
        <v>1665697200</v>
      </c>
      <c r="G4636" s="394">
        <f t="shared" si="290"/>
        <v>16.715140000000002</v>
      </c>
      <c r="H4636" s="394">
        <f t="shared" si="291"/>
        <v>13.720179919999998</v>
      </c>
      <c r="I4636" s="394">
        <f t="shared" si="288"/>
        <v>13.720179919999998</v>
      </c>
    </row>
    <row r="4637" spans="1:9" x14ac:dyDescent="0.2">
      <c r="A4637" s="391" t="s">
        <v>1410</v>
      </c>
      <c r="B4637" s="392">
        <v>1000000000</v>
      </c>
      <c r="C4637" s="392">
        <v>222945782</v>
      </c>
      <c r="D4637" s="392">
        <v>112449125</v>
      </c>
      <c r="E4637" s="392">
        <v>111760236</v>
      </c>
      <c r="F4637" s="196">
        <f t="shared" si="289"/>
        <v>777054218</v>
      </c>
      <c r="G4637" s="397">
        <f t="shared" si="290"/>
        <v>22.2945782</v>
      </c>
      <c r="H4637" s="397">
        <f t="shared" si="291"/>
        <v>11.2449125</v>
      </c>
      <c r="I4637" s="397">
        <f t="shared" si="288"/>
        <v>11.176023600000001</v>
      </c>
    </row>
    <row r="4638" spans="1:9" x14ac:dyDescent="0.2">
      <c r="A4638" s="391" t="s">
        <v>1656</v>
      </c>
      <c r="B4638" s="392">
        <v>0</v>
      </c>
      <c r="C4638" s="392">
        <v>0</v>
      </c>
      <c r="D4638" s="392">
        <v>0</v>
      </c>
      <c r="E4638" s="392">
        <v>0</v>
      </c>
      <c r="F4638" s="196">
        <f t="shared" si="289"/>
        <v>0</v>
      </c>
      <c r="G4638" s="397">
        <f t="shared" si="290"/>
        <v>0</v>
      </c>
      <c r="H4638" s="397">
        <f t="shared" si="291"/>
        <v>0</v>
      </c>
      <c r="I4638" s="397">
        <f t="shared" si="288"/>
        <v>0</v>
      </c>
    </row>
    <row r="4639" spans="1:9" x14ac:dyDescent="0.2">
      <c r="A4639" s="391" t="s">
        <v>1413</v>
      </c>
      <c r="B4639" s="392">
        <v>103300000000</v>
      </c>
      <c r="C4639" s="392">
        <v>101657083557.91</v>
      </c>
      <c r="D4639" s="392">
        <v>32961021994.040001</v>
      </c>
      <c r="E4639" s="392">
        <v>32961021994.040001</v>
      </c>
      <c r="F4639" s="196">
        <f t="shared" si="289"/>
        <v>1642916442.0899963</v>
      </c>
      <c r="G4639" s="397">
        <f t="shared" si="290"/>
        <v>98.4095678198548</v>
      </c>
      <c r="H4639" s="397">
        <f t="shared" si="291"/>
        <v>31.908056141374637</v>
      </c>
      <c r="I4639" s="397">
        <f t="shared" si="288"/>
        <v>31.908056141374637</v>
      </c>
    </row>
    <row r="4640" spans="1:9" x14ac:dyDescent="0.2">
      <c r="A4640" s="391" t="s">
        <v>1414</v>
      </c>
      <c r="B4640" s="392">
        <v>82906052785</v>
      </c>
      <c r="C4640" s="392">
        <v>74851795953.429993</v>
      </c>
      <c r="D4640" s="392">
        <v>34187004312.369999</v>
      </c>
      <c r="E4640" s="392">
        <v>34187004312.369999</v>
      </c>
      <c r="F4640" s="155">
        <f t="shared" si="289"/>
        <v>8054256831.5700073</v>
      </c>
      <c r="G4640" s="394">
        <f t="shared" si="290"/>
        <v>90.285079845186829</v>
      </c>
      <c r="H4640" s="394">
        <f t="shared" si="291"/>
        <v>41.235836424424946</v>
      </c>
      <c r="I4640" s="394">
        <f t="shared" si="288"/>
        <v>41.235836424424946</v>
      </c>
    </row>
    <row r="4641" spans="1:9" x14ac:dyDescent="0.2">
      <c r="A4641" s="391" t="s">
        <v>1415</v>
      </c>
      <c r="B4641" s="392">
        <v>55000000000</v>
      </c>
      <c r="C4641" s="392">
        <v>50000000000</v>
      </c>
      <c r="D4641" s="392">
        <v>43855435504</v>
      </c>
      <c r="E4641" s="392">
        <v>43855435504</v>
      </c>
      <c r="F4641" s="155">
        <f t="shared" si="289"/>
        <v>5000000000</v>
      </c>
      <c r="G4641" s="394">
        <f t="shared" si="290"/>
        <v>90.909090909090907</v>
      </c>
      <c r="H4641" s="394">
        <f t="shared" si="291"/>
        <v>79.737155461818176</v>
      </c>
      <c r="I4641" s="394">
        <f t="shared" si="288"/>
        <v>79.737155461818176</v>
      </c>
    </row>
    <row r="4642" spans="1:9" x14ac:dyDescent="0.2">
      <c r="A4642" s="391" t="s">
        <v>1416</v>
      </c>
      <c r="B4642" s="392">
        <v>67177868620</v>
      </c>
      <c r="C4642" s="392">
        <v>59298539254</v>
      </c>
      <c r="D4642" s="392">
        <v>2391115752.8899999</v>
      </c>
      <c r="E4642" s="392">
        <v>2391115752.8899999</v>
      </c>
      <c r="F4642" s="155">
        <f t="shared" si="289"/>
        <v>7879329366</v>
      </c>
      <c r="G4642" s="394">
        <f t="shared" si="290"/>
        <v>88.270944690772481</v>
      </c>
      <c r="H4642" s="394">
        <f t="shared" si="291"/>
        <v>3.5593801976892783</v>
      </c>
      <c r="I4642" s="394">
        <f t="shared" si="288"/>
        <v>3.5593801976892783</v>
      </c>
    </row>
    <row r="4643" spans="1:9" x14ac:dyDescent="0.2">
      <c r="A4643" s="391" t="s">
        <v>1417</v>
      </c>
      <c r="B4643" s="392">
        <v>35000000000</v>
      </c>
      <c r="C4643" s="392">
        <v>30000000000</v>
      </c>
      <c r="D4643" s="392">
        <v>14241661795</v>
      </c>
      <c r="E4643" s="392">
        <v>14241661795</v>
      </c>
      <c r="F4643" s="155">
        <f t="shared" si="289"/>
        <v>5000000000</v>
      </c>
      <c r="G4643" s="394">
        <f t="shared" si="290"/>
        <v>85.714285714285708</v>
      </c>
      <c r="H4643" s="394">
        <f t="shared" si="291"/>
        <v>40.690462271428572</v>
      </c>
      <c r="I4643" s="394">
        <f t="shared" si="288"/>
        <v>40.690462271428572</v>
      </c>
    </row>
    <row r="4644" spans="1:9" x14ac:dyDescent="0.2">
      <c r="A4644" s="391" t="s">
        <v>1418</v>
      </c>
      <c r="B4644" s="392">
        <v>20000000000</v>
      </c>
      <c r="C4644" s="392">
        <v>19201187374</v>
      </c>
      <c r="D4644" s="392">
        <v>5914809392</v>
      </c>
      <c r="E4644" s="392">
        <v>5914809392</v>
      </c>
      <c r="F4644" s="196">
        <f t="shared" si="289"/>
        <v>798812626</v>
      </c>
      <c r="G4644" s="397">
        <f t="shared" si="290"/>
        <v>96.005936869999999</v>
      </c>
      <c r="H4644" s="397">
        <f t="shared" si="291"/>
        <v>29.57404696</v>
      </c>
      <c r="I4644" s="397">
        <f t="shared" si="288"/>
        <v>29.57404696</v>
      </c>
    </row>
    <row r="4645" spans="1:9" x14ac:dyDescent="0.2">
      <c r="A4645" s="391" t="s">
        <v>1419</v>
      </c>
      <c r="B4645" s="392">
        <v>24350052785</v>
      </c>
      <c r="C4645" s="392">
        <v>20856052785</v>
      </c>
      <c r="D4645" s="392">
        <v>13309991166.299999</v>
      </c>
      <c r="E4645" s="392">
        <v>13309991166.299999</v>
      </c>
      <c r="F4645" s="155">
        <f t="shared" si="289"/>
        <v>3494000000</v>
      </c>
      <c r="G4645" s="394">
        <f t="shared" si="290"/>
        <v>85.650955129952095</v>
      </c>
      <c r="H4645" s="394">
        <f t="shared" si="291"/>
        <v>54.661036194957056</v>
      </c>
      <c r="I4645" s="394">
        <f t="shared" si="288"/>
        <v>54.661036194957056</v>
      </c>
    </row>
    <row r="4646" spans="1:9" x14ac:dyDescent="0.2">
      <c r="A4646" s="391" t="s">
        <v>1420</v>
      </c>
      <c r="B4646" s="392">
        <v>32500000000</v>
      </c>
      <c r="C4646" s="392">
        <v>32500000000</v>
      </c>
      <c r="D4646" s="392">
        <v>4912979355</v>
      </c>
      <c r="E4646" s="392">
        <v>4912979355</v>
      </c>
      <c r="F4646" s="196">
        <f t="shared" si="289"/>
        <v>0</v>
      </c>
      <c r="G4646" s="397">
        <f t="shared" si="290"/>
        <v>100</v>
      </c>
      <c r="H4646" s="397">
        <f t="shared" si="291"/>
        <v>15.116859553846155</v>
      </c>
      <c r="I4646" s="397">
        <f t="shared" si="288"/>
        <v>15.116859553846155</v>
      </c>
    </row>
    <row r="4647" spans="1:9" x14ac:dyDescent="0.2">
      <c r="A4647" s="391" t="s">
        <v>1421</v>
      </c>
      <c r="B4647" s="392">
        <v>181486278078</v>
      </c>
      <c r="C4647" s="392">
        <v>119520782679</v>
      </c>
      <c r="D4647" s="392">
        <v>13777614540.540001</v>
      </c>
      <c r="E4647" s="392">
        <v>13777614540.540001</v>
      </c>
      <c r="F4647" s="155">
        <f t="shared" si="289"/>
        <v>61965495399</v>
      </c>
      <c r="G4647" s="394">
        <f t="shared" si="290"/>
        <v>65.856649849655199</v>
      </c>
      <c r="H4647" s="394">
        <f t="shared" si="291"/>
        <v>7.5915461413664538</v>
      </c>
      <c r="I4647" s="394">
        <f t="shared" si="288"/>
        <v>7.5915461413664538</v>
      </c>
    </row>
    <row r="4648" spans="1:9" x14ac:dyDescent="0.2">
      <c r="A4648" s="391" t="s">
        <v>1422</v>
      </c>
      <c r="B4648" s="392">
        <v>35359079177</v>
      </c>
      <c r="C4648" s="392">
        <v>34359079177</v>
      </c>
      <c r="D4648" s="392">
        <v>27227158610.360001</v>
      </c>
      <c r="E4648" s="392">
        <v>26272623056.540001</v>
      </c>
      <c r="F4648" s="155">
        <f t="shared" si="289"/>
        <v>1000000000</v>
      </c>
      <c r="G4648" s="394">
        <f t="shared" si="290"/>
        <v>97.171872053018646</v>
      </c>
      <c r="H4648" s="394">
        <f t="shared" si="291"/>
        <v>77.001888182853008</v>
      </c>
      <c r="I4648" s="394">
        <f t="shared" si="288"/>
        <v>74.302339506707355</v>
      </c>
    </row>
    <row r="4649" spans="1:9" x14ac:dyDescent="0.2">
      <c r="A4649" s="391" t="s">
        <v>1423</v>
      </c>
      <c r="B4649" s="392">
        <v>50000000000</v>
      </c>
      <c r="C4649" s="392">
        <v>50000000000</v>
      </c>
      <c r="D4649" s="392">
        <v>27752307815.18</v>
      </c>
      <c r="E4649" s="392">
        <v>27752307815.18</v>
      </c>
      <c r="F4649" s="155">
        <f t="shared" si="289"/>
        <v>0</v>
      </c>
      <c r="G4649" s="394">
        <f t="shared" si="290"/>
        <v>100</v>
      </c>
      <c r="H4649" s="394">
        <f t="shared" si="291"/>
        <v>55.50461563036</v>
      </c>
      <c r="I4649" s="394">
        <f t="shared" si="288"/>
        <v>55.50461563036</v>
      </c>
    </row>
    <row r="4650" spans="1:9" x14ac:dyDescent="0.2">
      <c r="A4650" s="391" t="s">
        <v>1424</v>
      </c>
      <c r="B4650" s="392">
        <v>20453026392</v>
      </c>
      <c r="C4650" s="392">
        <v>7154702896</v>
      </c>
      <c r="D4650" s="392">
        <v>4209051741.21</v>
      </c>
      <c r="E4650" s="392">
        <v>4209051741.21</v>
      </c>
      <c r="F4650" s="155">
        <f t="shared" si="289"/>
        <v>13298323496</v>
      </c>
      <c r="G4650" s="394">
        <f t="shared" si="290"/>
        <v>34.981145376111634</v>
      </c>
      <c r="H4650" s="394">
        <f t="shared" si="291"/>
        <v>20.579114604068224</v>
      </c>
      <c r="I4650" s="394">
        <f t="shared" si="288"/>
        <v>20.579114604068224</v>
      </c>
    </row>
    <row r="4651" spans="1:9" x14ac:dyDescent="0.2">
      <c r="A4651" s="391" t="s">
        <v>1425</v>
      </c>
      <c r="B4651" s="392">
        <v>267008000000</v>
      </c>
      <c r="C4651" s="392">
        <v>227260026920.17001</v>
      </c>
      <c r="D4651" s="392">
        <v>55778474685.93</v>
      </c>
      <c r="E4651" s="392">
        <v>53254917912.5</v>
      </c>
      <c r="F4651" s="155">
        <f t="shared" si="289"/>
        <v>39747973079.829987</v>
      </c>
      <c r="G4651" s="394">
        <f t="shared" si="290"/>
        <v>85.113564732206527</v>
      </c>
      <c r="H4651" s="394">
        <f t="shared" si="291"/>
        <v>20.89018856585945</v>
      </c>
      <c r="I4651" s="394">
        <f t="shared" si="288"/>
        <v>19.945064534583235</v>
      </c>
    </row>
    <row r="4652" spans="1:9" x14ac:dyDescent="0.2">
      <c r="A4652" s="391" t="s">
        <v>1426</v>
      </c>
      <c r="B4652" s="392">
        <v>340000000000</v>
      </c>
      <c r="C4652" s="392">
        <v>340000000000</v>
      </c>
      <c r="D4652" s="392">
        <v>178120065122</v>
      </c>
      <c r="E4652" s="392">
        <v>178120065122</v>
      </c>
      <c r="F4652" s="196">
        <f t="shared" si="289"/>
        <v>0</v>
      </c>
      <c r="G4652" s="397">
        <f t="shared" si="290"/>
        <v>100</v>
      </c>
      <c r="H4652" s="397">
        <f t="shared" si="291"/>
        <v>52.388254447647057</v>
      </c>
      <c r="I4652" s="397">
        <f t="shared" si="288"/>
        <v>52.388254447647057</v>
      </c>
    </row>
    <row r="4653" spans="1:9" x14ac:dyDescent="0.2">
      <c r="A4653" s="391" t="s">
        <v>1427</v>
      </c>
      <c r="B4653" s="392">
        <v>37350000000</v>
      </c>
      <c r="C4653" s="392">
        <v>37350000000</v>
      </c>
      <c r="D4653" s="392">
        <v>9159006776.5300007</v>
      </c>
      <c r="E4653" s="392">
        <v>9159006776.5300007</v>
      </c>
      <c r="F4653" s="155">
        <f t="shared" si="289"/>
        <v>0</v>
      </c>
      <c r="G4653" s="394">
        <f t="shared" si="290"/>
        <v>100</v>
      </c>
      <c r="H4653" s="394">
        <f t="shared" si="291"/>
        <v>24.522106496733603</v>
      </c>
      <c r="I4653" s="394">
        <f t="shared" si="288"/>
        <v>24.522106496733603</v>
      </c>
    </row>
    <row r="4654" spans="1:9" x14ac:dyDescent="0.2">
      <c r="A4654" s="391" t="s">
        <v>1428</v>
      </c>
      <c r="B4654" s="392">
        <v>20834560192</v>
      </c>
      <c r="C4654" s="392">
        <v>20834560192</v>
      </c>
      <c r="D4654" s="392">
        <v>9328736497</v>
      </c>
      <c r="E4654" s="392">
        <v>9328736497</v>
      </c>
      <c r="F4654" s="196">
        <f t="shared" si="289"/>
        <v>0</v>
      </c>
      <c r="G4654" s="397">
        <f t="shared" si="290"/>
        <v>100</v>
      </c>
      <c r="H4654" s="397">
        <f t="shared" si="291"/>
        <v>44.775298403380859</v>
      </c>
      <c r="I4654" s="397">
        <f t="shared" si="288"/>
        <v>44.775298403380859</v>
      </c>
    </row>
    <row r="4655" spans="1:9" x14ac:dyDescent="0.2">
      <c r="A4655" s="391" t="s">
        <v>1429</v>
      </c>
      <c r="B4655" s="392">
        <v>15000000000</v>
      </c>
      <c r="C4655" s="392">
        <v>14999979205</v>
      </c>
      <c r="D4655" s="392">
        <v>12381313068</v>
      </c>
      <c r="E4655" s="392">
        <v>12381313068</v>
      </c>
      <c r="F4655" s="155">
        <f t="shared" si="289"/>
        <v>20795</v>
      </c>
      <c r="G4655" s="394">
        <f t="shared" si="290"/>
        <v>99.999861366666664</v>
      </c>
      <c r="H4655" s="394">
        <f t="shared" si="291"/>
        <v>82.542087119999991</v>
      </c>
      <c r="I4655" s="394">
        <f t="shared" si="288"/>
        <v>82.542087119999991</v>
      </c>
    </row>
    <row r="4656" spans="1:9" x14ac:dyDescent="0.2">
      <c r="A4656" s="391" t="s">
        <v>1430</v>
      </c>
      <c r="B4656" s="392">
        <v>5453026392</v>
      </c>
      <c r="C4656" s="392">
        <v>5453026392</v>
      </c>
      <c r="D4656" s="392">
        <v>5453026392</v>
      </c>
      <c r="E4656" s="392">
        <v>5453026392</v>
      </c>
      <c r="F4656" s="155">
        <f t="shared" si="289"/>
        <v>0</v>
      </c>
      <c r="G4656" s="394">
        <f t="shared" si="290"/>
        <v>100</v>
      </c>
      <c r="H4656" s="394">
        <f t="shared" si="291"/>
        <v>100</v>
      </c>
      <c r="I4656" s="394">
        <f t="shared" si="288"/>
        <v>100</v>
      </c>
    </row>
    <row r="4657" spans="1:9" x14ac:dyDescent="0.2">
      <c r="A4657" s="391" t="s">
        <v>1431</v>
      </c>
      <c r="B4657" s="392">
        <v>20906052784</v>
      </c>
      <c r="C4657" s="392">
        <v>20906052784</v>
      </c>
      <c r="D4657" s="392">
        <v>8109047772</v>
      </c>
      <c r="E4657" s="392">
        <v>8109047772</v>
      </c>
      <c r="F4657" s="155">
        <f t="shared" si="289"/>
        <v>0</v>
      </c>
      <c r="G4657" s="394">
        <f t="shared" si="290"/>
        <v>100</v>
      </c>
      <c r="H4657" s="394">
        <f t="shared" si="291"/>
        <v>38.788038353208819</v>
      </c>
      <c r="I4657" s="394">
        <f t="shared" si="288"/>
        <v>38.788038353208819</v>
      </c>
    </row>
    <row r="4658" spans="1:9" x14ac:dyDescent="0.2">
      <c r="A4658" s="391" t="s">
        <v>1432</v>
      </c>
      <c r="B4658" s="392">
        <v>234462105570</v>
      </c>
      <c r="C4658" s="392">
        <v>199981489089.85999</v>
      </c>
      <c r="D4658" s="392">
        <v>87748455856.350006</v>
      </c>
      <c r="E4658" s="392">
        <v>82744429472.350006</v>
      </c>
      <c r="F4658" s="155">
        <f t="shared" si="289"/>
        <v>34480616480.140015</v>
      </c>
      <c r="G4658" s="394">
        <f t="shared" si="290"/>
        <v>85.293735891216059</v>
      </c>
      <c r="H4658" s="394">
        <f t="shared" si="291"/>
        <v>37.425431987410093</v>
      </c>
      <c r="I4658" s="394">
        <f t="shared" si="288"/>
        <v>35.291173928166479</v>
      </c>
    </row>
    <row r="4659" spans="1:9" x14ac:dyDescent="0.2">
      <c r="A4659" s="391" t="s">
        <v>1433</v>
      </c>
      <c r="B4659" s="392">
        <v>21812105570</v>
      </c>
      <c r="C4659" s="392">
        <v>21812105570</v>
      </c>
      <c r="D4659" s="392">
        <v>21812105570</v>
      </c>
      <c r="E4659" s="392">
        <v>21812105570</v>
      </c>
      <c r="F4659" s="196">
        <f t="shared" si="289"/>
        <v>0</v>
      </c>
      <c r="G4659" s="397">
        <f t="shared" si="290"/>
        <v>100</v>
      </c>
      <c r="H4659" s="397">
        <f t="shared" si="291"/>
        <v>100</v>
      </c>
      <c r="I4659" s="397">
        <f t="shared" si="288"/>
        <v>100</v>
      </c>
    </row>
    <row r="4660" spans="1:9" x14ac:dyDescent="0.2">
      <c r="A4660" s="391" t="s">
        <v>1434</v>
      </c>
      <c r="B4660" s="392">
        <v>144536349626</v>
      </c>
      <c r="C4660" s="392">
        <v>143224627632</v>
      </c>
      <c r="D4660" s="392">
        <v>79572996824.410004</v>
      </c>
      <c r="E4660" s="392">
        <v>79572996824.410004</v>
      </c>
      <c r="F4660" s="196">
        <f t="shared" si="289"/>
        <v>1311721994</v>
      </c>
      <c r="G4660" s="397">
        <f t="shared" si="290"/>
        <v>99.092462209406705</v>
      </c>
      <c r="H4660" s="397">
        <f t="shared" si="291"/>
        <v>55.053968797684348</v>
      </c>
      <c r="I4660" s="397">
        <f t="shared" si="288"/>
        <v>55.053968797684348</v>
      </c>
    </row>
    <row r="4661" spans="1:9" x14ac:dyDescent="0.2">
      <c r="A4661" s="391" t="s">
        <v>1435</v>
      </c>
      <c r="B4661" s="392">
        <v>10000000000</v>
      </c>
      <c r="C4661" s="392">
        <v>10000000000</v>
      </c>
      <c r="D4661" s="392">
        <v>8486768851.0500002</v>
      </c>
      <c r="E4661" s="392">
        <v>8486768851.0500002</v>
      </c>
      <c r="F4661" s="155">
        <f t="shared" si="289"/>
        <v>0</v>
      </c>
      <c r="G4661" s="394">
        <f t="shared" si="290"/>
        <v>100</v>
      </c>
      <c r="H4661" s="394">
        <f t="shared" si="291"/>
        <v>84.867688510500003</v>
      </c>
      <c r="I4661" s="394">
        <f t="shared" si="288"/>
        <v>84.867688510500003</v>
      </c>
    </row>
    <row r="4662" spans="1:9" x14ac:dyDescent="0.2">
      <c r="A4662" s="391" t="s">
        <v>1436</v>
      </c>
      <c r="B4662" s="392">
        <v>122927237532</v>
      </c>
      <c r="C4662" s="392">
        <v>121844954740.94</v>
      </c>
      <c r="D4662" s="392">
        <v>53215216301.790001</v>
      </c>
      <c r="E4662" s="392">
        <v>53215216301.790001</v>
      </c>
      <c r="F4662" s="155">
        <f t="shared" si="289"/>
        <v>1082282791.0599976</v>
      </c>
      <c r="G4662" s="394">
        <f t="shared" si="290"/>
        <v>99.119574463081662</v>
      </c>
      <c r="H4662" s="394">
        <f t="shared" si="291"/>
        <v>43.290012344039866</v>
      </c>
      <c r="I4662" s="394">
        <f t="shared" si="288"/>
        <v>43.290012344039866</v>
      </c>
    </row>
    <row r="4663" spans="1:9" x14ac:dyDescent="0.2">
      <c r="A4663" s="391" t="s">
        <v>1437</v>
      </c>
      <c r="B4663" s="392">
        <v>10000000000</v>
      </c>
      <c r="C4663" s="392">
        <v>10000000000</v>
      </c>
      <c r="D4663" s="392">
        <v>3637719666.1999998</v>
      </c>
      <c r="E4663" s="392">
        <v>3637719666.1999998</v>
      </c>
      <c r="F4663" s="155">
        <f t="shared" si="289"/>
        <v>0</v>
      </c>
      <c r="G4663" s="394">
        <f t="shared" si="290"/>
        <v>100</v>
      </c>
      <c r="H4663" s="394">
        <f t="shared" si="291"/>
        <v>36.377196662000003</v>
      </c>
      <c r="I4663" s="394">
        <f t="shared" si="288"/>
        <v>36.377196662000003</v>
      </c>
    </row>
    <row r="4664" spans="1:9" x14ac:dyDescent="0.2">
      <c r="A4664" s="391" t="s">
        <v>1438</v>
      </c>
      <c r="B4664" s="392">
        <v>16859079177</v>
      </c>
      <c r="C4664" s="392">
        <v>16359079177</v>
      </c>
      <c r="D4664" s="392">
        <v>15961035463.799999</v>
      </c>
      <c r="E4664" s="392">
        <v>15961035463.799999</v>
      </c>
      <c r="F4664" s="155">
        <f t="shared" si="289"/>
        <v>500000000</v>
      </c>
      <c r="G4664" s="394">
        <f t="shared" si="290"/>
        <v>97.03423897147286</v>
      </c>
      <c r="H4664" s="394">
        <f t="shared" si="291"/>
        <v>94.673233906955261</v>
      </c>
      <c r="I4664" s="394">
        <f t="shared" si="288"/>
        <v>94.673233906955261</v>
      </c>
    </row>
    <row r="4665" spans="1:9" x14ac:dyDescent="0.2">
      <c r="A4665" s="391" t="s">
        <v>1439</v>
      </c>
      <c r="B4665" s="392">
        <v>55171184747</v>
      </c>
      <c r="C4665" s="392">
        <v>52760594509.339996</v>
      </c>
      <c r="D4665" s="392">
        <v>36671184747</v>
      </c>
      <c r="E4665" s="392">
        <v>36671184747</v>
      </c>
      <c r="F4665" s="155">
        <f t="shared" si="289"/>
        <v>2410590237.6600037</v>
      </c>
      <c r="G4665" s="394">
        <f t="shared" si="290"/>
        <v>95.630707861876971</v>
      </c>
      <c r="H4665" s="394">
        <f t="shared" si="291"/>
        <v>66.468003025789727</v>
      </c>
      <c r="I4665" s="394">
        <f t="shared" si="288"/>
        <v>66.468003025789727</v>
      </c>
    </row>
    <row r="4666" spans="1:9" x14ac:dyDescent="0.2">
      <c r="A4666" s="391" t="s">
        <v>1440</v>
      </c>
      <c r="B4666" s="392">
        <v>21812105570</v>
      </c>
      <c r="C4666" s="392">
        <v>21812105570</v>
      </c>
      <c r="D4666" s="392">
        <v>20182191600</v>
      </c>
      <c r="E4666" s="392">
        <v>20182191600</v>
      </c>
      <c r="F4666" s="155">
        <f t="shared" si="289"/>
        <v>0</v>
      </c>
      <c r="G4666" s="394">
        <f t="shared" si="290"/>
        <v>100</v>
      </c>
      <c r="H4666" s="394">
        <f t="shared" si="291"/>
        <v>92.527479913531337</v>
      </c>
      <c r="I4666" s="394">
        <f t="shared" si="288"/>
        <v>92.527479913531337</v>
      </c>
    </row>
    <row r="4667" spans="1:9" x14ac:dyDescent="0.2">
      <c r="A4667" s="391" t="s">
        <v>1441</v>
      </c>
      <c r="B4667" s="392">
        <v>0</v>
      </c>
      <c r="C4667" s="392">
        <v>0</v>
      </c>
      <c r="D4667" s="392">
        <v>0</v>
      </c>
      <c r="E4667" s="392">
        <v>0</v>
      </c>
      <c r="F4667" s="155">
        <f t="shared" si="289"/>
        <v>0</v>
      </c>
      <c r="G4667" s="394">
        <f t="shared" si="290"/>
        <v>0</v>
      </c>
      <c r="H4667" s="394">
        <f t="shared" si="291"/>
        <v>0</v>
      </c>
      <c r="I4667" s="394">
        <f t="shared" si="288"/>
        <v>0</v>
      </c>
    </row>
    <row r="4668" spans="1:9" x14ac:dyDescent="0.2">
      <c r="A4668" s="391" t="s">
        <v>1755</v>
      </c>
      <c r="B4668" s="392">
        <v>0</v>
      </c>
      <c r="C4668" s="392">
        <v>0</v>
      </c>
      <c r="D4668" s="392">
        <v>0</v>
      </c>
      <c r="E4668" s="392">
        <v>0</v>
      </c>
      <c r="F4668" s="155">
        <f t="shared" si="289"/>
        <v>0</v>
      </c>
      <c r="G4668" s="394">
        <f t="shared" si="290"/>
        <v>0</v>
      </c>
      <c r="H4668" s="394">
        <f t="shared" si="291"/>
        <v>0</v>
      </c>
      <c r="I4668" s="394">
        <f t="shared" si="288"/>
        <v>0</v>
      </c>
    </row>
    <row r="4669" spans="1:9" x14ac:dyDescent="0.2">
      <c r="A4669" s="391" t="s">
        <v>1442</v>
      </c>
      <c r="B4669" s="392">
        <v>130874045020</v>
      </c>
      <c r="C4669" s="392">
        <v>123070730816</v>
      </c>
      <c r="D4669" s="392">
        <v>88385124815.229996</v>
      </c>
      <c r="E4669" s="392">
        <v>88329693603.229996</v>
      </c>
      <c r="F4669" s="155">
        <f t="shared" si="289"/>
        <v>7803314204</v>
      </c>
      <c r="G4669" s="394">
        <f t="shared" si="290"/>
        <v>94.037538762703093</v>
      </c>
      <c r="H4669" s="394">
        <f t="shared" si="291"/>
        <v>67.534494560570124</v>
      </c>
      <c r="I4669" s="394">
        <f t="shared" si="288"/>
        <v>67.492139934798814</v>
      </c>
    </row>
    <row r="4670" spans="1:9" x14ac:dyDescent="0.2">
      <c r="A4670" s="391" t="s">
        <v>1443</v>
      </c>
      <c r="B4670" s="392">
        <v>519578327424</v>
      </c>
      <c r="C4670" s="392">
        <v>469601245742</v>
      </c>
      <c r="D4670" s="392">
        <v>234788016793.14999</v>
      </c>
      <c r="E4670" s="392">
        <v>234704581667.48999</v>
      </c>
      <c r="F4670" s="155">
        <f t="shared" si="289"/>
        <v>49977081682</v>
      </c>
      <c r="G4670" s="394">
        <f t="shared" si="290"/>
        <v>90.381222802386745</v>
      </c>
      <c r="H4670" s="394">
        <f t="shared" si="291"/>
        <v>45.188185188015375</v>
      </c>
      <c r="I4670" s="394">
        <f t="shared" si="288"/>
        <v>45.172126949775596</v>
      </c>
    </row>
    <row r="4671" spans="1:9" x14ac:dyDescent="0.2">
      <c r="A4671" s="391" t="s">
        <v>1444</v>
      </c>
      <c r="B4671" s="392">
        <v>514706052785</v>
      </c>
      <c r="C4671" s="392">
        <v>375743760313.25</v>
      </c>
      <c r="D4671" s="392">
        <v>69252117737</v>
      </c>
      <c r="E4671" s="392">
        <v>68723048895.160004</v>
      </c>
      <c r="F4671" s="155">
        <f t="shared" si="289"/>
        <v>138962292471.75</v>
      </c>
      <c r="G4671" s="394">
        <f t="shared" si="290"/>
        <v>73.001620688187913</v>
      </c>
      <c r="H4671" s="394">
        <f t="shared" si="291"/>
        <v>13.454692705144383</v>
      </c>
      <c r="I4671" s="394">
        <f t="shared" si="288"/>
        <v>13.351902221337699</v>
      </c>
    </row>
    <row r="4672" spans="1:9" x14ac:dyDescent="0.2">
      <c r="A4672" s="391" t="s">
        <v>1445</v>
      </c>
      <c r="B4672" s="392">
        <v>20359089177</v>
      </c>
      <c r="C4672" s="392">
        <v>17788057032</v>
      </c>
      <c r="D4672" s="392">
        <v>1012687119.49</v>
      </c>
      <c r="E4672" s="392">
        <v>1012687119.49</v>
      </c>
      <c r="F4672" s="155">
        <f t="shared" si="289"/>
        <v>2571032145</v>
      </c>
      <c r="G4672" s="394">
        <f t="shared" si="290"/>
        <v>87.371575797680876</v>
      </c>
      <c r="H4672" s="394">
        <f t="shared" si="291"/>
        <v>4.9741278241172466</v>
      </c>
      <c r="I4672" s="394">
        <f t="shared" si="288"/>
        <v>4.9741278241172466</v>
      </c>
    </row>
    <row r="4673" spans="1:9" x14ac:dyDescent="0.2">
      <c r="A4673" s="391" t="s">
        <v>1446</v>
      </c>
      <c r="B4673" s="392">
        <v>67500000000</v>
      </c>
      <c r="C4673" s="392">
        <v>36953996430</v>
      </c>
      <c r="D4673" s="392">
        <v>21655109784.220001</v>
      </c>
      <c r="E4673" s="392">
        <v>14155109784.219999</v>
      </c>
      <c r="F4673" s="155">
        <f t="shared" si="289"/>
        <v>30546003570</v>
      </c>
      <c r="G4673" s="394">
        <f t="shared" si="290"/>
        <v>54.746661377777784</v>
      </c>
      <c r="H4673" s="394">
        <f t="shared" si="291"/>
        <v>32.081644124770371</v>
      </c>
      <c r="I4673" s="394">
        <f t="shared" si="288"/>
        <v>20.97053301365926</v>
      </c>
    </row>
    <row r="4674" spans="1:9" x14ac:dyDescent="0.2">
      <c r="A4674" s="391" t="s">
        <v>1447</v>
      </c>
      <c r="B4674" s="392">
        <v>2500000000</v>
      </c>
      <c r="C4674" s="392">
        <v>0</v>
      </c>
      <c r="D4674" s="392">
        <v>0</v>
      </c>
      <c r="E4674" s="392">
        <v>0</v>
      </c>
      <c r="F4674" s="155">
        <f t="shared" si="289"/>
        <v>2500000000</v>
      </c>
      <c r="G4674" s="394">
        <f t="shared" si="290"/>
        <v>0</v>
      </c>
      <c r="H4674" s="394">
        <f t="shared" si="291"/>
        <v>0</v>
      </c>
      <c r="I4674" s="394">
        <f t="shared" si="288"/>
        <v>0</v>
      </c>
    </row>
    <row r="4675" spans="1:9" x14ac:dyDescent="0.2">
      <c r="A4675" s="391" t="s">
        <v>1448</v>
      </c>
      <c r="B4675" s="392">
        <v>40000000000</v>
      </c>
      <c r="C4675" s="392">
        <v>22823501836.950001</v>
      </c>
      <c r="D4675" s="392">
        <v>5867246301.9499998</v>
      </c>
      <c r="E4675" s="392">
        <v>5245998654</v>
      </c>
      <c r="F4675" s="155">
        <f t="shared" si="289"/>
        <v>17176498163.049999</v>
      </c>
      <c r="G4675" s="394">
        <f t="shared" si="290"/>
        <v>57.058754592375003</v>
      </c>
      <c r="H4675" s="394">
        <f t="shared" si="291"/>
        <v>14.668115754875</v>
      </c>
      <c r="I4675" s="394">
        <f t="shared" si="288"/>
        <v>13.114996635000001</v>
      </c>
    </row>
    <row r="4676" spans="1:9" x14ac:dyDescent="0.2">
      <c r="A4676" s="391" t="s">
        <v>1449</v>
      </c>
      <c r="B4676" s="392">
        <v>60000000000</v>
      </c>
      <c r="C4676" s="392">
        <v>48722985498.849998</v>
      </c>
      <c r="D4676" s="392">
        <v>3677208159.4699998</v>
      </c>
      <c r="E4676" s="392">
        <v>3634168675.4699998</v>
      </c>
      <c r="F4676" s="155">
        <f t="shared" si="289"/>
        <v>11277014501.150002</v>
      </c>
      <c r="G4676" s="394">
        <f t="shared" si="290"/>
        <v>81.204975831416661</v>
      </c>
      <c r="H4676" s="394">
        <f t="shared" si="291"/>
        <v>6.1286802657833332</v>
      </c>
      <c r="I4676" s="394">
        <f t="shared" si="288"/>
        <v>6.056947792449999</v>
      </c>
    </row>
    <row r="4677" spans="1:9" x14ac:dyDescent="0.2">
      <c r="A4677" s="391" t="s">
        <v>1450</v>
      </c>
      <c r="B4677" s="392">
        <v>700000000</v>
      </c>
      <c r="C4677" s="392">
        <v>65891153</v>
      </c>
      <c r="D4677" s="392">
        <v>0</v>
      </c>
      <c r="E4677" s="392">
        <v>0</v>
      </c>
      <c r="F4677" s="155">
        <f t="shared" si="289"/>
        <v>634108847</v>
      </c>
      <c r="G4677" s="394">
        <f t="shared" si="290"/>
        <v>9.4130218571428568</v>
      </c>
      <c r="H4677" s="394">
        <f t="shared" si="291"/>
        <v>0</v>
      </c>
      <c r="I4677" s="394">
        <f t="shared" si="288"/>
        <v>0</v>
      </c>
    </row>
    <row r="4678" spans="1:9" x14ac:dyDescent="0.2">
      <c r="A4678" s="391" t="s">
        <v>1451</v>
      </c>
      <c r="B4678" s="392">
        <v>40000000000</v>
      </c>
      <c r="C4678" s="392">
        <v>38426436704</v>
      </c>
      <c r="D4678" s="392">
        <v>13525684032.209999</v>
      </c>
      <c r="E4678" s="392">
        <v>13309859130.209999</v>
      </c>
      <c r="F4678" s="155">
        <f t="shared" si="289"/>
        <v>1573563296</v>
      </c>
      <c r="G4678" s="394">
        <f t="shared" si="290"/>
        <v>96.066091760000006</v>
      </c>
      <c r="H4678" s="394">
        <f t="shared" si="291"/>
        <v>33.814210080525001</v>
      </c>
      <c r="I4678" s="394">
        <f t="shared" si="288"/>
        <v>33.274647825525001</v>
      </c>
    </row>
    <row r="4679" spans="1:9" x14ac:dyDescent="0.2">
      <c r="A4679" s="391" t="s">
        <v>1452</v>
      </c>
      <c r="B4679" s="392">
        <v>3308064489</v>
      </c>
      <c r="C4679" s="392">
        <v>2266393239.3699999</v>
      </c>
      <c r="D4679" s="392">
        <v>247585928.31</v>
      </c>
      <c r="E4679" s="392">
        <v>186210736.31</v>
      </c>
      <c r="F4679" s="155">
        <f t="shared" si="289"/>
        <v>1041671249.6300001</v>
      </c>
      <c r="G4679" s="394">
        <f t="shared" si="290"/>
        <v>68.51115650575214</v>
      </c>
      <c r="H4679" s="394">
        <f t="shared" si="291"/>
        <v>7.4843138376919347</v>
      </c>
      <c r="I4679" s="394">
        <f t="shared" ref="I4679:I4742" si="292">IFERROR(IF(E4679&gt;0,+E4679/B4679*100,0),0)</f>
        <v>5.6289935377375286</v>
      </c>
    </row>
    <row r="4680" spans="1:9" x14ac:dyDescent="0.2">
      <c r="A4680" s="391" t="s">
        <v>1453</v>
      </c>
      <c r="B4680" s="392">
        <v>8000000000</v>
      </c>
      <c r="C4680" s="392">
        <v>6712396520.5799999</v>
      </c>
      <c r="D4680" s="392">
        <v>3501344247.6700001</v>
      </c>
      <c r="E4680" s="392">
        <v>3475692558.6700001</v>
      </c>
      <c r="F4680" s="155">
        <f t="shared" si="289"/>
        <v>1287603479.4200001</v>
      </c>
      <c r="G4680" s="394">
        <f t="shared" si="290"/>
        <v>83.904956507249992</v>
      </c>
      <c r="H4680" s="394">
        <f t="shared" si="291"/>
        <v>43.766803095874998</v>
      </c>
      <c r="I4680" s="394">
        <f t="shared" si="292"/>
        <v>43.446156983374998</v>
      </c>
    </row>
    <row r="4681" spans="1:9" x14ac:dyDescent="0.2">
      <c r="A4681" s="391" t="s">
        <v>1454</v>
      </c>
      <c r="B4681" s="392">
        <v>4000000000</v>
      </c>
      <c r="C4681" s="392">
        <v>2194495497.0299997</v>
      </c>
      <c r="D4681" s="392">
        <v>361300000</v>
      </c>
      <c r="E4681" s="392">
        <v>361300000</v>
      </c>
      <c r="F4681" s="155">
        <f t="shared" ref="F4681:F4744" si="293">+B4681-C4681</f>
        <v>1805504502.9700003</v>
      </c>
      <c r="G4681" s="394">
        <f t="shared" ref="G4681:G4744" si="294">IFERROR(IF(C4681&gt;0,+C4681/B4681*100,0),0)</f>
        <v>54.862387425749993</v>
      </c>
      <c r="H4681" s="394">
        <f t="shared" ref="H4681:H4744" si="295">IFERROR(IF(D4681&gt;0,+D4681/B4681*100,0),0)</f>
        <v>9.0325000000000006</v>
      </c>
      <c r="I4681" s="394">
        <f t="shared" si="292"/>
        <v>9.0325000000000006</v>
      </c>
    </row>
    <row r="4682" spans="1:9" x14ac:dyDescent="0.2">
      <c r="A4682" s="391" t="s">
        <v>1455</v>
      </c>
      <c r="B4682" s="392">
        <v>3000000000</v>
      </c>
      <c r="C4682" s="392">
        <v>378084696.81999999</v>
      </c>
      <c r="D4682" s="392">
        <v>213891330.59</v>
      </c>
      <c r="E4682" s="392">
        <v>213420248.38999999</v>
      </c>
      <c r="F4682" s="155">
        <f t="shared" si="293"/>
        <v>2621915303.1799998</v>
      </c>
      <c r="G4682" s="394">
        <f t="shared" si="294"/>
        <v>12.602823227333332</v>
      </c>
      <c r="H4682" s="394">
        <f t="shared" si="295"/>
        <v>7.1297110196666669</v>
      </c>
      <c r="I4682" s="394">
        <f t="shared" si="292"/>
        <v>7.1140082796666659</v>
      </c>
    </row>
    <row r="4683" spans="1:9" x14ac:dyDescent="0.2">
      <c r="A4683" s="391" t="s">
        <v>1456</v>
      </c>
      <c r="B4683" s="392">
        <v>38000000000</v>
      </c>
      <c r="C4683" s="392">
        <v>37339629149</v>
      </c>
      <c r="D4683" s="392">
        <v>368742690.23000002</v>
      </c>
      <c r="E4683" s="392">
        <v>368742690.23000002</v>
      </c>
      <c r="F4683" s="155">
        <f t="shared" si="293"/>
        <v>660370851</v>
      </c>
      <c r="G4683" s="394">
        <f t="shared" si="294"/>
        <v>98.262181971052627</v>
      </c>
      <c r="H4683" s="394">
        <f t="shared" si="295"/>
        <v>0.97037550060526323</v>
      </c>
      <c r="I4683" s="394">
        <f t="shared" si="292"/>
        <v>0.97037550060526323</v>
      </c>
    </row>
    <row r="4684" spans="1:9" x14ac:dyDescent="0.2">
      <c r="A4684" s="391" t="s">
        <v>1457</v>
      </c>
      <c r="B4684" s="392">
        <v>2400000000</v>
      </c>
      <c r="C4684" s="392">
        <v>275974400</v>
      </c>
      <c r="D4684" s="392">
        <v>246915260</v>
      </c>
      <c r="E4684" s="392">
        <v>246915260</v>
      </c>
      <c r="F4684" s="155">
        <f t="shared" si="293"/>
        <v>2124025600</v>
      </c>
      <c r="G4684" s="394">
        <f t="shared" si="294"/>
        <v>11.498933333333333</v>
      </c>
      <c r="H4684" s="394">
        <f t="shared" si="295"/>
        <v>10.288135833333333</v>
      </c>
      <c r="I4684" s="394">
        <f t="shared" si="292"/>
        <v>10.288135833333333</v>
      </c>
    </row>
    <row r="4685" spans="1:9" x14ac:dyDescent="0.2">
      <c r="A4685" s="391" t="s">
        <v>1458</v>
      </c>
      <c r="B4685" s="392">
        <v>13070375743</v>
      </c>
      <c r="C4685" s="392">
        <v>7257118081.4799995</v>
      </c>
      <c r="D4685" s="392">
        <v>3357292905.1100001</v>
      </c>
      <c r="E4685" s="392">
        <v>3357292905.1100001</v>
      </c>
      <c r="F4685" s="155">
        <f t="shared" si="293"/>
        <v>5813257661.5200005</v>
      </c>
      <c r="G4685" s="394">
        <f t="shared" si="294"/>
        <v>55.523408233819424</v>
      </c>
      <c r="H4685" s="394">
        <f t="shared" si="295"/>
        <v>25.6862768991782</v>
      </c>
      <c r="I4685" s="394">
        <f t="shared" si="292"/>
        <v>25.6862768991782</v>
      </c>
    </row>
    <row r="4686" spans="1:9" x14ac:dyDescent="0.2">
      <c r="A4686" s="391" t="s">
        <v>1459</v>
      </c>
      <c r="B4686" s="392">
        <v>4194297635</v>
      </c>
      <c r="C4686" s="392">
        <v>3260835000</v>
      </c>
      <c r="D4686" s="392">
        <v>464076966.5</v>
      </c>
      <c r="E4686" s="392">
        <v>464076966.5</v>
      </c>
      <c r="F4686" s="155">
        <f t="shared" si="293"/>
        <v>933462635</v>
      </c>
      <c r="G4686" s="394">
        <f t="shared" si="294"/>
        <v>77.744482718380098</v>
      </c>
      <c r="H4686" s="394">
        <f t="shared" si="295"/>
        <v>11.064473885387487</v>
      </c>
      <c r="I4686" s="394">
        <f t="shared" si="292"/>
        <v>11.064473885387487</v>
      </c>
    </row>
    <row r="4687" spans="1:9" x14ac:dyDescent="0.2">
      <c r="A4687" s="391" t="s">
        <v>1460</v>
      </c>
      <c r="B4687" s="392">
        <v>1949587581</v>
      </c>
      <c r="C4687" s="392">
        <v>917247180</v>
      </c>
      <c r="D4687" s="392">
        <v>472438151.93000001</v>
      </c>
      <c r="E4687" s="392">
        <v>472238151.93000001</v>
      </c>
      <c r="F4687" s="155">
        <f t="shared" si="293"/>
        <v>1032340401</v>
      </c>
      <c r="G4687" s="394">
        <f t="shared" si="294"/>
        <v>47.048267486886495</v>
      </c>
      <c r="H4687" s="394">
        <f t="shared" si="295"/>
        <v>24.232722681156634</v>
      </c>
      <c r="I4687" s="394">
        <f t="shared" si="292"/>
        <v>24.222464101242139</v>
      </c>
    </row>
    <row r="4688" spans="1:9" x14ac:dyDescent="0.2">
      <c r="A4688" s="391" t="s">
        <v>1461</v>
      </c>
      <c r="B4688" s="392">
        <v>500000000</v>
      </c>
      <c r="C4688" s="392">
        <v>376060000</v>
      </c>
      <c r="D4688" s="392">
        <v>106218000</v>
      </c>
      <c r="E4688" s="392">
        <v>106218000</v>
      </c>
      <c r="F4688" s="155">
        <f t="shared" si="293"/>
        <v>123940000</v>
      </c>
      <c r="G4688" s="394">
        <f t="shared" si="294"/>
        <v>75.212000000000003</v>
      </c>
      <c r="H4688" s="394">
        <f t="shared" si="295"/>
        <v>21.243600000000001</v>
      </c>
      <c r="I4688" s="394">
        <f t="shared" si="292"/>
        <v>21.243600000000001</v>
      </c>
    </row>
    <row r="4689" spans="1:9" x14ac:dyDescent="0.2">
      <c r="A4689" s="391" t="s">
        <v>1462</v>
      </c>
      <c r="B4689" s="392">
        <v>5829624257</v>
      </c>
      <c r="C4689" s="392">
        <v>602334163</v>
      </c>
      <c r="D4689" s="392">
        <v>2097908</v>
      </c>
      <c r="E4689" s="392">
        <v>2097908</v>
      </c>
      <c r="F4689" s="155">
        <f t="shared" si="293"/>
        <v>5227290094</v>
      </c>
      <c r="G4689" s="394">
        <f t="shared" si="294"/>
        <v>10.332298214190033</v>
      </c>
      <c r="H4689" s="394">
        <f t="shared" si="295"/>
        <v>3.5987019188773769E-2</v>
      </c>
      <c r="I4689" s="394">
        <f t="shared" si="292"/>
        <v>3.5987019188773769E-2</v>
      </c>
    </row>
    <row r="4690" spans="1:9" x14ac:dyDescent="0.2">
      <c r="A4690" s="391" t="s">
        <v>1463</v>
      </c>
      <c r="B4690" s="392">
        <v>15000000000</v>
      </c>
      <c r="C4690" s="392">
        <v>10197843229.459999</v>
      </c>
      <c r="D4690" s="392">
        <v>6806223337.3600006</v>
      </c>
      <c r="E4690" s="392">
        <v>6775095134.8600006</v>
      </c>
      <c r="F4690" s="155">
        <f t="shared" si="293"/>
        <v>4802156770.5400009</v>
      </c>
      <c r="G4690" s="394">
        <f t="shared" si="294"/>
        <v>67.985621529733336</v>
      </c>
      <c r="H4690" s="394">
        <f t="shared" si="295"/>
        <v>45.374822249066668</v>
      </c>
      <c r="I4690" s="394">
        <f t="shared" si="292"/>
        <v>45.167300899066667</v>
      </c>
    </row>
    <row r="4691" spans="1:9" x14ac:dyDescent="0.2">
      <c r="A4691" s="391" t="s">
        <v>1464</v>
      </c>
      <c r="B4691" s="392">
        <v>2000000000</v>
      </c>
      <c r="C4691" s="392">
        <v>339045462</v>
      </c>
      <c r="D4691" s="392">
        <v>0</v>
      </c>
      <c r="E4691" s="392">
        <v>0</v>
      </c>
      <c r="F4691" s="155">
        <f t="shared" si="293"/>
        <v>1660954538</v>
      </c>
      <c r="G4691" s="394">
        <f t="shared" si="294"/>
        <v>16.952273099999999</v>
      </c>
      <c r="H4691" s="394">
        <f t="shared" si="295"/>
        <v>0</v>
      </c>
      <c r="I4691" s="394">
        <f t="shared" si="292"/>
        <v>0</v>
      </c>
    </row>
    <row r="4692" spans="1:9" x14ac:dyDescent="0.2">
      <c r="A4692" s="391" t="s">
        <v>1465</v>
      </c>
      <c r="B4692" s="392">
        <v>3000000000</v>
      </c>
      <c r="C4692" s="392">
        <v>300000000</v>
      </c>
      <c r="D4692" s="392">
        <v>230797049</v>
      </c>
      <c r="E4692" s="392">
        <v>230797049</v>
      </c>
      <c r="F4692" s="155">
        <f t="shared" si="293"/>
        <v>2700000000</v>
      </c>
      <c r="G4692" s="394">
        <f t="shared" si="294"/>
        <v>10</v>
      </c>
      <c r="H4692" s="394">
        <f t="shared" si="295"/>
        <v>7.6932349666666662</v>
      </c>
      <c r="I4692" s="394">
        <f t="shared" si="292"/>
        <v>7.6932349666666662</v>
      </c>
    </row>
    <row r="4693" spans="1:9" x14ac:dyDescent="0.2">
      <c r="A4693" s="391" t="s">
        <v>1466</v>
      </c>
      <c r="B4693" s="392">
        <v>2000000000</v>
      </c>
      <c r="C4693" s="392">
        <v>1273954918.6300001</v>
      </c>
      <c r="D4693" s="392">
        <v>208547505.84999999</v>
      </c>
      <c r="E4693" s="392">
        <v>208547505.84999999</v>
      </c>
      <c r="F4693" s="155">
        <f t="shared" si="293"/>
        <v>726045081.36999989</v>
      </c>
      <c r="G4693" s="394">
        <f t="shared" si="294"/>
        <v>63.697745931500002</v>
      </c>
      <c r="H4693" s="394">
        <f t="shared" si="295"/>
        <v>10.427375292499999</v>
      </c>
      <c r="I4693" s="394">
        <f t="shared" si="292"/>
        <v>10.427375292499999</v>
      </c>
    </row>
    <row r="4694" spans="1:9" x14ac:dyDescent="0.2">
      <c r="A4694" s="391" t="s">
        <v>1467</v>
      </c>
      <c r="B4694" s="392">
        <v>32000000000</v>
      </c>
      <c r="C4694" s="392">
        <v>28910506946.18</v>
      </c>
      <c r="D4694" s="392">
        <v>2198397066.1300001</v>
      </c>
      <c r="E4694" s="392">
        <v>2180709357.9299998</v>
      </c>
      <c r="F4694" s="155">
        <f t="shared" si="293"/>
        <v>3089493053.8199997</v>
      </c>
      <c r="G4694" s="394">
        <f t="shared" si="294"/>
        <v>90.345334206812495</v>
      </c>
      <c r="H4694" s="394">
        <f t="shared" si="295"/>
        <v>6.8699908316562501</v>
      </c>
      <c r="I4694" s="394">
        <f t="shared" si="292"/>
        <v>6.8147167435312488</v>
      </c>
    </row>
    <row r="4695" spans="1:9" x14ac:dyDescent="0.2">
      <c r="A4695" s="391" t="s">
        <v>1468</v>
      </c>
      <c r="B4695" s="392">
        <v>7000000000</v>
      </c>
      <c r="C4695" s="392">
        <v>944863000</v>
      </c>
      <c r="D4695" s="392">
        <v>544624478.5</v>
      </c>
      <c r="E4695" s="392">
        <v>537624478.5</v>
      </c>
      <c r="F4695" s="196">
        <f t="shared" si="293"/>
        <v>6055137000</v>
      </c>
      <c r="G4695" s="397">
        <f t="shared" si="294"/>
        <v>13.498042857142858</v>
      </c>
      <c r="H4695" s="397">
        <f t="shared" si="295"/>
        <v>7.7803496928571425</v>
      </c>
      <c r="I4695" s="397">
        <f t="shared" si="292"/>
        <v>7.6803496928571429</v>
      </c>
    </row>
    <row r="4696" spans="1:9" x14ac:dyDescent="0.2">
      <c r="A4696" s="391" t="s">
        <v>1469</v>
      </c>
      <c r="B4696" s="392">
        <v>14000000000</v>
      </c>
      <c r="C4696" s="392">
        <v>13985114169</v>
      </c>
      <c r="D4696" s="392">
        <v>257613925</v>
      </c>
      <c r="E4696" s="392">
        <v>248913925</v>
      </c>
      <c r="F4696" s="196">
        <f t="shared" si="293"/>
        <v>14885831</v>
      </c>
      <c r="G4696" s="397">
        <f t="shared" si="294"/>
        <v>99.893672635714282</v>
      </c>
      <c r="H4696" s="397">
        <f t="shared" si="295"/>
        <v>1.8400994642857142</v>
      </c>
      <c r="I4696" s="397">
        <f t="shared" si="292"/>
        <v>1.7779566071428572</v>
      </c>
    </row>
    <row r="4697" spans="1:9" x14ac:dyDescent="0.2">
      <c r="A4697" s="391" t="s">
        <v>1470</v>
      </c>
      <c r="B4697" s="392">
        <v>4000000000</v>
      </c>
      <c r="C4697" s="392">
        <v>990806768</v>
      </c>
      <c r="D4697" s="392">
        <v>160382767</v>
      </c>
      <c r="E4697" s="392">
        <v>149382767</v>
      </c>
      <c r="F4697" s="196">
        <f t="shared" si="293"/>
        <v>3009193232</v>
      </c>
      <c r="G4697" s="397">
        <f t="shared" si="294"/>
        <v>24.770169200000002</v>
      </c>
      <c r="H4697" s="397">
        <f t="shared" si="295"/>
        <v>4.0095691750000002</v>
      </c>
      <c r="I4697" s="397">
        <f t="shared" si="292"/>
        <v>3.7345691749999999</v>
      </c>
    </row>
    <row r="4698" spans="1:9" x14ac:dyDescent="0.2">
      <c r="A4698" s="391" t="s">
        <v>1471</v>
      </c>
      <c r="B4698" s="392">
        <v>11800000000</v>
      </c>
      <c r="C4698" s="392">
        <v>10981227083.33</v>
      </c>
      <c r="D4698" s="392">
        <v>2270663866.8400002</v>
      </c>
      <c r="E4698" s="392">
        <v>2270663866.8400002</v>
      </c>
      <c r="F4698" s="155">
        <f t="shared" si="293"/>
        <v>818772916.67000008</v>
      </c>
      <c r="G4698" s="394">
        <f t="shared" si="294"/>
        <v>93.061246468898304</v>
      </c>
      <c r="H4698" s="394">
        <f t="shared" si="295"/>
        <v>19.242914125762713</v>
      </c>
      <c r="I4698" s="394">
        <f t="shared" si="292"/>
        <v>19.242914125762713</v>
      </c>
    </row>
    <row r="4699" spans="1:9" x14ac:dyDescent="0.2">
      <c r="A4699" s="391" t="s">
        <v>1472</v>
      </c>
      <c r="B4699" s="392">
        <v>5856000000</v>
      </c>
      <c r="C4699" s="392">
        <v>570626400</v>
      </c>
      <c r="D4699" s="392">
        <v>2270000</v>
      </c>
      <c r="E4699" s="392">
        <v>2270000</v>
      </c>
      <c r="F4699" s="155">
        <f t="shared" si="293"/>
        <v>5285373600</v>
      </c>
      <c r="G4699" s="394">
        <f t="shared" si="294"/>
        <v>9.7443032786885251</v>
      </c>
      <c r="H4699" s="394">
        <f t="shared" si="295"/>
        <v>3.8763661202185787E-2</v>
      </c>
      <c r="I4699" s="394">
        <f t="shared" si="292"/>
        <v>3.8763661202185787E-2</v>
      </c>
    </row>
    <row r="4700" spans="1:9" x14ac:dyDescent="0.2">
      <c r="A4700" s="391" t="s">
        <v>1473</v>
      </c>
      <c r="B4700" s="392">
        <v>700000000</v>
      </c>
      <c r="C4700" s="392">
        <v>0</v>
      </c>
      <c r="D4700" s="392">
        <v>0</v>
      </c>
      <c r="E4700" s="392">
        <v>0</v>
      </c>
      <c r="F4700" s="155">
        <f t="shared" si="293"/>
        <v>700000000</v>
      </c>
      <c r="G4700" s="394">
        <f t="shared" si="294"/>
        <v>0</v>
      </c>
      <c r="H4700" s="394">
        <f t="shared" si="295"/>
        <v>0</v>
      </c>
      <c r="I4700" s="394">
        <f t="shared" si="292"/>
        <v>0</v>
      </c>
    </row>
    <row r="4701" spans="1:9" x14ac:dyDescent="0.2">
      <c r="A4701" s="391" t="s">
        <v>1474</v>
      </c>
      <c r="B4701" s="392">
        <v>1200000000</v>
      </c>
      <c r="C4701" s="392">
        <v>0</v>
      </c>
      <c r="D4701" s="392">
        <v>0</v>
      </c>
      <c r="E4701" s="392">
        <v>0</v>
      </c>
      <c r="F4701" s="155">
        <f t="shared" si="293"/>
        <v>1200000000</v>
      </c>
      <c r="G4701" s="394">
        <f t="shared" si="294"/>
        <v>0</v>
      </c>
      <c r="H4701" s="394">
        <f t="shared" si="295"/>
        <v>0</v>
      </c>
      <c r="I4701" s="394">
        <f t="shared" si="292"/>
        <v>0</v>
      </c>
    </row>
    <row r="4702" spans="1:9" x14ac:dyDescent="0.2">
      <c r="A4702" s="391" t="s">
        <v>1475</v>
      </c>
      <c r="B4702" s="392">
        <v>1000000000</v>
      </c>
      <c r="C4702" s="392">
        <v>930454148</v>
      </c>
      <c r="D4702" s="392">
        <v>0</v>
      </c>
      <c r="E4702" s="392">
        <v>0</v>
      </c>
      <c r="F4702" s="196">
        <f t="shared" si="293"/>
        <v>69545852</v>
      </c>
      <c r="G4702" s="397">
        <f t="shared" si="294"/>
        <v>93.045414800000003</v>
      </c>
      <c r="H4702" s="397">
        <f t="shared" si="295"/>
        <v>0</v>
      </c>
      <c r="I4702" s="397">
        <f t="shared" si="292"/>
        <v>0</v>
      </c>
    </row>
    <row r="4703" spans="1:9" x14ac:dyDescent="0.2">
      <c r="A4703" s="391" t="s">
        <v>1476</v>
      </c>
      <c r="B4703" s="392">
        <v>31250000000</v>
      </c>
      <c r="C4703" s="392">
        <v>20901601811</v>
      </c>
      <c r="D4703" s="392">
        <v>7214649812.8199997</v>
      </c>
      <c r="E4703" s="392">
        <v>7211987919.8199997</v>
      </c>
      <c r="F4703" s="155">
        <f t="shared" si="293"/>
        <v>10348398189</v>
      </c>
      <c r="G4703" s="394">
        <f t="shared" si="294"/>
        <v>66.885125795199997</v>
      </c>
      <c r="H4703" s="394">
        <f t="shared" si="295"/>
        <v>23.086879401023999</v>
      </c>
      <c r="I4703" s="394">
        <f t="shared" si="292"/>
        <v>23.078361343424</v>
      </c>
    </row>
    <row r="4704" spans="1:9" x14ac:dyDescent="0.2">
      <c r="A4704" s="391" t="s">
        <v>1477</v>
      </c>
      <c r="B4704" s="392">
        <v>1200000000</v>
      </c>
      <c r="C4704" s="392">
        <v>0</v>
      </c>
      <c r="D4704" s="392">
        <v>0</v>
      </c>
      <c r="E4704" s="392">
        <v>0</v>
      </c>
      <c r="F4704" s="196">
        <f t="shared" si="293"/>
        <v>1200000000</v>
      </c>
      <c r="G4704" s="397">
        <f t="shared" si="294"/>
        <v>0</v>
      </c>
      <c r="H4704" s="397">
        <f t="shared" si="295"/>
        <v>0</v>
      </c>
      <c r="I4704" s="397">
        <f t="shared" si="292"/>
        <v>0</v>
      </c>
    </row>
    <row r="4705" spans="1:9" x14ac:dyDescent="0.2">
      <c r="A4705" s="391" t="s">
        <v>1478</v>
      </c>
      <c r="B4705" s="392">
        <v>1500000000</v>
      </c>
      <c r="C4705" s="392">
        <v>0</v>
      </c>
      <c r="D4705" s="392">
        <v>0</v>
      </c>
      <c r="E4705" s="392">
        <v>0</v>
      </c>
      <c r="F4705" s="155">
        <f t="shared" si="293"/>
        <v>1500000000</v>
      </c>
      <c r="G4705" s="394">
        <f t="shared" si="294"/>
        <v>0</v>
      </c>
      <c r="H4705" s="394">
        <f t="shared" si="295"/>
        <v>0</v>
      </c>
      <c r="I4705" s="394">
        <f t="shared" si="292"/>
        <v>0</v>
      </c>
    </row>
    <row r="4706" spans="1:9" x14ac:dyDescent="0.2">
      <c r="A4706" s="391" t="s">
        <v>1479</v>
      </c>
      <c r="B4706" s="392">
        <v>8000000000</v>
      </c>
      <c r="C4706" s="392">
        <v>4685895078.3500004</v>
      </c>
      <c r="D4706" s="392">
        <v>1329162737.2</v>
      </c>
      <c r="E4706" s="392">
        <v>1324636611.05</v>
      </c>
      <c r="F4706" s="155">
        <f t="shared" si="293"/>
        <v>3314104921.6499996</v>
      </c>
      <c r="G4706" s="394">
        <f t="shared" si="294"/>
        <v>58.573688479375008</v>
      </c>
      <c r="H4706" s="394">
        <f t="shared" si="295"/>
        <v>16.614534215000003</v>
      </c>
      <c r="I4706" s="394">
        <f t="shared" si="292"/>
        <v>16.557957638124996</v>
      </c>
    </row>
    <row r="4707" spans="1:9" x14ac:dyDescent="0.2">
      <c r="A4707" s="391" t="s">
        <v>1480</v>
      </c>
      <c r="B4707" s="392">
        <v>700000000</v>
      </c>
      <c r="C4707" s="392">
        <v>678651960</v>
      </c>
      <c r="D4707" s="392">
        <v>0</v>
      </c>
      <c r="E4707" s="392">
        <v>0</v>
      </c>
      <c r="F4707" s="155">
        <f t="shared" si="293"/>
        <v>21348040</v>
      </c>
      <c r="G4707" s="394">
        <f t="shared" si="294"/>
        <v>96.950280000000006</v>
      </c>
      <c r="H4707" s="394">
        <f t="shared" si="295"/>
        <v>0</v>
      </c>
      <c r="I4707" s="394">
        <f t="shared" si="292"/>
        <v>0</v>
      </c>
    </row>
    <row r="4708" spans="1:9" x14ac:dyDescent="0.2">
      <c r="A4708" s="391" t="s">
        <v>1481</v>
      </c>
      <c r="B4708" s="392">
        <v>20000000000</v>
      </c>
      <c r="C4708" s="392">
        <v>19061498835</v>
      </c>
      <c r="D4708" s="392">
        <v>884275466</v>
      </c>
      <c r="E4708" s="392">
        <v>884275466</v>
      </c>
      <c r="F4708" s="196">
        <f t="shared" si="293"/>
        <v>938501165</v>
      </c>
      <c r="G4708" s="397">
        <f t="shared" si="294"/>
        <v>95.307494175000002</v>
      </c>
      <c r="H4708" s="397">
        <f t="shared" si="295"/>
        <v>4.4213773300000003</v>
      </c>
      <c r="I4708" s="397">
        <f t="shared" si="292"/>
        <v>4.4213773300000003</v>
      </c>
    </row>
    <row r="4709" spans="1:9" x14ac:dyDescent="0.2">
      <c r="A4709" s="391" t="s">
        <v>1482</v>
      </c>
      <c r="B4709" s="392">
        <v>500000000</v>
      </c>
      <c r="C4709" s="392">
        <v>447915567.05000001</v>
      </c>
      <c r="D4709" s="392">
        <v>0</v>
      </c>
      <c r="E4709" s="392">
        <v>0</v>
      </c>
      <c r="F4709" s="155">
        <f t="shared" si="293"/>
        <v>52084432.949999988</v>
      </c>
      <c r="G4709" s="394">
        <f t="shared" si="294"/>
        <v>89.58311341000001</v>
      </c>
      <c r="H4709" s="394">
        <f t="shared" si="295"/>
        <v>0</v>
      </c>
      <c r="I4709" s="394">
        <f t="shared" si="292"/>
        <v>0</v>
      </c>
    </row>
    <row r="4710" spans="1:9" x14ac:dyDescent="0.2">
      <c r="A4710" s="391" t="s">
        <v>1483</v>
      </c>
      <c r="B4710" s="392">
        <v>1000000000</v>
      </c>
      <c r="C4710" s="392">
        <v>0</v>
      </c>
      <c r="D4710" s="392">
        <v>0</v>
      </c>
      <c r="E4710" s="392">
        <v>0</v>
      </c>
      <c r="F4710" s="196">
        <f t="shared" si="293"/>
        <v>1000000000</v>
      </c>
      <c r="G4710" s="397">
        <f t="shared" si="294"/>
        <v>0</v>
      </c>
      <c r="H4710" s="397">
        <f t="shared" si="295"/>
        <v>0</v>
      </c>
      <c r="I4710" s="397">
        <f t="shared" si="292"/>
        <v>0</v>
      </c>
    </row>
    <row r="4711" spans="1:9" x14ac:dyDescent="0.2">
      <c r="A4711" s="391" t="s">
        <v>1484</v>
      </c>
      <c r="B4711" s="392">
        <v>2000000000</v>
      </c>
      <c r="C4711" s="392">
        <v>73416931</v>
      </c>
      <c r="D4711" s="392">
        <v>0</v>
      </c>
      <c r="E4711" s="392">
        <v>0</v>
      </c>
      <c r="F4711" s="196">
        <f t="shared" si="293"/>
        <v>1926583069</v>
      </c>
      <c r="G4711" s="397">
        <f t="shared" si="294"/>
        <v>3.6708465500000003</v>
      </c>
      <c r="H4711" s="397">
        <f t="shared" si="295"/>
        <v>0</v>
      </c>
      <c r="I4711" s="397">
        <f t="shared" si="292"/>
        <v>0</v>
      </c>
    </row>
    <row r="4712" spans="1:9" x14ac:dyDescent="0.2">
      <c r="A4712" s="391" t="s">
        <v>1485</v>
      </c>
      <c r="B4712" s="392">
        <v>43000000000</v>
      </c>
      <c r="C4712" s="392">
        <v>34918304404</v>
      </c>
      <c r="D4712" s="392">
        <v>2059285137.04</v>
      </c>
      <c r="E4712" s="392">
        <v>2059285137.04</v>
      </c>
      <c r="F4712" s="155">
        <f t="shared" si="293"/>
        <v>8081695596</v>
      </c>
      <c r="G4712" s="394">
        <f t="shared" si="294"/>
        <v>81.205359079069765</v>
      </c>
      <c r="H4712" s="394">
        <f t="shared" si="295"/>
        <v>4.7890352024186047</v>
      </c>
      <c r="I4712" s="394">
        <f t="shared" si="292"/>
        <v>4.7890352024186047</v>
      </c>
    </row>
    <row r="4713" spans="1:9" x14ac:dyDescent="0.2">
      <c r="A4713" s="391" t="s">
        <v>1486</v>
      </c>
      <c r="B4713" s="392">
        <v>5000000000</v>
      </c>
      <c r="C4713" s="392">
        <v>4708674789</v>
      </c>
      <c r="D4713" s="392">
        <v>2197544342</v>
      </c>
      <c r="E4713" s="392">
        <v>2197544342</v>
      </c>
      <c r="F4713" s="155">
        <f t="shared" si="293"/>
        <v>291325211</v>
      </c>
      <c r="G4713" s="394">
        <f t="shared" si="294"/>
        <v>94.17349578000001</v>
      </c>
      <c r="H4713" s="394">
        <f t="shared" si="295"/>
        <v>43.950886839999995</v>
      </c>
      <c r="I4713" s="394">
        <f t="shared" si="292"/>
        <v>43.950886839999995</v>
      </c>
    </row>
    <row r="4714" spans="1:9" x14ac:dyDescent="0.2">
      <c r="A4714" s="391" t="s">
        <v>1487</v>
      </c>
      <c r="B4714" s="392">
        <v>2650000000</v>
      </c>
      <c r="C4714" s="392">
        <v>2532251223</v>
      </c>
      <c r="D4714" s="392">
        <v>0</v>
      </c>
      <c r="E4714" s="392">
        <v>0</v>
      </c>
      <c r="F4714" s="196">
        <f t="shared" si="293"/>
        <v>117748777</v>
      </c>
      <c r="G4714" s="397">
        <f t="shared" si="294"/>
        <v>95.556649924528301</v>
      </c>
      <c r="H4714" s="397">
        <f t="shared" si="295"/>
        <v>0</v>
      </c>
      <c r="I4714" s="397">
        <f t="shared" si="292"/>
        <v>0</v>
      </c>
    </row>
    <row r="4715" spans="1:9" x14ac:dyDescent="0.2">
      <c r="A4715" s="391" t="s">
        <v>1488</v>
      </c>
      <c r="B4715" s="392">
        <v>55955999998</v>
      </c>
      <c r="C4715" s="392">
        <v>33935951177.549999</v>
      </c>
      <c r="D4715" s="392">
        <v>4139096315.4099998</v>
      </c>
      <c r="E4715" s="392">
        <v>4139096315.4099998</v>
      </c>
      <c r="F4715" s="196">
        <f t="shared" si="293"/>
        <v>22020048820.450001</v>
      </c>
      <c r="G4715" s="397">
        <f t="shared" si="294"/>
        <v>60.647564477022932</v>
      </c>
      <c r="H4715" s="397">
        <f t="shared" si="295"/>
        <v>7.3970553927334706</v>
      </c>
      <c r="I4715" s="397">
        <f t="shared" si="292"/>
        <v>7.3970553927334706</v>
      </c>
    </row>
    <row r="4716" spans="1:9" x14ac:dyDescent="0.2">
      <c r="A4716" s="391" t="s">
        <v>1489</v>
      </c>
      <c r="B4716" s="392">
        <v>700000000</v>
      </c>
      <c r="C4716" s="392">
        <v>622744257</v>
      </c>
      <c r="D4716" s="392">
        <v>0</v>
      </c>
      <c r="E4716" s="392">
        <v>0</v>
      </c>
      <c r="F4716" s="155">
        <f t="shared" si="293"/>
        <v>77255743</v>
      </c>
      <c r="G4716" s="394">
        <f t="shared" si="294"/>
        <v>88.963465285714278</v>
      </c>
      <c r="H4716" s="394">
        <f t="shared" si="295"/>
        <v>0</v>
      </c>
      <c r="I4716" s="394">
        <f t="shared" si="292"/>
        <v>0</v>
      </c>
    </row>
    <row r="4717" spans="1:9" x14ac:dyDescent="0.2">
      <c r="A4717" s="391" t="s">
        <v>1490</v>
      </c>
      <c r="B4717" s="392">
        <v>700000000</v>
      </c>
      <c r="C4717" s="392">
        <v>641698406</v>
      </c>
      <c r="D4717" s="392">
        <v>0</v>
      </c>
      <c r="E4717" s="392">
        <v>0</v>
      </c>
      <c r="F4717" s="155">
        <f t="shared" si="293"/>
        <v>58301594</v>
      </c>
      <c r="G4717" s="394">
        <f t="shared" si="294"/>
        <v>91.67120085714285</v>
      </c>
      <c r="H4717" s="394">
        <f t="shared" si="295"/>
        <v>0</v>
      </c>
      <c r="I4717" s="394">
        <f t="shared" si="292"/>
        <v>0</v>
      </c>
    </row>
    <row r="4718" spans="1:9" x14ac:dyDescent="0.2">
      <c r="A4718" s="391" t="s">
        <v>1491</v>
      </c>
      <c r="B4718" s="392">
        <v>10000000000</v>
      </c>
      <c r="C4718" s="392">
        <v>0</v>
      </c>
      <c r="D4718" s="392">
        <v>0</v>
      </c>
      <c r="E4718" s="392">
        <v>0</v>
      </c>
      <c r="F4718" s="155">
        <f t="shared" si="293"/>
        <v>10000000000</v>
      </c>
      <c r="G4718" s="394">
        <f t="shared" si="294"/>
        <v>0</v>
      </c>
      <c r="H4718" s="394">
        <f t="shared" si="295"/>
        <v>0</v>
      </c>
      <c r="I4718" s="394">
        <f t="shared" si="292"/>
        <v>0</v>
      </c>
    </row>
    <row r="4719" spans="1:9" x14ac:dyDescent="0.2">
      <c r="A4719" s="391" t="s">
        <v>1492</v>
      </c>
      <c r="B4719" s="392">
        <v>10000000000</v>
      </c>
      <c r="C4719" s="392">
        <v>7285930336</v>
      </c>
      <c r="D4719" s="392">
        <v>2914372134</v>
      </c>
      <c r="E4719" s="392">
        <v>2914372134</v>
      </c>
      <c r="F4719" s="155">
        <f t="shared" si="293"/>
        <v>2714069664</v>
      </c>
      <c r="G4719" s="394">
        <f t="shared" si="294"/>
        <v>72.859303359999998</v>
      </c>
      <c r="H4719" s="394">
        <f t="shared" si="295"/>
        <v>29.143721339999999</v>
      </c>
      <c r="I4719" s="394">
        <f t="shared" si="292"/>
        <v>29.143721339999999</v>
      </c>
    </row>
    <row r="4720" spans="1:9" x14ac:dyDescent="0.2">
      <c r="A4720" s="391" t="s">
        <v>1493</v>
      </c>
      <c r="B4720" s="392">
        <v>5000000000</v>
      </c>
      <c r="C4720" s="392">
        <v>0</v>
      </c>
      <c r="D4720" s="392">
        <v>0</v>
      </c>
      <c r="E4720" s="392">
        <v>0</v>
      </c>
      <c r="F4720" s="155">
        <f t="shared" si="293"/>
        <v>5000000000</v>
      </c>
      <c r="G4720" s="394">
        <f t="shared" si="294"/>
        <v>0</v>
      </c>
      <c r="H4720" s="394">
        <f t="shared" si="295"/>
        <v>0</v>
      </c>
      <c r="I4720" s="394">
        <f t="shared" si="292"/>
        <v>0</v>
      </c>
    </row>
    <row r="4721" spans="1:9" x14ac:dyDescent="0.2">
      <c r="A4721" s="391" t="s">
        <v>1494</v>
      </c>
      <c r="B4721" s="392">
        <v>700000000</v>
      </c>
      <c r="C4721" s="392">
        <v>638534528</v>
      </c>
      <c r="D4721" s="392">
        <v>0</v>
      </c>
      <c r="E4721" s="392">
        <v>0</v>
      </c>
      <c r="F4721" s="155">
        <f t="shared" si="293"/>
        <v>61465472</v>
      </c>
      <c r="G4721" s="394">
        <f t="shared" si="294"/>
        <v>91.219218285714291</v>
      </c>
      <c r="H4721" s="394">
        <f t="shared" si="295"/>
        <v>0</v>
      </c>
      <c r="I4721" s="394">
        <f t="shared" si="292"/>
        <v>0</v>
      </c>
    </row>
    <row r="4722" spans="1:9" x14ac:dyDescent="0.2">
      <c r="A4722" s="391" t="s">
        <v>1495</v>
      </c>
      <c r="B4722" s="392">
        <v>10000000000</v>
      </c>
      <c r="C4722" s="392">
        <v>9485867775</v>
      </c>
      <c r="D4722" s="392">
        <v>0</v>
      </c>
      <c r="E4722" s="392">
        <v>0</v>
      </c>
      <c r="F4722" s="155">
        <f t="shared" si="293"/>
        <v>514132225</v>
      </c>
      <c r="G4722" s="394">
        <f t="shared" si="294"/>
        <v>94.858677749999998</v>
      </c>
      <c r="H4722" s="394">
        <f t="shared" si="295"/>
        <v>0</v>
      </c>
      <c r="I4722" s="394">
        <f t="shared" si="292"/>
        <v>0</v>
      </c>
    </row>
    <row r="4723" spans="1:9" x14ac:dyDescent="0.2">
      <c r="A4723" s="391" t="s">
        <v>1496</v>
      </c>
      <c r="B4723" s="392">
        <v>700000000</v>
      </c>
      <c r="C4723" s="392">
        <v>624742913.28999996</v>
      </c>
      <c r="D4723" s="392">
        <v>0</v>
      </c>
      <c r="E4723" s="392">
        <v>0</v>
      </c>
      <c r="F4723" s="155">
        <f t="shared" si="293"/>
        <v>75257086.710000038</v>
      </c>
      <c r="G4723" s="394">
        <f t="shared" si="294"/>
        <v>89.248987612857135</v>
      </c>
      <c r="H4723" s="394">
        <f t="shared" si="295"/>
        <v>0</v>
      </c>
      <c r="I4723" s="394">
        <f t="shared" si="292"/>
        <v>0</v>
      </c>
    </row>
    <row r="4724" spans="1:9" x14ac:dyDescent="0.2">
      <c r="A4724" s="391" t="s">
        <v>1497</v>
      </c>
      <c r="B4724" s="392">
        <v>38000000000</v>
      </c>
      <c r="C4724" s="392">
        <v>30996671883.330002</v>
      </c>
      <c r="D4724" s="392">
        <v>3707673374.3499999</v>
      </c>
      <c r="E4724" s="392">
        <v>3692322374.3499999</v>
      </c>
      <c r="F4724" s="155">
        <f t="shared" si="293"/>
        <v>7003328116.6699982</v>
      </c>
      <c r="G4724" s="394">
        <f t="shared" si="294"/>
        <v>81.570189166657897</v>
      </c>
      <c r="H4724" s="394">
        <f t="shared" si="295"/>
        <v>9.7570351956578936</v>
      </c>
      <c r="I4724" s="394">
        <f t="shared" si="292"/>
        <v>9.7166378272368412</v>
      </c>
    </row>
    <row r="4725" spans="1:9" x14ac:dyDescent="0.2">
      <c r="A4725" s="391" t="s">
        <v>1498</v>
      </c>
      <c r="B4725" s="392">
        <v>2000000000</v>
      </c>
      <c r="C4725" s="392">
        <v>591377350</v>
      </c>
      <c r="D4725" s="392">
        <v>32126667</v>
      </c>
      <c r="E4725" s="392">
        <v>32126667</v>
      </c>
      <c r="F4725" s="155">
        <f t="shared" si="293"/>
        <v>1408622650</v>
      </c>
      <c r="G4725" s="394">
        <f t="shared" si="294"/>
        <v>29.5688675</v>
      </c>
      <c r="H4725" s="394">
        <f t="shared" si="295"/>
        <v>1.6063333499999999</v>
      </c>
      <c r="I4725" s="394">
        <f t="shared" si="292"/>
        <v>1.6063333499999999</v>
      </c>
    </row>
    <row r="4726" spans="1:9" x14ac:dyDescent="0.2">
      <c r="A4726" s="391" t="s">
        <v>1499</v>
      </c>
      <c r="B4726" s="392">
        <v>1200000000</v>
      </c>
      <c r="C4726" s="392">
        <v>0</v>
      </c>
      <c r="D4726" s="392">
        <v>0</v>
      </c>
      <c r="E4726" s="392">
        <v>0</v>
      </c>
      <c r="F4726" s="155">
        <f t="shared" si="293"/>
        <v>1200000000</v>
      </c>
      <c r="G4726" s="394">
        <f t="shared" si="294"/>
        <v>0</v>
      </c>
      <c r="H4726" s="394">
        <f t="shared" si="295"/>
        <v>0</v>
      </c>
      <c r="I4726" s="394">
        <f t="shared" si="292"/>
        <v>0</v>
      </c>
    </row>
    <row r="4727" spans="1:9" x14ac:dyDescent="0.2">
      <c r="A4727" s="391" t="s">
        <v>1500</v>
      </c>
      <c r="B4727" s="392">
        <v>700000000</v>
      </c>
      <c r="C4727" s="392">
        <v>667539215</v>
      </c>
      <c r="D4727" s="392">
        <v>0</v>
      </c>
      <c r="E4727" s="392">
        <v>0</v>
      </c>
      <c r="F4727" s="155">
        <f t="shared" si="293"/>
        <v>32460785</v>
      </c>
      <c r="G4727" s="394">
        <f t="shared" si="294"/>
        <v>95.362745000000004</v>
      </c>
      <c r="H4727" s="394">
        <f t="shared" si="295"/>
        <v>0</v>
      </c>
      <c r="I4727" s="394">
        <f t="shared" si="292"/>
        <v>0</v>
      </c>
    </row>
    <row r="4728" spans="1:9" x14ac:dyDescent="0.2">
      <c r="A4728" s="391" t="s">
        <v>1501</v>
      </c>
      <c r="B4728" s="392">
        <v>3000000000</v>
      </c>
      <c r="C4728" s="392">
        <v>387781135</v>
      </c>
      <c r="D4728" s="392">
        <v>0</v>
      </c>
      <c r="E4728" s="392">
        <v>0</v>
      </c>
      <c r="F4728" s="155">
        <f t="shared" si="293"/>
        <v>2612218865</v>
      </c>
      <c r="G4728" s="394">
        <f t="shared" si="294"/>
        <v>12.926037833333334</v>
      </c>
      <c r="H4728" s="394">
        <f t="shared" si="295"/>
        <v>0</v>
      </c>
      <c r="I4728" s="394">
        <f t="shared" si="292"/>
        <v>0</v>
      </c>
    </row>
    <row r="4729" spans="1:9" x14ac:dyDescent="0.2">
      <c r="A4729" s="391" t="s">
        <v>1502</v>
      </c>
      <c r="B4729" s="392">
        <v>31150000000</v>
      </c>
      <c r="C4729" s="392">
        <v>6763709716.1000004</v>
      </c>
      <c r="D4729" s="392">
        <v>1543417705.5999999</v>
      </c>
      <c r="E4729" s="392">
        <v>1543417705.5999999</v>
      </c>
      <c r="F4729" s="155">
        <f t="shared" si="293"/>
        <v>24386290283.900002</v>
      </c>
      <c r="G4729" s="394">
        <f t="shared" si="294"/>
        <v>21.71335382375602</v>
      </c>
      <c r="H4729" s="394">
        <f t="shared" si="295"/>
        <v>4.9547919922953447</v>
      </c>
      <c r="I4729" s="394">
        <f t="shared" si="292"/>
        <v>4.9547919922953447</v>
      </c>
    </row>
    <row r="4730" spans="1:9" x14ac:dyDescent="0.2">
      <c r="A4730" s="391" t="s">
        <v>1503</v>
      </c>
      <c r="B4730" s="392">
        <v>17000000000</v>
      </c>
      <c r="C4730" s="392">
        <v>17000000000</v>
      </c>
      <c r="D4730" s="392">
        <v>6704468172</v>
      </c>
      <c r="E4730" s="392">
        <v>6704468172</v>
      </c>
      <c r="F4730" s="155">
        <f t="shared" si="293"/>
        <v>0</v>
      </c>
      <c r="G4730" s="394">
        <f t="shared" si="294"/>
        <v>100</v>
      </c>
      <c r="H4730" s="394">
        <f t="shared" si="295"/>
        <v>39.438048070588231</v>
      </c>
      <c r="I4730" s="394">
        <f t="shared" si="292"/>
        <v>39.438048070588231</v>
      </c>
    </row>
    <row r="4731" spans="1:9" x14ac:dyDescent="0.2">
      <c r="A4731" s="391" t="s">
        <v>1504</v>
      </c>
      <c r="B4731" s="392">
        <v>9000000000</v>
      </c>
      <c r="C4731" s="392">
        <v>8488938978</v>
      </c>
      <c r="D4731" s="392">
        <v>0</v>
      </c>
      <c r="E4731" s="392">
        <v>0</v>
      </c>
      <c r="F4731" s="155">
        <f t="shared" si="293"/>
        <v>511061022</v>
      </c>
      <c r="G4731" s="394">
        <f t="shared" si="294"/>
        <v>94.321544199999991</v>
      </c>
      <c r="H4731" s="394">
        <f t="shared" si="295"/>
        <v>0</v>
      </c>
      <c r="I4731" s="394">
        <f t="shared" si="292"/>
        <v>0</v>
      </c>
    </row>
    <row r="4732" spans="1:9" x14ac:dyDescent="0.2">
      <c r="A4732" s="391" t="s">
        <v>1505</v>
      </c>
      <c r="B4732" s="392">
        <v>1000000000</v>
      </c>
      <c r="C4732" s="392">
        <v>949456411</v>
      </c>
      <c r="D4732" s="392">
        <v>0</v>
      </c>
      <c r="E4732" s="392">
        <v>0</v>
      </c>
      <c r="F4732" s="155">
        <f t="shared" si="293"/>
        <v>50543589</v>
      </c>
      <c r="G4732" s="394">
        <f t="shared" si="294"/>
        <v>94.945641100000003</v>
      </c>
      <c r="H4732" s="394">
        <f t="shared" si="295"/>
        <v>0</v>
      </c>
      <c r="I4732" s="394">
        <f t="shared" si="292"/>
        <v>0</v>
      </c>
    </row>
    <row r="4733" spans="1:9" x14ac:dyDescent="0.2">
      <c r="A4733" s="391" t="s">
        <v>1506</v>
      </c>
      <c r="B4733" s="392">
        <v>45000000000</v>
      </c>
      <c r="C4733" s="392">
        <v>6844039812.6800003</v>
      </c>
      <c r="D4733" s="392">
        <v>2408451321.4299998</v>
      </c>
      <c r="E4733" s="392">
        <v>2376251843.4299998</v>
      </c>
      <c r="F4733" s="155">
        <f t="shared" si="293"/>
        <v>38155960187.32</v>
      </c>
      <c r="G4733" s="394">
        <f t="shared" si="294"/>
        <v>15.208977361511112</v>
      </c>
      <c r="H4733" s="394">
        <f t="shared" si="295"/>
        <v>5.352114047622222</v>
      </c>
      <c r="I4733" s="394">
        <f t="shared" si="292"/>
        <v>5.2805596520666667</v>
      </c>
    </row>
    <row r="4734" spans="1:9" x14ac:dyDescent="0.2">
      <c r="A4734" s="391" t="s">
        <v>1507</v>
      </c>
      <c r="B4734" s="392">
        <v>57000000000</v>
      </c>
      <c r="C4734" s="392">
        <v>32403155606.759998</v>
      </c>
      <c r="D4734" s="392">
        <v>329208612</v>
      </c>
      <c r="E4734" s="392">
        <v>329208612</v>
      </c>
      <c r="F4734" s="155">
        <f t="shared" si="293"/>
        <v>24596844393.240002</v>
      </c>
      <c r="G4734" s="394">
        <f t="shared" si="294"/>
        <v>56.847641415368422</v>
      </c>
      <c r="H4734" s="394">
        <f t="shared" si="295"/>
        <v>0.57755896842105259</v>
      </c>
      <c r="I4734" s="394">
        <f t="shared" si="292"/>
        <v>0.57755896842105259</v>
      </c>
    </row>
    <row r="4735" spans="1:9" x14ac:dyDescent="0.2">
      <c r="A4735" s="391" t="s">
        <v>1508</v>
      </c>
      <c r="B4735" s="392">
        <v>240000000000</v>
      </c>
      <c r="C4735" s="392">
        <v>16356491927.5</v>
      </c>
      <c r="D4735" s="392">
        <v>123022271</v>
      </c>
      <c r="E4735" s="392">
        <v>120715604</v>
      </c>
      <c r="F4735" s="155">
        <f t="shared" si="293"/>
        <v>223643508072.5</v>
      </c>
      <c r="G4735" s="394">
        <f t="shared" si="294"/>
        <v>6.8152049697916661</v>
      </c>
      <c r="H4735" s="394">
        <f t="shared" si="295"/>
        <v>5.1259279583333331E-2</v>
      </c>
      <c r="I4735" s="394">
        <f t="shared" si="292"/>
        <v>5.0298168333333337E-2</v>
      </c>
    </row>
    <row r="4736" spans="1:9" x14ac:dyDescent="0.2">
      <c r="A4736" s="319" t="s">
        <v>1509</v>
      </c>
      <c r="B4736" s="313">
        <v>2573872657328</v>
      </c>
      <c r="C4736" s="313">
        <v>1711963729817.5203</v>
      </c>
      <c r="D4736" s="313">
        <v>731335701344.84009</v>
      </c>
      <c r="E4736" s="313">
        <v>718343146775.33997</v>
      </c>
      <c r="F4736" s="195">
        <f t="shared" si="293"/>
        <v>861908927510.47974</v>
      </c>
      <c r="G4736" s="388">
        <f t="shared" si="294"/>
        <v>66.513147996791403</v>
      </c>
      <c r="H4736" s="388">
        <f t="shared" si="295"/>
        <v>28.413826117724778</v>
      </c>
      <c r="I4736" s="388">
        <f t="shared" si="292"/>
        <v>27.909039894812416</v>
      </c>
    </row>
    <row r="4737" spans="1:9" x14ac:dyDescent="0.2">
      <c r="A4737" s="319" t="s">
        <v>109</v>
      </c>
      <c r="B4737" s="313">
        <v>805690344000</v>
      </c>
      <c r="C4737" s="313">
        <v>513488033074.08997</v>
      </c>
      <c r="D4737" s="313">
        <v>487865811669.00006</v>
      </c>
      <c r="E4737" s="313">
        <v>487095379918.48004</v>
      </c>
      <c r="F4737" s="195">
        <f t="shared" si="293"/>
        <v>292202310925.91003</v>
      </c>
      <c r="G4737" s="388">
        <f t="shared" si="294"/>
        <v>63.732678056532585</v>
      </c>
      <c r="H4737" s="388">
        <f t="shared" si="295"/>
        <v>60.552520618144591</v>
      </c>
      <c r="I4737" s="388">
        <f t="shared" si="292"/>
        <v>60.45689681474947</v>
      </c>
    </row>
    <row r="4738" spans="1:9" x14ac:dyDescent="0.2">
      <c r="A4738" s="319" t="s">
        <v>28</v>
      </c>
      <c r="B4738" s="313">
        <v>597916417761</v>
      </c>
      <c r="C4738" s="313">
        <v>393781549158</v>
      </c>
      <c r="D4738" s="313">
        <v>393762534410.49005</v>
      </c>
      <c r="E4738" s="313">
        <v>393762534410.49005</v>
      </c>
      <c r="F4738" s="195">
        <f t="shared" si="293"/>
        <v>204134868603</v>
      </c>
      <c r="G4738" s="388">
        <f t="shared" si="294"/>
        <v>65.858962467125778</v>
      </c>
      <c r="H4738" s="388">
        <f t="shared" si="295"/>
        <v>65.855782298970993</v>
      </c>
      <c r="I4738" s="388">
        <f t="shared" si="292"/>
        <v>65.855782298970993</v>
      </c>
    </row>
    <row r="4739" spans="1:9" x14ac:dyDescent="0.2">
      <c r="A4739" s="391" t="s">
        <v>110</v>
      </c>
      <c r="B4739" s="392">
        <v>314000048000</v>
      </c>
      <c r="C4739" s="392">
        <v>215499421712</v>
      </c>
      <c r="D4739" s="392">
        <v>215485511405.42001</v>
      </c>
      <c r="E4739" s="392">
        <v>215485511405.42001</v>
      </c>
      <c r="F4739" s="155">
        <f t="shared" si="293"/>
        <v>98500626288</v>
      </c>
      <c r="G4739" s="394">
        <f t="shared" si="294"/>
        <v>68.630378588986716</v>
      </c>
      <c r="H4739" s="394">
        <f t="shared" si="295"/>
        <v>68.625948555721237</v>
      </c>
      <c r="I4739" s="394">
        <f t="shared" si="292"/>
        <v>68.625948555721237</v>
      </c>
    </row>
    <row r="4740" spans="1:9" x14ac:dyDescent="0.2">
      <c r="A4740" s="391" t="s">
        <v>111</v>
      </c>
      <c r="B4740" s="392">
        <v>147066025763</v>
      </c>
      <c r="C4740" s="392">
        <v>103025743003</v>
      </c>
      <c r="D4740" s="392">
        <v>103025743003</v>
      </c>
      <c r="E4740" s="392">
        <v>103025743003</v>
      </c>
      <c r="F4740" s="155">
        <f t="shared" si="293"/>
        <v>44040282760</v>
      </c>
      <c r="G4740" s="394">
        <f t="shared" si="294"/>
        <v>70.054074330551472</v>
      </c>
      <c r="H4740" s="394">
        <f t="shared" si="295"/>
        <v>70.054074330551472</v>
      </c>
      <c r="I4740" s="394">
        <f t="shared" si="292"/>
        <v>70.054074330551472</v>
      </c>
    </row>
    <row r="4741" spans="1:9" x14ac:dyDescent="0.2">
      <c r="A4741" s="391" t="s">
        <v>112</v>
      </c>
      <c r="B4741" s="392">
        <v>102886721033</v>
      </c>
      <c r="C4741" s="392">
        <v>75256384443</v>
      </c>
      <c r="D4741" s="392">
        <v>75251280002.070007</v>
      </c>
      <c r="E4741" s="392">
        <v>75251280002.070007</v>
      </c>
      <c r="F4741" s="155">
        <f t="shared" si="293"/>
        <v>27630336590</v>
      </c>
      <c r="G4741" s="394">
        <f t="shared" si="294"/>
        <v>73.144895363962647</v>
      </c>
      <c r="H4741" s="394">
        <f t="shared" si="295"/>
        <v>73.139934139735914</v>
      </c>
      <c r="I4741" s="394">
        <f t="shared" si="292"/>
        <v>73.139934139735914</v>
      </c>
    </row>
    <row r="4742" spans="1:9" x14ac:dyDescent="0.2">
      <c r="A4742" s="391" t="s">
        <v>216</v>
      </c>
      <c r="B4742" s="392">
        <v>33963622965</v>
      </c>
      <c r="C4742" s="392">
        <v>0</v>
      </c>
      <c r="D4742" s="392">
        <v>0</v>
      </c>
      <c r="E4742" s="392">
        <v>0</v>
      </c>
      <c r="F4742" s="155">
        <f t="shared" si="293"/>
        <v>33963622965</v>
      </c>
      <c r="G4742" s="394">
        <f t="shared" si="294"/>
        <v>0</v>
      </c>
      <c r="H4742" s="394">
        <f t="shared" si="295"/>
        <v>0</v>
      </c>
      <c r="I4742" s="394">
        <f t="shared" si="292"/>
        <v>0</v>
      </c>
    </row>
    <row r="4743" spans="1:9" x14ac:dyDescent="0.2">
      <c r="A4743" s="319" t="s">
        <v>29</v>
      </c>
      <c r="B4743" s="313">
        <v>115662821741</v>
      </c>
      <c r="C4743" s="313">
        <v>80753561142.089996</v>
      </c>
      <c r="D4743" s="313">
        <v>55708273912.510002</v>
      </c>
      <c r="E4743" s="313">
        <v>54937842161.989998</v>
      </c>
      <c r="F4743" s="195">
        <f t="shared" si="293"/>
        <v>34909260598.910004</v>
      </c>
      <c r="G4743" s="388">
        <f t="shared" si="294"/>
        <v>69.818079765439947</v>
      </c>
      <c r="H4743" s="388">
        <f t="shared" si="295"/>
        <v>48.164373887795797</v>
      </c>
      <c r="I4743" s="388">
        <f t="shared" ref="I4743:I4806" si="296">IFERROR(IF(E4743&gt;0,+E4743/B4743*100,0),0)</f>
        <v>47.498272422412903</v>
      </c>
    </row>
    <row r="4744" spans="1:9" x14ac:dyDescent="0.2">
      <c r="A4744" s="391" t="s">
        <v>113</v>
      </c>
      <c r="B4744" s="392">
        <v>115662821741</v>
      </c>
      <c r="C4744" s="392">
        <v>80753561142.089996</v>
      </c>
      <c r="D4744" s="392">
        <v>55708273912.510002</v>
      </c>
      <c r="E4744" s="392">
        <v>54937842161.989998</v>
      </c>
      <c r="F4744" s="155">
        <f t="shared" si="293"/>
        <v>34909260598.910004</v>
      </c>
      <c r="G4744" s="394">
        <f t="shared" si="294"/>
        <v>69.818079765439947</v>
      </c>
      <c r="H4744" s="394">
        <f t="shared" si="295"/>
        <v>48.164373887795797</v>
      </c>
      <c r="I4744" s="394">
        <f t="shared" si="296"/>
        <v>47.498272422412903</v>
      </c>
    </row>
    <row r="4745" spans="1:9" x14ac:dyDescent="0.2">
      <c r="A4745" s="319" t="s">
        <v>30</v>
      </c>
      <c r="B4745" s="313">
        <v>41206356948</v>
      </c>
      <c r="C4745" s="313">
        <v>5274936050</v>
      </c>
      <c r="D4745" s="313">
        <v>4738590317</v>
      </c>
      <c r="E4745" s="313">
        <v>4738590317</v>
      </c>
      <c r="F4745" s="195">
        <f t="shared" ref="F4745:F4808" si="297">+B4745-C4745</f>
        <v>35931420898</v>
      </c>
      <c r="G4745" s="388">
        <f t="shared" ref="G4745:G4808" si="298">IFERROR(IF(C4745&gt;0,+C4745/B4745*100,0),0)</f>
        <v>12.801267670074933</v>
      </c>
      <c r="H4745" s="388">
        <f t="shared" ref="H4745:H4808" si="299">IFERROR(IF(D4745&gt;0,+D4745/B4745*100,0),0)</f>
        <v>11.499658470123487</v>
      </c>
      <c r="I4745" s="388">
        <f t="shared" si="296"/>
        <v>11.499658470123487</v>
      </c>
    </row>
    <row r="4746" spans="1:9" x14ac:dyDescent="0.2">
      <c r="A4746" s="391" t="s">
        <v>115</v>
      </c>
      <c r="B4746" s="392">
        <v>26977613709</v>
      </c>
      <c r="C4746" s="392">
        <v>0</v>
      </c>
      <c r="D4746" s="392">
        <v>0</v>
      </c>
      <c r="E4746" s="392">
        <v>0</v>
      </c>
      <c r="F4746" s="155">
        <f t="shared" si="297"/>
        <v>26977613709</v>
      </c>
      <c r="G4746" s="394">
        <f t="shared" si="298"/>
        <v>0</v>
      </c>
      <c r="H4746" s="394">
        <f t="shared" si="299"/>
        <v>0</v>
      </c>
      <c r="I4746" s="394">
        <f t="shared" si="296"/>
        <v>0</v>
      </c>
    </row>
    <row r="4747" spans="1:9" x14ac:dyDescent="0.2">
      <c r="A4747" s="391" t="s">
        <v>152</v>
      </c>
      <c r="B4747" s="392">
        <v>300000000</v>
      </c>
      <c r="C4747" s="392">
        <v>204646238</v>
      </c>
      <c r="D4747" s="392">
        <v>204646238</v>
      </c>
      <c r="E4747" s="392">
        <v>204646238</v>
      </c>
      <c r="F4747" s="155">
        <f t="shared" si="297"/>
        <v>95353762</v>
      </c>
      <c r="G4747" s="394">
        <f t="shared" si="298"/>
        <v>68.215412666666666</v>
      </c>
      <c r="H4747" s="394">
        <f t="shared" si="299"/>
        <v>68.215412666666666</v>
      </c>
      <c r="I4747" s="394">
        <f t="shared" si="296"/>
        <v>68.215412666666666</v>
      </c>
    </row>
    <row r="4748" spans="1:9" x14ac:dyDescent="0.2">
      <c r="A4748" s="391" t="s">
        <v>118</v>
      </c>
      <c r="B4748" s="392">
        <v>2804737239</v>
      </c>
      <c r="C4748" s="392">
        <v>1475717058</v>
      </c>
      <c r="D4748" s="392">
        <v>1089368540</v>
      </c>
      <c r="E4748" s="392">
        <v>1089368540</v>
      </c>
      <c r="F4748" s="155">
        <f t="shared" si="297"/>
        <v>1329020181</v>
      </c>
      <c r="G4748" s="394">
        <f t="shared" si="298"/>
        <v>52.615162571384111</v>
      </c>
      <c r="H4748" s="394">
        <f t="shared" si="299"/>
        <v>38.840306494750401</v>
      </c>
      <c r="I4748" s="394">
        <f t="shared" si="296"/>
        <v>38.840306494750401</v>
      </c>
    </row>
    <row r="4749" spans="1:9" x14ac:dyDescent="0.2">
      <c r="A4749" s="391" t="s">
        <v>123</v>
      </c>
      <c r="B4749" s="392">
        <v>1124006000</v>
      </c>
      <c r="C4749" s="392">
        <v>1112558985</v>
      </c>
      <c r="D4749" s="392">
        <v>1037283789</v>
      </c>
      <c r="E4749" s="392">
        <v>1037283789</v>
      </c>
      <c r="F4749" s="155">
        <f t="shared" si="297"/>
        <v>11447015</v>
      </c>
      <c r="G4749" s="394">
        <f t="shared" si="298"/>
        <v>98.981587731738088</v>
      </c>
      <c r="H4749" s="394">
        <f t="shared" si="299"/>
        <v>92.284541986430682</v>
      </c>
      <c r="I4749" s="394">
        <f t="shared" si="296"/>
        <v>92.284541986430682</v>
      </c>
    </row>
    <row r="4750" spans="1:9" x14ac:dyDescent="0.2">
      <c r="A4750" s="391" t="s">
        <v>124</v>
      </c>
      <c r="B4750" s="392">
        <v>10000000000</v>
      </c>
      <c r="C4750" s="392">
        <v>2482013769</v>
      </c>
      <c r="D4750" s="392">
        <v>2407291750</v>
      </c>
      <c r="E4750" s="392">
        <v>2407291750</v>
      </c>
      <c r="F4750" s="155">
        <f t="shared" si="297"/>
        <v>7517986231</v>
      </c>
      <c r="G4750" s="394">
        <f t="shared" si="298"/>
        <v>24.820137689999999</v>
      </c>
      <c r="H4750" s="394">
        <f t="shared" si="299"/>
        <v>24.072917499999999</v>
      </c>
      <c r="I4750" s="394">
        <f t="shared" si="296"/>
        <v>24.072917499999999</v>
      </c>
    </row>
    <row r="4751" spans="1:9" x14ac:dyDescent="0.2">
      <c r="A4751" s="319" t="s">
        <v>31</v>
      </c>
      <c r="B4751" s="313">
        <v>45549374550</v>
      </c>
      <c r="C4751" s="313">
        <v>33666575652</v>
      </c>
      <c r="D4751" s="313">
        <v>33653660110</v>
      </c>
      <c r="E4751" s="313">
        <v>33653660110</v>
      </c>
      <c r="F4751" s="195">
        <f t="shared" si="297"/>
        <v>11882798898</v>
      </c>
      <c r="G4751" s="388">
        <f t="shared" si="298"/>
        <v>73.912267697647238</v>
      </c>
      <c r="H4751" s="388">
        <f t="shared" si="299"/>
        <v>73.883912660662432</v>
      </c>
      <c r="I4751" s="388">
        <f t="shared" si="296"/>
        <v>73.883912660662432</v>
      </c>
    </row>
    <row r="4752" spans="1:9" x14ac:dyDescent="0.2">
      <c r="A4752" s="391" t="s">
        <v>427</v>
      </c>
      <c r="B4752" s="392">
        <v>45549374550</v>
      </c>
      <c r="C4752" s="392">
        <v>33666575652</v>
      </c>
      <c r="D4752" s="392">
        <v>33653660110</v>
      </c>
      <c r="E4752" s="392">
        <v>33653660110</v>
      </c>
      <c r="F4752" s="155">
        <f t="shared" si="297"/>
        <v>11882798898</v>
      </c>
      <c r="G4752" s="394">
        <f t="shared" si="298"/>
        <v>73.912267697647238</v>
      </c>
      <c r="H4752" s="394">
        <f t="shared" si="299"/>
        <v>73.883912660662432</v>
      </c>
      <c r="I4752" s="394">
        <f t="shared" si="296"/>
        <v>73.883912660662432</v>
      </c>
    </row>
    <row r="4753" spans="1:9" x14ac:dyDescent="0.2">
      <c r="A4753" s="319" t="s">
        <v>127</v>
      </c>
      <c r="B4753" s="313">
        <v>5355373000</v>
      </c>
      <c r="C4753" s="313">
        <v>11411072</v>
      </c>
      <c r="D4753" s="313">
        <v>2752919</v>
      </c>
      <c r="E4753" s="313">
        <v>2752919</v>
      </c>
      <c r="F4753" s="195">
        <f t="shared" si="297"/>
        <v>5343961928</v>
      </c>
      <c r="G4753" s="388">
        <f t="shared" si="298"/>
        <v>0.21307707231597128</v>
      </c>
      <c r="H4753" s="388">
        <f t="shared" si="299"/>
        <v>5.1404804109816439E-2</v>
      </c>
      <c r="I4753" s="388">
        <f t="shared" si="296"/>
        <v>5.1404804109816439E-2</v>
      </c>
    </row>
    <row r="4754" spans="1:9" x14ac:dyDescent="0.2">
      <c r="A4754" s="391" t="s">
        <v>128</v>
      </c>
      <c r="B4754" s="392">
        <v>191985000</v>
      </c>
      <c r="C4754" s="392">
        <v>0</v>
      </c>
      <c r="D4754" s="392">
        <v>0</v>
      </c>
      <c r="E4754" s="392">
        <v>0</v>
      </c>
      <c r="F4754" s="155">
        <f t="shared" si="297"/>
        <v>191985000</v>
      </c>
      <c r="G4754" s="394">
        <f t="shared" si="298"/>
        <v>0</v>
      </c>
      <c r="H4754" s="394">
        <f t="shared" si="299"/>
        <v>0</v>
      </c>
      <c r="I4754" s="394">
        <f t="shared" si="296"/>
        <v>0</v>
      </c>
    </row>
    <row r="4755" spans="1:9" x14ac:dyDescent="0.2">
      <c r="A4755" s="391" t="s">
        <v>130</v>
      </c>
      <c r="B4755" s="392">
        <v>4564109000</v>
      </c>
      <c r="C4755" s="392">
        <v>0</v>
      </c>
      <c r="D4755" s="392">
        <v>0</v>
      </c>
      <c r="E4755" s="392">
        <v>0</v>
      </c>
      <c r="F4755" s="155">
        <f t="shared" si="297"/>
        <v>4564109000</v>
      </c>
      <c r="G4755" s="394">
        <f t="shared" si="298"/>
        <v>0</v>
      </c>
      <c r="H4755" s="394">
        <f t="shared" si="299"/>
        <v>0</v>
      </c>
      <c r="I4755" s="394">
        <f t="shared" si="296"/>
        <v>0</v>
      </c>
    </row>
    <row r="4756" spans="1:9" x14ac:dyDescent="0.2">
      <c r="A4756" s="391" t="s">
        <v>188</v>
      </c>
      <c r="B4756" s="392">
        <v>590466000</v>
      </c>
      <c r="C4756" s="392">
        <v>2752919</v>
      </c>
      <c r="D4756" s="392">
        <v>2752919</v>
      </c>
      <c r="E4756" s="392">
        <v>2752919</v>
      </c>
      <c r="F4756" s="155">
        <f t="shared" si="297"/>
        <v>587713081</v>
      </c>
      <c r="G4756" s="394">
        <f t="shared" si="298"/>
        <v>0.46622819942215132</v>
      </c>
      <c r="H4756" s="394">
        <f t="shared" si="299"/>
        <v>0.46622819942215132</v>
      </c>
      <c r="I4756" s="394">
        <f t="shared" si="296"/>
        <v>0.46622819942215132</v>
      </c>
    </row>
    <row r="4757" spans="1:9" x14ac:dyDescent="0.2">
      <c r="A4757" s="391" t="s">
        <v>1510</v>
      </c>
      <c r="B4757" s="392">
        <v>8813000</v>
      </c>
      <c r="C4757" s="392">
        <v>8658153</v>
      </c>
      <c r="D4757" s="392">
        <v>0</v>
      </c>
      <c r="E4757" s="392">
        <v>0</v>
      </c>
      <c r="F4757" s="155">
        <f t="shared" si="297"/>
        <v>154847</v>
      </c>
      <c r="G4757" s="394">
        <f t="shared" si="298"/>
        <v>98.242970611596505</v>
      </c>
      <c r="H4757" s="394">
        <f t="shared" si="299"/>
        <v>0</v>
      </c>
      <c r="I4757" s="394">
        <f t="shared" si="296"/>
        <v>0</v>
      </c>
    </row>
    <row r="4758" spans="1:9" x14ac:dyDescent="0.2">
      <c r="A4758" s="319" t="s">
        <v>131</v>
      </c>
      <c r="B4758" s="313">
        <v>1768182313328</v>
      </c>
      <c r="C4758" s="313">
        <v>1198475696743.4302</v>
      </c>
      <c r="D4758" s="313">
        <v>243469889675.84003</v>
      </c>
      <c r="E4758" s="313">
        <v>231247766856.86002</v>
      </c>
      <c r="F4758" s="195">
        <f t="shared" si="297"/>
        <v>569706616584.56982</v>
      </c>
      <c r="G4758" s="388">
        <f t="shared" si="298"/>
        <v>67.780097544789285</v>
      </c>
      <c r="H4758" s="388">
        <f t="shared" si="299"/>
        <v>13.769501472819906</v>
      </c>
      <c r="I4758" s="388">
        <f t="shared" si="296"/>
        <v>13.078276211326589</v>
      </c>
    </row>
    <row r="4759" spans="1:9" x14ac:dyDescent="0.2">
      <c r="A4759" s="319" t="s">
        <v>1651</v>
      </c>
      <c r="B4759" s="313">
        <v>1768182313328</v>
      </c>
      <c r="C4759" s="313">
        <v>1198475696743.4302</v>
      </c>
      <c r="D4759" s="313">
        <v>243469889675.84003</v>
      </c>
      <c r="E4759" s="313">
        <v>231247766856.86002</v>
      </c>
      <c r="F4759" s="195">
        <f t="shared" si="297"/>
        <v>569706616584.56982</v>
      </c>
      <c r="G4759" s="388">
        <f t="shared" si="298"/>
        <v>67.780097544789285</v>
      </c>
      <c r="H4759" s="388">
        <f t="shared" si="299"/>
        <v>13.769501472819906</v>
      </c>
      <c r="I4759" s="388">
        <f t="shared" si="296"/>
        <v>13.078276211326589</v>
      </c>
    </row>
    <row r="4760" spans="1:9" x14ac:dyDescent="0.2">
      <c r="A4760" s="391" t="s">
        <v>1511</v>
      </c>
      <c r="B4760" s="392">
        <v>109675541405</v>
      </c>
      <c r="C4760" s="392">
        <v>45277488649</v>
      </c>
      <c r="D4760" s="392">
        <v>18848186857.630001</v>
      </c>
      <c r="E4760" s="392">
        <v>18535367543.630001</v>
      </c>
      <c r="F4760" s="155">
        <f t="shared" si="297"/>
        <v>64398052756</v>
      </c>
      <c r="G4760" s="394">
        <f t="shared" si="298"/>
        <v>41.283122990752652</v>
      </c>
      <c r="H4760" s="394">
        <f t="shared" si="299"/>
        <v>17.185405803495517</v>
      </c>
      <c r="I4760" s="394">
        <f t="shared" si="296"/>
        <v>16.900183309954457</v>
      </c>
    </row>
    <row r="4761" spans="1:9" x14ac:dyDescent="0.2">
      <c r="A4761" s="391" t="s">
        <v>1512</v>
      </c>
      <c r="B4761" s="392">
        <v>10546064798</v>
      </c>
      <c r="C4761" s="392">
        <v>6570846847</v>
      </c>
      <c r="D4761" s="392">
        <v>1209243529.2</v>
      </c>
      <c r="E4761" s="392">
        <v>1136050080.2</v>
      </c>
      <c r="F4761" s="155">
        <f t="shared" si="297"/>
        <v>3975217951</v>
      </c>
      <c r="G4761" s="394">
        <f t="shared" si="298"/>
        <v>62.306149003049207</v>
      </c>
      <c r="H4761" s="394">
        <f t="shared" si="299"/>
        <v>11.466300960234248</v>
      </c>
      <c r="I4761" s="394">
        <f t="shared" si="296"/>
        <v>10.772265313744757</v>
      </c>
    </row>
    <row r="4762" spans="1:9" x14ac:dyDescent="0.2">
      <c r="A4762" s="391" t="s">
        <v>1513</v>
      </c>
      <c r="B4762" s="392">
        <v>19219858103</v>
      </c>
      <c r="C4762" s="392">
        <v>15395571828</v>
      </c>
      <c r="D4762" s="392">
        <v>3537331281.0500002</v>
      </c>
      <c r="E4762" s="392">
        <v>3529531281.0500002</v>
      </c>
      <c r="F4762" s="155">
        <f t="shared" si="297"/>
        <v>3824286275</v>
      </c>
      <c r="G4762" s="394">
        <f t="shared" si="298"/>
        <v>80.102421909123905</v>
      </c>
      <c r="H4762" s="394">
        <f t="shared" si="299"/>
        <v>18.404565018603666</v>
      </c>
      <c r="I4762" s="394">
        <f t="shared" si="296"/>
        <v>18.363981992661436</v>
      </c>
    </row>
    <row r="4763" spans="1:9" x14ac:dyDescent="0.2">
      <c r="A4763" s="391" t="s">
        <v>1514</v>
      </c>
      <c r="B4763" s="392">
        <v>60793908445</v>
      </c>
      <c r="C4763" s="392">
        <v>45161956451</v>
      </c>
      <c r="D4763" s="392">
        <v>12737394504.690001</v>
      </c>
      <c r="E4763" s="392">
        <v>12733376408.690001</v>
      </c>
      <c r="F4763" s="155">
        <f t="shared" si="297"/>
        <v>15631951994</v>
      </c>
      <c r="G4763" s="394">
        <f t="shared" si="298"/>
        <v>74.286976452349393</v>
      </c>
      <c r="H4763" s="394">
        <f t="shared" si="299"/>
        <v>20.95176117227842</v>
      </c>
      <c r="I4763" s="394">
        <f t="shared" si="296"/>
        <v>20.945151799558722</v>
      </c>
    </row>
    <row r="4764" spans="1:9" x14ac:dyDescent="0.2">
      <c r="A4764" s="391" t="s">
        <v>1515</v>
      </c>
      <c r="B4764" s="392">
        <v>9521423658</v>
      </c>
      <c r="C4764" s="392">
        <v>553639897</v>
      </c>
      <c r="D4764" s="392">
        <v>420599623.32999998</v>
      </c>
      <c r="E4764" s="392">
        <v>412799623.32999998</v>
      </c>
      <c r="F4764" s="155">
        <f t="shared" si="297"/>
        <v>8967783761</v>
      </c>
      <c r="G4764" s="394">
        <f t="shared" si="298"/>
        <v>5.8146755872460938</v>
      </c>
      <c r="H4764" s="394">
        <f t="shared" si="299"/>
        <v>4.4174026746158672</v>
      </c>
      <c r="I4764" s="394">
        <f t="shared" si="296"/>
        <v>4.335482152221652</v>
      </c>
    </row>
    <row r="4765" spans="1:9" x14ac:dyDescent="0.2">
      <c r="A4765" s="391" t="s">
        <v>1516</v>
      </c>
      <c r="B4765" s="392">
        <v>4984823786</v>
      </c>
      <c r="C4765" s="392">
        <v>3995521250</v>
      </c>
      <c r="D4765" s="392">
        <v>1849382823.6900001</v>
      </c>
      <c r="E4765" s="392">
        <v>1846941940.6900001</v>
      </c>
      <c r="F4765" s="155">
        <f t="shared" si="297"/>
        <v>989302536</v>
      </c>
      <c r="G4765" s="394">
        <f t="shared" si="298"/>
        <v>80.153710974127506</v>
      </c>
      <c r="H4765" s="394">
        <f t="shared" si="299"/>
        <v>37.100264785367884</v>
      </c>
      <c r="I4765" s="394">
        <f t="shared" si="296"/>
        <v>37.051298500805217</v>
      </c>
    </row>
    <row r="4766" spans="1:9" x14ac:dyDescent="0.2">
      <c r="A4766" s="391" t="s">
        <v>1517</v>
      </c>
      <c r="B4766" s="392">
        <v>26380848742</v>
      </c>
      <c r="C4766" s="392">
        <v>23173780690.459999</v>
      </c>
      <c r="D4766" s="392">
        <v>4402703150.3500004</v>
      </c>
      <c r="E4766" s="392">
        <v>4159785269.3499999</v>
      </c>
      <c r="F4766" s="155">
        <f t="shared" si="297"/>
        <v>3207068051.5400009</v>
      </c>
      <c r="G4766" s="394">
        <f t="shared" si="298"/>
        <v>87.843196089312542</v>
      </c>
      <c r="H4766" s="394">
        <f t="shared" si="299"/>
        <v>16.689012523469781</v>
      </c>
      <c r="I4766" s="394">
        <f t="shared" si="296"/>
        <v>15.768201053847655</v>
      </c>
    </row>
    <row r="4767" spans="1:9" x14ac:dyDescent="0.2">
      <c r="A4767" s="391" t="s">
        <v>1518</v>
      </c>
      <c r="B4767" s="392">
        <v>7587740869</v>
      </c>
      <c r="C4767" s="392">
        <v>5550953094.4799995</v>
      </c>
      <c r="D4767" s="392">
        <v>1473736149.53</v>
      </c>
      <c r="E4767" s="392">
        <v>1346674078.53</v>
      </c>
      <c r="F4767" s="155">
        <f t="shared" si="297"/>
        <v>2036787774.5200005</v>
      </c>
      <c r="G4767" s="394">
        <f t="shared" si="298"/>
        <v>73.156861710428558</v>
      </c>
      <c r="H4767" s="394">
        <f t="shared" si="299"/>
        <v>19.422594616416124</v>
      </c>
      <c r="I4767" s="394">
        <f t="shared" si="296"/>
        <v>17.748024105987692</v>
      </c>
    </row>
    <row r="4768" spans="1:9" x14ac:dyDescent="0.2">
      <c r="A4768" s="391" t="s">
        <v>1519</v>
      </c>
      <c r="B4768" s="392">
        <v>85127684785</v>
      </c>
      <c r="C4768" s="392">
        <v>39467805281.150002</v>
      </c>
      <c r="D4768" s="392">
        <v>20894725967.669998</v>
      </c>
      <c r="E4768" s="392">
        <v>20825765173.669998</v>
      </c>
      <c r="F4768" s="155">
        <f t="shared" si="297"/>
        <v>45659879503.849998</v>
      </c>
      <c r="G4768" s="394">
        <f t="shared" si="298"/>
        <v>46.363066704833564</v>
      </c>
      <c r="H4768" s="394">
        <f t="shared" si="299"/>
        <v>24.54515945129025</v>
      </c>
      <c r="I4768" s="394">
        <f t="shared" si="296"/>
        <v>24.464150794501133</v>
      </c>
    </row>
    <row r="4769" spans="1:9" x14ac:dyDescent="0.2">
      <c r="A4769" s="391" t="s">
        <v>1520</v>
      </c>
      <c r="B4769" s="392">
        <v>74896347570</v>
      </c>
      <c r="C4769" s="392">
        <v>10113499454.48</v>
      </c>
      <c r="D4769" s="392">
        <v>3444739140.3199997</v>
      </c>
      <c r="E4769" s="392">
        <v>3229786413.3199997</v>
      </c>
      <c r="F4769" s="155">
        <f t="shared" si="297"/>
        <v>64782848115.520004</v>
      </c>
      <c r="G4769" s="394">
        <f t="shared" si="298"/>
        <v>13.503327976077431</v>
      </c>
      <c r="H4769" s="394">
        <f t="shared" si="299"/>
        <v>4.5993419600341134</v>
      </c>
      <c r="I4769" s="394">
        <f t="shared" si="296"/>
        <v>4.3123416803487791</v>
      </c>
    </row>
    <row r="4770" spans="1:9" x14ac:dyDescent="0.2">
      <c r="A4770" s="391" t="s">
        <v>1521</v>
      </c>
      <c r="B4770" s="392">
        <v>18096239397</v>
      </c>
      <c r="C4770" s="392">
        <v>14903574969</v>
      </c>
      <c r="D4770" s="392">
        <v>1648128038.8499999</v>
      </c>
      <c r="E4770" s="392">
        <v>1648128038.8499999</v>
      </c>
      <c r="F4770" s="155">
        <f t="shared" si="297"/>
        <v>3192664428</v>
      </c>
      <c r="G4770" s="394">
        <f t="shared" si="298"/>
        <v>82.357304421330326</v>
      </c>
      <c r="H4770" s="394">
        <f t="shared" si="299"/>
        <v>9.1075720357856618</v>
      </c>
      <c r="I4770" s="394">
        <f t="shared" si="296"/>
        <v>9.1075720357856618</v>
      </c>
    </row>
    <row r="4771" spans="1:9" x14ac:dyDescent="0.2">
      <c r="A4771" s="391" t="s">
        <v>1522</v>
      </c>
      <c r="B4771" s="392">
        <v>26469472171</v>
      </c>
      <c r="C4771" s="392">
        <v>3787872016</v>
      </c>
      <c r="D4771" s="392">
        <v>814183872.16999996</v>
      </c>
      <c r="E4771" s="392">
        <v>814183872.16999996</v>
      </c>
      <c r="F4771" s="155">
        <f t="shared" si="297"/>
        <v>22681600155</v>
      </c>
      <c r="G4771" s="394">
        <f t="shared" si="298"/>
        <v>14.310342085891683</v>
      </c>
      <c r="H4771" s="394">
        <f t="shared" si="299"/>
        <v>3.0759354282176479</v>
      </c>
      <c r="I4771" s="394">
        <f t="shared" si="296"/>
        <v>3.0759354282176479</v>
      </c>
    </row>
    <row r="4772" spans="1:9" x14ac:dyDescent="0.2">
      <c r="A4772" s="391" t="s">
        <v>1523</v>
      </c>
      <c r="B4772" s="392">
        <v>44520107880</v>
      </c>
      <c r="C4772" s="392">
        <v>27720457737.779999</v>
      </c>
      <c r="D4772" s="392">
        <v>4323726816.25</v>
      </c>
      <c r="E4772" s="392">
        <v>3909087716.25</v>
      </c>
      <c r="F4772" s="155">
        <f t="shared" si="297"/>
        <v>16799650142.220001</v>
      </c>
      <c r="G4772" s="394">
        <f t="shared" si="298"/>
        <v>62.265028226117579</v>
      </c>
      <c r="H4772" s="394">
        <f t="shared" si="299"/>
        <v>9.7118516152391674</v>
      </c>
      <c r="I4772" s="394">
        <f t="shared" si="296"/>
        <v>8.780499200016763</v>
      </c>
    </row>
    <row r="4773" spans="1:9" x14ac:dyDescent="0.2">
      <c r="A4773" s="391" t="s">
        <v>1524</v>
      </c>
      <c r="B4773" s="392">
        <v>5000000000</v>
      </c>
      <c r="C4773" s="392">
        <v>4898863332</v>
      </c>
      <c r="D4773" s="392">
        <v>1989596653.75</v>
      </c>
      <c r="E4773" s="392">
        <v>1986771653.75</v>
      </c>
      <c r="F4773" s="155">
        <f t="shared" si="297"/>
        <v>101136668</v>
      </c>
      <c r="G4773" s="394">
        <f t="shared" si="298"/>
        <v>97.977266640000011</v>
      </c>
      <c r="H4773" s="394">
        <f t="shared" si="299"/>
        <v>39.791933075000003</v>
      </c>
      <c r="I4773" s="394">
        <f t="shared" si="296"/>
        <v>39.735433074999996</v>
      </c>
    </row>
    <row r="4774" spans="1:9" x14ac:dyDescent="0.2">
      <c r="A4774" s="391" t="s">
        <v>1525</v>
      </c>
      <c r="B4774" s="392">
        <v>17335375401</v>
      </c>
      <c r="C4774" s="392">
        <v>12579289639.48</v>
      </c>
      <c r="D4774" s="392">
        <v>4987151188.3299999</v>
      </c>
      <c r="E4774" s="392">
        <v>4748244425.3299999</v>
      </c>
      <c r="F4774" s="155">
        <f t="shared" si="297"/>
        <v>4756085761.5200005</v>
      </c>
      <c r="G4774" s="394">
        <f t="shared" si="298"/>
        <v>72.564275929982784</v>
      </c>
      <c r="H4774" s="394">
        <f t="shared" si="299"/>
        <v>28.768636807497767</v>
      </c>
      <c r="I4774" s="394">
        <f t="shared" si="296"/>
        <v>27.390490920987471</v>
      </c>
    </row>
    <row r="4775" spans="1:9" x14ac:dyDescent="0.2">
      <c r="A4775" s="391" t="s">
        <v>1526</v>
      </c>
      <c r="B4775" s="392">
        <v>28886108667</v>
      </c>
      <c r="C4775" s="392">
        <v>23408859603</v>
      </c>
      <c r="D4775" s="392">
        <v>5594940935.3299999</v>
      </c>
      <c r="E4775" s="392">
        <v>5594940935.3299999</v>
      </c>
      <c r="F4775" s="155">
        <f t="shared" si="297"/>
        <v>5477249064</v>
      </c>
      <c r="G4775" s="394">
        <f t="shared" si="298"/>
        <v>81.038466872980692</v>
      </c>
      <c r="H4775" s="394">
        <f t="shared" si="299"/>
        <v>19.368967277069615</v>
      </c>
      <c r="I4775" s="394">
        <f t="shared" si="296"/>
        <v>19.368967277069615</v>
      </c>
    </row>
    <row r="4776" spans="1:9" x14ac:dyDescent="0.2">
      <c r="A4776" s="391" t="s">
        <v>1527</v>
      </c>
      <c r="B4776" s="392">
        <v>16679450932</v>
      </c>
      <c r="C4776" s="392">
        <v>16180681233</v>
      </c>
      <c r="D4776" s="392">
        <v>1709744103.6400001</v>
      </c>
      <c r="E4776" s="392">
        <v>1010747463.64</v>
      </c>
      <c r="F4776" s="155">
        <f t="shared" si="297"/>
        <v>498769699</v>
      </c>
      <c r="G4776" s="394">
        <f t="shared" si="298"/>
        <v>97.009675552070505</v>
      </c>
      <c r="H4776" s="394">
        <f t="shared" si="299"/>
        <v>10.250601837017353</v>
      </c>
      <c r="I4776" s="394">
        <f t="shared" si="296"/>
        <v>6.0598365483413623</v>
      </c>
    </row>
    <row r="4777" spans="1:9" x14ac:dyDescent="0.2">
      <c r="A4777" s="391" t="s">
        <v>1528</v>
      </c>
      <c r="B4777" s="392">
        <v>70747924946</v>
      </c>
      <c r="C4777" s="392">
        <v>19361238784</v>
      </c>
      <c r="D4777" s="392">
        <v>5243540671.2399998</v>
      </c>
      <c r="E4777" s="392">
        <v>4932317564.2399998</v>
      </c>
      <c r="F4777" s="155">
        <f t="shared" si="297"/>
        <v>51386686162</v>
      </c>
      <c r="G4777" s="394">
        <f t="shared" si="298"/>
        <v>27.366511171568519</v>
      </c>
      <c r="H4777" s="394">
        <f t="shared" si="299"/>
        <v>7.4115822834977196</v>
      </c>
      <c r="I4777" s="394">
        <f t="shared" si="296"/>
        <v>6.9716780640629477</v>
      </c>
    </row>
    <row r="4778" spans="1:9" x14ac:dyDescent="0.2">
      <c r="A4778" s="391" t="s">
        <v>1529</v>
      </c>
      <c r="B4778" s="392">
        <v>106545530180</v>
      </c>
      <c r="C4778" s="392">
        <v>68533339329.160004</v>
      </c>
      <c r="D4778" s="392">
        <v>18301379565.130001</v>
      </c>
      <c r="E4778" s="392">
        <v>18258576829.130001</v>
      </c>
      <c r="F4778" s="155">
        <f t="shared" si="297"/>
        <v>38012190850.839996</v>
      </c>
      <c r="G4778" s="394">
        <f t="shared" si="298"/>
        <v>64.323054391280891</v>
      </c>
      <c r="H4778" s="394">
        <f t="shared" si="299"/>
        <v>17.177050538123289</v>
      </c>
      <c r="I4778" s="394">
        <f t="shared" si="296"/>
        <v>17.136877350259201</v>
      </c>
    </row>
    <row r="4779" spans="1:9" x14ac:dyDescent="0.2">
      <c r="A4779" s="391" t="s">
        <v>1530</v>
      </c>
      <c r="B4779" s="392">
        <v>34789633209</v>
      </c>
      <c r="C4779" s="392">
        <v>21835757298.48</v>
      </c>
      <c r="D4779" s="392">
        <v>4610285740.8599997</v>
      </c>
      <c r="E4779" s="392">
        <v>4319284108.8599997</v>
      </c>
      <c r="F4779" s="155">
        <f t="shared" si="297"/>
        <v>12953875910.52</v>
      </c>
      <c r="G4779" s="394">
        <f t="shared" si="298"/>
        <v>62.765126517146321</v>
      </c>
      <c r="H4779" s="394">
        <f t="shared" si="299"/>
        <v>13.251895221670026</v>
      </c>
      <c r="I4779" s="394">
        <f t="shared" si="296"/>
        <v>12.415434456901979</v>
      </c>
    </row>
    <row r="4780" spans="1:9" x14ac:dyDescent="0.2">
      <c r="A4780" s="391" t="s">
        <v>1531</v>
      </c>
      <c r="B4780" s="392">
        <v>21647080336</v>
      </c>
      <c r="C4780" s="392">
        <v>19970866797</v>
      </c>
      <c r="D4780" s="392">
        <v>2610781592.4899998</v>
      </c>
      <c r="E4780" s="392">
        <v>2368103401.4899998</v>
      </c>
      <c r="F4780" s="155">
        <f t="shared" si="297"/>
        <v>1676213539</v>
      </c>
      <c r="G4780" s="394">
        <f t="shared" si="298"/>
        <v>92.256629933541717</v>
      </c>
      <c r="H4780" s="394">
        <f t="shared" si="299"/>
        <v>12.060663849194299</v>
      </c>
      <c r="I4780" s="394">
        <f t="shared" si="296"/>
        <v>10.939597233127762</v>
      </c>
    </row>
    <row r="4781" spans="1:9" x14ac:dyDescent="0.2">
      <c r="A4781" s="391" t="s">
        <v>1532</v>
      </c>
      <c r="B4781" s="392">
        <v>137661905788</v>
      </c>
      <c r="C4781" s="392">
        <v>118558132116.52</v>
      </c>
      <c r="D4781" s="392">
        <v>17891660837.549999</v>
      </c>
      <c r="E4781" s="392">
        <v>16029890626.57</v>
      </c>
      <c r="F4781" s="155">
        <f t="shared" si="297"/>
        <v>19103773671.479996</v>
      </c>
      <c r="G4781" s="394">
        <f t="shared" si="298"/>
        <v>86.122686910277196</v>
      </c>
      <c r="H4781" s="394">
        <f t="shared" si="299"/>
        <v>12.996813268808907</v>
      </c>
      <c r="I4781" s="394">
        <f t="shared" si="296"/>
        <v>11.644391042541653</v>
      </c>
    </row>
    <row r="4782" spans="1:9" x14ac:dyDescent="0.2">
      <c r="A4782" s="391" t="s">
        <v>1533</v>
      </c>
      <c r="B4782" s="392">
        <v>60868127309</v>
      </c>
      <c r="C4782" s="392">
        <v>48538673165</v>
      </c>
      <c r="D4782" s="392">
        <v>6792964982.6700001</v>
      </c>
      <c r="E4782" s="392">
        <v>6399322395.6700001</v>
      </c>
      <c r="F4782" s="155">
        <f t="shared" si="297"/>
        <v>12329454144</v>
      </c>
      <c r="G4782" s="394">
        <f t="shared" si="298"/>
        <v>79.743989688710272</v>
      </c>
      <c r="H4782" s="394">
        <f t="shared" si="299"/>
        <v>11.16013467637206</v>
      </c>
      <c r="I4782" s="394">
        <f t="shared" si="296"/>
        <v>10.513420863407756</v>
      </c>
    </row>
    <row r="4783" spans="1:9" x14ac:dyDescent="0.2">
      <c r="A4783" s="391" t="s">
        <v>1534</v>
      </c>
      <c r="B4783" s="392">
        <v>99388545070</v>
      </c>
      <c r="C4783" s="392">
        <v>78931743466.809998</v>
      </c>
      <c r="D4783" s="392">
        <v>4956129544.8999996</v>
      </c>
      <c r="E4783" s="392">
        <v>4794489128.9000006</v>
      </c>
      <c r="F4783" s="155">
        <f t="shared" si="297"/>
        <v>20456801603.190002</v>
      </c>
      <c r="G4783" s="394">
        <f t="shared" si="298"/>
        <v>79.417344736476281</v>
      </c>
      <c r="H4783" s="394">
        <f t="shared" si="299"/>
        <v>4.9866204816755948</v>
      </c>
      <c r="I4783" s="394">
        <f t="shared" si="296"/>
        <v>4.8239856268377919</v>
      </c>
    </row>
    <row r="4784" spans="1:9" x14ac:dyDescent="0.2">
      <c r="A4784" s="391" t="s">
        <v>1535</v>
      </c>
      <c r="B4784" s="392">
        <v>74321645432</v>
      </c>
      <c r="C4784" s="392">
        <v>19439278873</v>
      </c>
      <c r="D4784" s="392">
        <v>3907345066.9499998</v>
      </c>
      <c r="E4784" s="392">
        <v>3637485168.9499998</v>
      </c>
      <c r="F4784" s="155">
        <f t="shared" si="297"/>
        <v>54882366559</v>
      </c>
      <c r="G4784" s="394">
        <f t="shared" si="298"/>
        <v>26.15560885393181</v>
      </c>
      <c r="H4784" s="394">
        <f t="shared" si="299"/>
        <v>5.2573446729257283</v>
      </c>
      <c r="I4784" s="394">
        <f t="shared" si="296"/>
        <v>4.8942473593081148</v>
      </c>
    </row>
    <row r="4785" spans="1:9" x14ac:dyDescent="0.2">
      <c r="A4785" s="391" t="s">
        <v>1536</v>
      </c>
      <c r="B4785" s="392">
        <v>264294036333</v>
      </c>
      <c r="C4785" s="392">
        <v>225949894690.81</v>
      </c>
      <c r="D4785" s="392">
        <v>44188002484.470001</v>
      </c>
      <c r="E4785" s="392">
        <v>38522413114.470001</v>
      </c>
      <c r="F4785" s="155">
        <f t="shared" si="297"/>
        <v>38344141642.190002</v>
      </c>
      <c r="G4785" s="394">
        <f t="shared" si="298"/>
        <v>85.491862709350769</v>
      </c>
      <c r="H4785" s="394">
        <f t="shared" si="299"/>
        <v>16.719258254013294</v>
      </c>
      <c r="I4785" s="394">
        <f t="shared" si="296"/>
        <v>14.575589237258949</v>
      </c>
    </row>
    <row r="4786" spans="1:9" x14ac:dyDescent="0.2">
      <c r="A4786" s="391" t="s">
        <v>1537</v>
      </c>
      <c r="B4786" s="392">
        <v>19006838934</v>
      </c>
      <c r="C4786" s="392">
        <v>15660043330</v>
      </c>
      <c r="D4786" s="392">
        <v>9172472994.5599995</v>
      </c>
      <c r="E4786" s="392">
        <v>8717856040.5599995</v>
      </c>
      <c r="F4786" s="155">
        <f t="shared" si="297"/>
        <v>3346795604</v>
      </c>
      <c r="G4786" s="394">
        <f t="shared" si="298"/>
        <v>82.391624322058348</v>
      </c>
      <c r="H4786" s="394">
        <f t="shared" si="299"/>
        <v>48.258803194001956</v>
      </c>
      <c r="I4786" s="394">
        <f t="shared" si="296"/>
        <v>45.866943318834771</v>
      </c>
    </row>
    <row r="4787" spans="1:9" x14ac:dyDescent="0.2">
      <c r="A4787" s="391" t="s">
        <v>1538</v>
      </c>
      <c r="B4787" s="392">
        <v>78876456789</v>
      </c>
      <c r="C4787" s="392">
        <v>69458120200</v>
      </c>
      <c r="D4787" s="392">
        <v>3667678781</v>
      </c>
      <c r="E4787" s="392">
        <v>3659235476</v>
      </c>
      <c r="F4787" s="155">
        <f t="shared" si="297"/>
        <v>9418336589</v>
      </c>
      <c r="G4787" s="394">
        <f t="shared" si="298"/>
        <v>88.059381756720256</v>
      </c>
      <c r="H4787" s="394">
        <f t="shared" si="299"/>
        <v>4.6499030639919532</v>
      </c>
      <c r="I4787" s="394">
        <f t="shared" si="296"/>
        <v>4.6391985960889564</v>
      </c>
    </row>
    <row r="4788" spans="1:9" x14ac:dyDescent="0.2">
      <c r="A4788" s="391" t="s">
        <v>1539</v>
      </c>
      <c r="B4788" s="392">
        <v>104968730120</v>
      </c>
      <c r="C4788" s="392">
        <v>104789080908</v>
      </c>
      <c r="D4788" s="392">
        <v>609845999</v>
      </c>
      <c r="E4788" s="392">
        <v>603015125</v>
      </c>
      <c r="F4788" s="155">
        <f t="shared" si="297"/>
        <v>179649212</v>
      </c>
      <c r="G4788" s="394">
        <f t="shared" si="298"/>
        <v>99.828854543829749</v>
      </c>
      <c r="H4788" s="394">
        <f t="shared" si="299"/>
        <v>0.58097873366937525</v>
      </c>
      <c r="I4788" s="394">
        <f t="shared" si="296"/>
        <v>0.5744712013860076</v>
      </c>
    </row>
    <row r="4789" spans="1:9" x14ac:dyDescent="0.2">
      <c r="A4789" s="391" t="s">
        <v>1540</v>
      </c>
      <c r="B4789" s="392">
        <v>18092386173</v>
      </c>
      <c r="C4789" s="392">
        <v>17909326669</v>
      </c>
      <c r="D4789" s="392">
        <v>775069117.41999996</v>
      </c>
      <c r="E4789" s="392">
        <v>762662940.41999996</v>
      </c>
      <c r="F4789" s="155">
        <f t="shared" si="297"/>
        <v>183059504</v>
      </c>
      <c r="G4789" s="394">
        <f t="shared" si="298"/>
        <v>98.988195906003895</v>
      </c>
      <c r="H4789" s="394">
        <f t="shared" si="299"/>
        <v>4.2839518790322249</v>
      </c>
      <c r="I4789" s="394">
        <f t="shared" si="296"/>
        <v>4.2153806199325583</v>
      </c>
    </row>
    <row r="4790" spans="1:9" x14ac:dyDescent="0.2">
      <c r="A4790" s="391" t="s">
        <v>1541</v>
      </c>
      <c r="B4790" s="392">
        <v>23682476100</v>
      </c>
      <c r="C4790" s="392">
        <v>10080461434</v>
      </c>
      <c r="D4790" s="392">
        <v>5303769793.9700003</v>
      </c>
      <c r="E4790" s="392">
        <v>5268837003.9700003</v>
      </c>
      <c r="F4790" s="155">
        <f t="shared" si="297"/>
        <v>13602014666</v>
      </c>
      <c r="G4790" s="394">
        <f t="shared" si="298"/>
        <v>42.565065373379603</v>
      </c>
      <c r="H4790" s="394">
        <f t="shared" si="299"/>
        <v>22.395334725873532</v>
      </c>
      <c r="I4790" s="394">
        <f t="shared" si="296"/>
        <v>22.247829921677827</v>
      </c>
    </row>
    <row r="4791" spans="1:9" x14ac:dyDescent="0.2">
      <c r="A4791" s="391" t="s">
        <v>1542</v>
      </c>
      <c r="B4791" s="392">
        <v>63570000000</v>
      </c>
      <c r="C4791" s="392">
        <v>42154844670.82</v>
      </c>
      <c r="D4791" s="392">
        <v>21579954304.740002</v>
      </c>
      <c r="E4791" s="392">
        <v>21572454304.740002</v>
      </c>
      <c r="F4791" s="155">
        <f t="shared" si="297"/>
        <v>21415155329.18</v>
      </c>
      <c r="G4791" s="394">
        <f t="shared" si="298"/>
        <v>66.312481785150226</v>
      </c>
      <c r="H4791" s="394">
        <f t="shared" si="299"/>
        <v>33.946758384049083</v>
      </c>
      <c r="I4791" s="394">
        <f t="shared" si="296"/>
        <v>33.934960366116094</v>
      </c>
    </row>
    <row r="4792" spans="1:9" x14ac:dyDescent="0.2">
      <c r="A4792" s="391" t="s">
        <v>1543</v>
      </c>
      <c r="B4792" s="392">
        <v>2000000000</v>
      </c>
      <c r="C4792" s="392">
        <v>11186000</v>
      </c>
      <c r="D4792" s="392">
        <v>11186000</v>
      </c>
      <c r="E4792" s="392">
        <v>11186000</v>
      </c>
      <c r="F4792" s="155">
        <f t="shared" si="297"/>
        <v>1988814000</v>
      </c>
      <c r="G4792" s="394">
        <f t="shared" si="298"/>
        <v>0.55930000000000002</v>
      </c>
      <c r="H4792" s="394">
        <f t="shared" si="299"/>
        <v>0.55930000000000002</v>
      </c>
      <c r="I4792" s="394">
        <f t="shared" si="296"/>
        <v>0.55930000000000002</v>
      </c>
    </row>
    <row r="4793" spans="1:9" x14ac:dyDescent="0.2">
      <c r="A4793" s="391" t="s">
        <v>1756</v>
      </c>
      <c r="B4793" s="392">
        <v>22000000000</v>
      </c>
      <c r="C4793" s="392">
        <v>18553047038</v>
      </c>
      <c r="D4793" s="392">
        <v>3962307563.1100001</v>
      </c>
      <c r="E4793" s="392">
        <v>3922455710.1100001</v>
      </c>
      <c r="F4793" s="155">
        <f t="shared" si="297"/>
        <v>3446952962</v>
      </c>
      <c r="G4793" s="394">
        <f t="shared" si="298"/>
        <v>84.332031990909101</v>
      </c>
      <c r="H4793" s="394">
        <f t="shared" si="299"/>
        <v>18.010488923227275</v>
      </c>
      <c r="I4793" s="394">
        <f t="shared" si="296"/>
        <v>17.829344136863636</v>
      </c>
    </row>
    <row r="4794" spans="1:9" x14ac:dyDescent="0.2">
      <c r="A4794" s="319" t="s">
        <v>1545</v>
      </c>
      <c r="B4794" s="313">
        <v>9143216215722</v>
      </c>
      <c r="C4794" s="313">
        <v>7365244889808.8379</v>
      </c>
      <c r="D4794" s="313">
        <v>3372422837774.0996</v>
      </c>
      <c r="E4794" s="313">
        <v>3370217336829.1597</v>
      </c>
      <c r="F4794" s="195">
        <f t="shared" si="297"/>
        <v>1777971325913.1621</v>
      </c>
      <c r="G4794" s="388">
        <f t="shared" si="298"/>
        <v>80.554202329199072</v>
      </c>
      <c r="H4794" s="388">
        <f t="shared" si="299"/>
        <v>36.884426204152646</v>
      </c>
      <c r="I4794" s="388">
        <f t="shared" si="296"/>
        <v>36.860304484913989</v>
      </c>
    </row>
    <row r="4795" spans="1:9" x14ac:dyDescent="0.2">
      <c r="A4795" s="319" t="s">
        <v>109</v>
      </c>
      <c r="B4795" s="313">
        <v>129839105092</v>
      </c>
      <c r="C4795" s="313">
        <v>72796054751.919998</v>
      </c>
      <c r="D4795" s="313">
        <v>65478686446.700005</v>
      </c>
      <c r="E4795" s="313">
        <v>63729397706.760002</v>
      </c>
      <c r="F4795" s="195">
        <f t="shared" si="297"/>
        <v>57043050340.080002</v>
      </c>
      <c r="G4795" s="388">
        <f t="shared" si="298"/>
        <v>56.06635589512031</v>
      </c>
      <c r="H4795" s="388">
        <f t="shared" si="299"/>
        <v>50.430635978508796</v>
      </c>
      <c r="I4795" s="388">
        <f t="shared" si="296"/>
        <v>49.083361797359359</v>
      </c>
    </row>
    <row r="4796" spans="1:9" x14ac:dyDescent="0.2">
      <c r="A4796" s="319" t="s">
        <v>28</v>
      </c>
      <c r="B4796" s="313">
        <v>75086750000</v>
      </c>
      <c r="C4796" s="313">
        <v>45760292775.010002</v>
      </c>
      <c r="D4796" s="313">
        <v>45752773718.010002</v>
      </c>
      <c r="E4796" s="313">
        <v>44424913517.010002</v>
      </c>
      <c r="F4796" s="195">
        <f t="shared" si="297"/>
        <v>29326457224.989998</v>
      </c>
      <c r="G4796" s="388">
        <f t="shared" si="298"/>
        <v>60.94323269419705</v>
      </c>
      <c r="H4796" s="388">
        <f t="shared" si="299"/>
        <v>60.93321886752323</v>
      </c>
      <c r="I4796" s="388">
        <f t="shared" si="296"/>
        <v>59.164784089083632</v>
      </c>
    </row>
    <row r="4797" spans="1:9" x14ac:dyDescent="0.2">
      <c r="A4797" s="391" t="s">
        <v>110</v>
      </c>
      <c r="B4797" s="392">
        <v>46310619000</v>
      </c>
      <c r="C4797" s="392">
        <v>30385295949.740002</v>
      </c>
      <c r="D4797" s="392">
        <v>30385295949.740002</v>
      </c>
      <c r="E4797" s="392">
        <v>30385295949.740002</v>
      </c>
      <c r="F4797" s="155">
        <f t="shared" si="297"/>
        <v>15925323050.259998</v>
      </c>
      <c r="G4797" s="394">
        <f t="shared" si="298"/>
        <v>65.611940859050065</v>
      </c>
      <c r="H4797" s="394">
        <f t="shared" si="299"/>
        <v>65.611940859050065</v>
      </c>
      <c r="I4797" s="394">
        <f t="shared" si="296"/>
        <v>65.611940859050065</v>
      </c>
    </row>
    <row r="4798" spans="1:9" x14ac:dyDescent="0.2">
      <c r="A4798" s="391" t="s">
        <v>111</v>
      </c>
      <c r="B4798" s="392">
        <v>16155620000</v>
      </c>
      <c r="C4798" s="392">
        <v>11558806283.83</v>
      </c>
      <c r="D4798" s="392">
        <v>11551287226.83</v>
      </c>
      <c r="E4798" s="392">
        <v>10223427025.83</v>
      </c>
      <c r="F4798" s="155">
        <f t="shared" si="297"/>
        <v>4596813716.1700001</v>
      </c>
      <c r="G4798" s="394">
        <f t="shared" si="298"/>
        <v>71.546658585866723</v>
      </c>
      <c r="H4798" s="394">
        <f t="shared" si="299"/>
        <v>71.500117153225943</v>
      </c>
      <c r="I4798" s="394">
        <f t="shared" si="296"/>
        <v>63.280932739381093</v>
      </c>
    </row>
    <row r="4799" spans="1:9" x14ac:dyDescent="0.2">
      <c r="A4799" s="391" t="s">
        <v>1757</v>
      </c>
      <c r="B4799" s="392">
        <v>5485571000</v>
      </c>
      <c r="C4799" s="392">
        <v>3816190541.4400001</v>
      </c>
      <c r="D4799" s="392">
        <v>3816190541.4400001</v>
      </c>
      <c r="E4799" s="392">
        <v>3816190541.4400001</v>
      </c>
      <c r="F4799" s="155">
        <f t="shared" si="297"/>
        <v>1669380458.5599999</v>
      </c>
      <c r="G4799" s="394">
        <f t="shared" si="298"/>
        <v>69.567790507861432</v>
      </c>
      <c r="H4799" s="394">
        <f t="shared" si="299"/>
        <v>69.567790507861432</v>
      </c>
      <c r="I4799" s="394">
        <f t="shared" si="296"/>
        <v>69.567790507861432</v>
      </c>
    </row>
    <row r="4800" spans="1:9" x14ac:dyDescent="0.2">
      <c r="A4800" s="391" t="s">
        <v>216</v>
      </c>
      <c r="B4800" s="392">
        <v>7134940000</v>
      </c>
      <c r="C4800" s="392">
        <v>0</v>
      </c>
      <c r="D4800" s="392">
        <v>0</v>
      </c>
      <c r="E4800" s="392">
        <v>0</v>
      </c>
      <c r="F4800" s="155">
        <f t="shared" si="297"/>
        <v>7134940000</v>
      </c>
      <c r="G4800" s="394">
        <f t="shared" si="298"/>
        <v>0</v>
      </c>
      <c r="H4800" s="394">
        <f t="shared" si="299"/>
        <v>0</v>
      </c>
      <c r="I4800" s="394">
        <f t="shared" si="296"/>
        <v>0</v>
      </c>
    </row>
    <row r="4801" spans="1:9" x14ac:dyDescent="0.2">
      <c r="A4801" s="319" t="s">
        <v>29</v>
      </c>
      <c r="B4801" s="313">
        <v>27820367092</v>
      </c>
      <c r="C4801" s="313">
        <v>21260660812.189999</v>
      </c>
      <c r="D4801" s="313">
        <v>13950811563.969999</v>
      </c>
      <c r="E4801" s="313">
        <v>13529383025.030001</v>
      </c>
      <c r="F4801" s="195">
        <f t="shared" si="297"/>
        <v>6559706279.8100014</v>
      </c>
      <c r="G4801" s="388">
        <f t="shared" si="298"/>
        <v>76.421208756457048</v>
      </c>
      <c r="H4801" s="388">
        <f t="shared" si="299"/>
        <v>50.146036958590969</v>
      </c>
      <c r="I4801" s="388">
        <f t="shared" si="296"/>
        <v>48.631216763924364</v>
      </c>
    </row>
    <row r="4802" spans="1:9" x14ac:dyDescent="0.2">
      <c r="A4802" s="391" t="s">
        <v>113</v>
      </c>
      <c r="B4802" s="392">
        <v>27820367092</v>
      </c>
      <c r="C4802" s="392">
        <v>21260660812.189999</v>
      </c>
      <c r="D4802" s="392">
        <v>13950811563.969999</v>
      </c>
      <c r="E4802" s="392">
        <v>13529383025.030001</v>
      </c>
      <c r="F4802" s="155">
        <f t="shared" si="297"/>
        <v>6559706279.8100014</v>
      </c>
      <c r="G4802" s="394">
        <f t="shared" si="298"/>
        <v>76.421208756457048</v>
      </c>
      <c r="H4802" s="394">
        <f t="shared" si="299"/>
        <v>50.146036958590969</v>
      </c>
      <c r="I4802" s="394">
        <f t="shared" si="296"/>
        <v>48.631216763924364</v>
      </c>
    </row>
    <row r="4803" spans="1:9" x14ac:dyDescent="0.2">
      <c r="A4803" s="319" t="s">
        <v>30</v>
      </c>
      <c r="B4803" s="313">
        <v>10862976000</v>
      </c>
      <c r="C4803" s="313">
        <v>5775101164.7199993</v>
      </c>
      <c r="D4803" s="313">
        <v>5775101164.7199993</v>
      </c>
      <c r="E4803" s="313">
        <v>5775101164.7199993</v>
      </c>
      <c r="F4803" s="195">
        <f t="shared" si="297"/>
        <v>5087874835.2800007</v>
      </c>
      <c r="G4803" s="388">
        <f t="shared" si="298"/>
        <v>53.163158647501376</v>
      </c>
      <c r="H4803" s="388">
        <f t="shared" si="299"/>
        <v>53.163158647501376</v>
      </c>
      <c r="I4803" s="388">
        <f t="shared" si="296"/>
        <v>53.163158647501376</v>
      </c>
    </row>
    <row r="4804" spans="1:9" x14ac:dyDescent="0.2">
      <c r="A4804" s="391" t="s">
        <v>115</v>
      </c>
      <c r="B4804" s="392">
        <v>0</v>
      </c>
      <c r="C4804" s="392">
        <v>0</v>
      </c>
      <c r="D4804" s="392">
        <v>0</v>
      </c>
      <c r="E4804" s="392">
        <v>0</v>
      </c>
      <c r="F4804" s="155">
        <f t="shared" si="297"/>
        <v>0</v>
      </c>
      <c r="G4804" s="394">
        <f t="shared" si="298"/>
        <v>0</v>
      </c>
      <c r="H4804" s="394">
        <f t="shared" si="299"/>
        <v>0</v>
      </c>
      <c r="I4804" s="394">
        <f t="shared" si="296"/>
        <v>0</v>
      </c>
    </row>
    <row r="4805" spans="1:9" x14ac:dyDescent="0.2">
      <c r="A4805" s="391" t="s">
        <v>118</v>
      </c>
      <c r="B4805" s="392">
        <v>215720000</v>
      </c>
      <c r="C4805" s="392">
        <v>30574137.859999999</v>
      </c>
      <c r="D4805" s="392">
        <v>30574137.859999999</v>
      </c>
      <c r="E4805" s="392">
        <v>30574137.859999999</v>
      </c>
      <c r="F4805" s="155">
        <f t="shared" si="297"/>
        <v>185145862.13999999</v>
      </c>
      <c r="G4805" s="394">
        <f t="shared" si="298"/>
        <v>14.17306594659744</v>
      </c>
      <c r="H4805" s="394">
        <f t="shared" si="299"/>
        <v>14.17306594659744</v>
      </c>
      <c r="I4805" s="394">
        <f t="shared" si="296"/>
        <v>14.17306594659744</v>
      </c>
    </row>
    <row r="4806" spans="1:9" x14ac:dyDescent="0.2">
      <c r="A4806" s="391" t="s">
        <v>1758</v>
      </c>
      <c r="B4806" s="392">
        <v>10647256000</v>
      </c>
      <c r="C4806" s="392">
        <v>5744527026.8599997</v>
      </c>
      <c r="D4806" s="392">
        <v>5744527026.8599997</v>
      </c>
      <c r="E4806" s="392">
        <v>5744527026.8599997</v>
      </c>
      <c r="F4806" s="155">
        <f t="shared" si="297"/>
        <v>4902728973.1400003</v>
      </c>
      <c r="G4806" s="394">
        <f t="shared" si="298"/>
        <v>53.953122070700651</v>
      </c>
      <c r="H4806" s="394">
        <f t="shared" si="299"/>
        <v>53.953122070700651</v>
      </c>
      <c r="I4806" s="394">
        <f t="shared" si="296"/>
        <v>53.953122070700651</v>
      </c>
    </row>
    <row r="4807" spans="1:9" x14ac:dyDescent="0.2">
      <c r="A4807" s="319" t="s">
        <v>127</v>
      </c>
      <c r="B4807" s="313">
        <v>16069012000</v>
      </c>
      <c r="C4807" s="313">
        <v>0</v>
      </c>
      <c r="D4807" s="313">
        <v>0</v>
      </c>
      <c r="E4807" s="313">
        <v>0</v>
      </c>
      <c r="F4807" s="195">
        <f t="shared" si="297"/>
        <v>16069012000</v>
      </c>
      <c r="G4807" s="388">
        <f t="shared" si="298"/>
        <v>0</v>
      </c>
      <c r="H4807" s="388">
        <f t="shared" si="299"/>
        <v>0</v>
      </c>
      <c r="I4807" s="388">
        <f t="shared" ref="I4807:I4870" si="300">IFERROR(IF(E4807&gt;0,+E4807/B4807*100,0),0)</f>
        <v>0</v>
      </c>
    </row>
    <row r="4808" spans="1:9" x14ac:dyDescent="0.2">
      <c r="A4808" s="391" t="s">
        <v>130</v>
      </c>
      <c r="B4808" s="392">
        <v>16069012000</v>
      </c>
      <c r="C4808" s="392">
        <v>0</v>
      </c>
      <c r="D4808" s="392">
        <v>0</v>
      </c>
      <c r="E4808" s="392">
        <v>0</v>
      </c>
      <c r="F4808" s="155">
        <f t="shared" si="297"/>
        <v>16069012000</v>
      </c>
      <c r="G4808" s="394">
        <f t="shared" si="298"/>
        <v>0</v>
      </c>
      <c r="H4808" s="394">
        <f t="shared" si="299"/>
        <v>0</v>
      </c>
      <c r="I4808" s="394">
        <f t="shared" si="300"/>
        <v>0</v>
      </c>
    </row>
    <row r="4809" spans="1:9" x14ac:dyDescent="0.2">
      <c r="A4809" s="319" t="s">
        <v>330</v>
      </c>
      <c r="B4809" s="313">
        <v>1539512571000</v>
      </c>
      <c r="C4809" s="313">
        <v>1427021447000</v>
      </c>
      <c r="D4809" s="313">
        <v>1427021447000</v>
      </c>
      <c r="E4809" s="313">
        <v>1427021447000</v>
      </c>
      <c r="F4809" s="195">
        <f t="shared" ref="F4809:F4872" si="301">+B4809-C4809</f>
        <v>112491124000</v>
      </c>
      <c r="G4809" s="388">
        <f t="shared" ref="G4809:G4872" si="302">IFERROR(IF(C4809&gt;0,+C4809/B4809*100,0),0)</f>
        <v>92.693068824574084</v>
      </c>
      <c r="H4809" s="388">
        <f t="shared" ref="H4809:H4872" si="303">IFERROR(IF(D4809&gt;0,+D4809/B4809*100,0),0)</f>
        <v>92.693068824574084</v>
      </c>
      <c r="I4809" s="388">
        <f t="shared" si="300"/>
        <v>92.693068824574084</v>
      </c>
    </row>
    <row r="4810" spans="1:9" x14ac:dyDescent="0.2">
      <c r="A4810" s="319" t="s">
        <v>41</v>
      </c>
      <c r="B4810" s="313">
        <v>1539512571000</v>
      </c>
      <c r="C4810" s="313">
        <v>1427021447000</v>
      </c>
      <c r="D4810" s="313">
        <v>1427021447000</v>
      </c>
      <c r="E4810" s="313">
        <v>1427021447000</v>
      </c>
      <c r="F4810" s="195">
        <f t="shared" si="301"/>
        <v>112491124000</v>
      </c>
      <c r="G4810" s="388">
        <f t="shared" si="302"/>
        <v>92.693068824574084</v>
      </c>
      <c r="H4810" s="388">
        <f t="shared" si="303"/>
        <v>92.693068824574084</v>
      </c>
      <c r="I4810" s="388">
        <f t="shared" si="300"/>
        <v>92.693068824574084</v>
      </c>
    </row>
    <row r="4811" spans="1:9" x14ac:dyDescent="0.2">
      <c r="A4811" s="391" t="s">
        <v>1239</v>
      </c>
      <c r="B4811" s="392">
        <v>112491124000</v>
      </c>
      <c r="C4811" s="392">
        <v>0</v>
      </c>
      <c r="D4811" s="392">
        <v>0</v>
      </c>
      <c r="E4811" s="392">
        <v>0</v>
      </c>
      <c r="F4811" s="155">
        <f t="shared" si="301"/>
        <v>112491124000</v>
      </c>
      <c r="G4811" s="394">
        <f t="shared" si="302"/>
        <v>0</v>
      </c>
      <c r="H4811" s="394">
        <f t="shared" si="303"/>
        <v>0</v>
      </c>
      <c r="I4811" s="394">
        <f t="shared" si="300"/>
        <v>0</v>
      </c>
    </row>
    <row r="4812" spans="1:9" x14ac:dyDescent="0.2">
      <c r="A4812" s="391" t="s">
        <v>1546</v>
      </c>
      <c r="B4812" s="392">
        <v>1427021447000</v>
      </c>
      <c r="C4812" s="392">
        <v>1427021447000</v>
      </c>
      <c r="D4812" s="392">
        <v>1427021447000</v>
      </c>
      <c r="E4812" s="392">
        <v>1427021447000</v>
      </c>
      <c r="F4812" s="155">
        <f t="shared" si="301"/>
        <v>0</v>
      </c>
      <c r="G4812" s="394">
        <f t="shared" si="302"/>
        <v>100</v>
      </c>
      <c r="H4812" s="394">
        <f t="shared" si="303"/>
        <v>100</v>
      </c>
      <c r="I4812" s="394">
        <f t="shared" si="300"/>
        <v>100</v>
      </c>
    </row>
    <row r="4813" spans="1:9" x14ac:dyDescent="0.2">
      <c r="A4813" s="319" t="s">
        <v>131</v>
      </c>
      <c r="B4813" s="313">
        <v>7473864539630</v>
      </c>
      <c r="C4813" s="313">
        <v>5865427388056.9189</v>
      </c>
      <c r="D4813" s="313">
        <v>1879922704327.3999</v>
      </c>
      <c r="E4813" s="313">
        <v>1879466492122.3999</v>
      </c>
      <c r="F4813" s="195">
        <f t="shared" si="301"/>
        <v>1608437151573.0811</v>
      </c>
      <c r="G4813" s="388">
        <f t="shared" si="302"/>
        <v>78.4791770971446</v>
      </c>
      <c r="H4813" s="388">
        <f t="shared" si="303"/>
        <v>25.153288427414651</v>
      </c>
      <c r="I4813" s="388">
        <f t="shared" si="300"/>
        <v>25.147184326884314</v>
      </c>
    </row>
    <row r="4814" spans="1:9" x14ac:dyDescent="0.2">
      <c r="A4814" s="319" t="s">
        <v>1651</v>
      </c>
      <c r="B4814" s="313">
        <v>7473864539630</v>
      </c>
      <c r="C4814" s="313">
        <v>5865427388056.9189</v>
      </c>
      <c r="D4814" s="313">
        <v>1879922704327.3999</v>
      </c>
      <c r="E4814" s="313">
        <v>1879466492122.3999</v>
      </c>
      <c r="F4814" s="195">
        <f t="shared" si="301"/>
        <v>1608437151573.0811</v>
      </c>
      <c r="G4814" s="388">
        <f t="shared" si="302"/>
        <v>78.4791770971446</v>
      </c>
      <c r="H4814" s="388">
        <f t="shared" si="303"/>
        <v>25.153288427414651</v>
      </c>
      <c r="I4814" s="388">
        <f t="shared" si="300"/>
        <v>25.147184326884314</v>
      </c>
    </row>
    <row r="4815" spans="1:9" x14ac:dyDescent="0.2">
      <c r="A4815" s="391" t="s">
        <v>1392</v>
      </c>
      <c r="B4815" s="392">
        <v>93760668540</v>
      </c>
      <c r="C4815" s="392">
        <v>93760668540</v>
      </c>
      <c r="D4815" s="392">
        <v>55560720360.330002</v>
      </c>
      <c r="E4815" s="392">
        <v>55560720360.330002</v>
      </c>
      <c r="F4815" s="155">
        <f t="shared" si="301"/>
        <v>0</v>
      </c>
      <c r="G4815" s="394">
        <f t="shared" si="302"/>
        <v>100</v>
      </c>
      <c r="H4815" s="394">
        <f t="shared" si="303"/>
        <v>59.258024953850231</v>
      </c>
      <c r="I4815" s="394">
        <f t="shared" si="300"/>
        <v>59.258024953850231</v>
      </c>
    </row>
    <row r="4816" spans="1:9" x14ac:dyDescent="0.2">
      <c r="A4816" s="391" t="s">
        <v>1414</v>
      </c>
      <c r="B4816" s="392">
        <v>185800340558</v>
      </c>
      <c r="C4816" s="392">
        <v>185800340558</v>
      </c>
      <c r="D4816" s="392">
        <v>65349904177</v>
      </c>
      <c r="E4816" s="392">
        <v>65349904177</v>
      </c>
      <c r="F4816" s="155">
        <f t="shared" si="301"/>
        <v>0</v>
      </c>
      <c r="G4816" s="394">
        <f t="shared" si="302"/>
        <v>100</v>
      </c>
      <c r="H4816" s="394">
        <f t="shared" si="303"/>
        <v>35.172112161226195</v>
      </c>
      <c r="I4816" s="394">
        <f t="shared" si="300"/>
        <v>35.172112161226195</v>
      </c>
    </row>
    <row r="4817" spans="1:9" x14ac:dyDescent="0.2">
      <c r="A4817" s="391" t="s">
        <v>1759</v>
      </c>
      <c r="B4817" s="392">
        <v>346789396196</v>
      </c>
      <c r="C4817" s="392">
        <v>346789396196</v>
      </c>
      <c r="D4817" s="392">
        <v>116840067369</v>
      </c>
      <c r="E4817" s="392">
        <v>116840067369</v>
      </c>
      <c r="F4817" s="155">
        <f t="shared" si="301"/>
        <v>0</v>
      </c>
      <c r="G4817" s="394">
        <f t="shared" si="302"/>
        <v>100</v>
      </c>
      <c r="H4817" s="394">
        <f t="shared" si="303"/>
        <v>33.691937715120851</v>
      </c>
      <c r="I4817" s="394">
        <f t="shared" si="300"/>
        <v>33.691937715120851</v>
      </c>
    </row>
    <row r="4818" spans="1:9" x14ac:dyDescent="0.2">
      <c r="A4818" s="391" t="s">
        <v>1416</v>
      </c>
      <c r="B4818" s="392">
        <v>185507978705</v>
      </c>
      <c r="C4818" s="392">
        <v>185507978705</v>
      </c>
      <c r="D4818" s="392">
        <v>79269234399</v>
      </c>
      <c r="E4818" s="392">
        <v>79269234399</v>
      </c>
      <c r="F4818" s="155">
        <f t="shared" si="301"/>
        <v>0</v>
      </c>
      <c r="G4818" s="394">
        <f t="shared" si="302"/>
        <v>100</v>
      </c>
      <c r="H4818" s="394">
        <f t="shared" si="303"/>
        <v>42.73090297914149</v>
      </c>
      <c r="I4818" s="394">
        <f t="shared" si="300"/>
        <v>42.73090297914149</v>
      </c>
    </row>
    <row r="4819" spans="1:9" x14ac:dyDescent="0.2">
      <c r="A4819" s="391" t="s">
        <v>1417</v>
      </c>
      <c r="B4819" s="392">
        <v>140472038386</v>
      </c>
      <c r="C4819" s="392">
        <v>140472038386</v>
      </c>
      <c r="D4819" s="392">
        <v>38305679193</v>
      </c>
      <c r="E4819" s="392">
        <v>38305679193</v>
      </c>
      <c r="F4819" s="155">
        <f t="shared" si="301"/>
        <v>0</v>
      </c>
      <c r="G4819" s="394">
        <f t="shared" si="302"/>
        <v>100</v>
      </c>
      <c r="H4819" s="394">
        <f t="shared" si="303"/>
        <v>27.269255599282094</v>
      </c>
      <c r="I4819" s="394">
        <f t="shared" si="300"/>
        <v>27.269255599282094</v>
      </c>
    </row>
    <row r="4820" spans="1:9" x14ac:dyDescent="0.2">
      <c r="A4820" s="391" t="s">
        <v>1418</v>
      </c>
      <c r="B4820" s="392">
        <v>421921519786</v>
      </c>
      <c r="C4820" s="392">
        <v>421921519786</v>
      </c>
      <c r="D4820" s="392">
        <v>112290365804</v>
      </c>
      <c r="E4820" s="392">
        <v>112290365804</v>
      </c>
      <c r="F4820" s="155">
        <f t="shared" si="301"/>
        <v>0</v>
      </c>
      <c r="G4820" s="394">
        <f t="shared" si="302"/>
        <v>100</v>
      </c>
      <c r="H4820" s="394">
        <f t="shared" si="303"/>
        <v>26.614040891053399</v>
      </c>
      <c r="I4820" s="394">
        <f t="shared" si="300"/>
        <v>26.614040891053399</v>
      </c>
    </row>
    <row r="4821" spans="1:9" x14ac:dyDescent="0.2">
      <c r="A4821" s="391" t="s">
        <v>1543</v>
      </c>
      <c r="B4821" s="392">
        <v>1000000000</v>
      </c>
      <c r="C4821" s="392">
        <v>361343139.29000002</v>
      </c>
      <c r="D4821" s="392">
        <v>164955363.28999999</v>
      </c>
      <c r="E4821" s="392">
        <v>164955363.28999999</v>
      </c>
      <c r="F4821" s="155">
        <f t="shared" si="301"/>
        <v>638656860.71000004</v>
      </c>
      <c r="G4821" s="394">
        <f t="shared" si="302"/>
        <v>36.134313929000001</v>
      </c>
      <c r="H4821" s="394">
        <f t="shared" si="303"/>
        <v>16.495536329</v>
      </c>
      <c r="I4821" s="394">
        <f t="shared" si="300"/>
        <v>16.495536329</v>
      </c>
    </row>
    <row r="4822" spans="1:9" x14ac:dyDescent="0.2">
      <c r="A4822" s="391" t="s">
        <v>1544</v>
      </c>
      <c r="B4822" s="392">
        <v>75942042325</v>
      </c>
      <c r="C4822" s="392">
        <v>50302828763.139999</v>
      </c>
      <c r="D4822" s="392">
        <v>19139763236.110001</v>
      </c>
      <c r="E4822" s="392">
        <v>19040313027.110001</v>
      </c>
      <c r="F4822" s="155">
        <f t="shared" si="301"/>
        <v>25639213561.860001</v>
      </c>
      <c r="G4822" s="394">
        <f t="shared" si="302"/>
        <v>66.238446087432109</v>
      </c>
      <c r="H4822" s="394">
        <f t="shared" si="303"/>
        <v>25.203118918240129</v>
      </c>
      <c r="I4822" s="394">
        <f t="shared" si="300"/>
        <v>25.072163513361239</v>
      </c>
    </row>
    <row r="4823" spans="1:9" x14ac:dyDescent="0.2">
      <c r="A4823" s="391" t="s">
        <v>1760</v>
      </c>
      <c r="B4823" s="392">
        <v>0</v>
      </c>
      <c r="C4823" s="392">
        <v>0</v>
      </c>
      <c r="D4823" s="392">
        <v>0</v>
      </c>
      <c r="E4823" s="392">
        <v>0</v>
      </c>
      <c r="F4823" s="155">
        <f t="shared" si="301"/>
        <v>0</v>
      </c>
      <c r="G4823" s="394">
        <f t="shared" si="302"/>
        <v>0</v>
      </c>
      <c r="H4823" s="394">
        <f t="shared" si="303"/>
        <v>0</v>
      </c>
      <c r="I4823" s="394">
        <f t="shared" si="300"/>
        <v>0</v>
      </c>
    </row>
    <row r="4824" spans="1:9" x14ac:dyDescent="0.2">
      <c r="A4824" s="391" t="s">
        <v>1547</v>
      </c>
      <c r="B4824" s="392">
        <v>256267908309</v>
      </c>
      <c r="C4824" s="392">
        <v>256267908309</v>
      </c>
      <c r="D4824" s="392">
        <v>57521944628</v>
      </c>
      <c r="E4824" s="392">
        <v>57521944628</v>
      </c>
      <c r="F4824" s="155">
        <f t="shared" si="301"/>
        <v>0</v>
      </c>
      <c r="G4824" s="394">
        <f t="shared" si="302"/>
        <v>100</v>
      </c>
      <c r="H4824" s="394">
        <f t="shared" si="303"/>
        <v>22.446019483111325</v>
      </c>
      <c r="I4824" s="394">
        <f t="shared" si="300"/>
        <v>22.446019483111325</v>
      </c>
    </row>
    <row r="4825" spans="1:9" x14ac:dyDescent="0.2">
      <c r="A4825" s="391" t="s">
        <v>1548</v>
      </c>
      <c r="B4825" s="392">
        <v>3282994168</v>
      </c>
      <c r="C4825" s="392">
        <v>3282994168</v>
      </c>
      <c r="D4825" s="392">
        <v>0</v>
      </c>
      <c r="E4825" s="392">
        <v>0</v>
      </c>
      <c r="F4825" s="155">
        <f t="shared" si="301"/>
        <v>0</v>
      </c>
      <c r="G4825" s="394">
        <f t="shared" si="302"/>
        <v>100</v>
      </c>
      <c r="H4825" s="394">
        <f t="shared" si="303"/>
        <v>0</v>
      </c>
      <c r="I4825" s="394">
        <f t="shared" si="300"/>
        <v>0</v>
      </c>
    </row>
    <row r="4826" spans="1:9" x14ac:dyDescent="0.2">
      <c r="A4826" s="391" t="s">
        <v>1549</v>
      </c>
      <c r="B4826" s="392">
        <v>397887950228</v>
      </c>
      <c r="C4826" s="392">
        <v>397887950228</v>
      </c>
      <c r="D4826" s="392">
        <v>69934236737</v>
      </c>
      <c r="E4826" s="392">
        <v>69934236737</v>
      </c>
      <c r="F4826" s="155">
        <f t="shared" si="301"/>
        <v>0</v>
      </c>
      <c r="G4826" s="394">
        <f t="shared" si="302"/>
        <v>100</v>
      </c>
      <c r="H4826" s="394">
        <f t="shared" si="303"/>
        <v>17.576364576239591</v>
      </c>
      <c r="I4826" s="394">
        <f t="shared" si="300"/>
        <v>17.576364576239591</v>
      </c>
    </row>
    <row r="4827" spans="1:9" x14ac:dyDescent="0.2">
      <c r="A4827" s="391" t="s">
        <v>1550</v>
      </c>
      <c r="B4827" s="392">
        <v>226206278281</v>
      </c>
      <c r="C4827" s="392">
        <v>226206278281</v>
      </c>
      <c r="D4827" s="392">
        <v>50352348445</v>
      </c>
      <c r="E4827" s="392">
        <v>50352348445</v>
      </c>
      <c r="F4827" s="155">
        <f t="shared" si="301"/>
        <v>0</v>
      </c>
      <c r="G4827" s="394">
        <f t="shared" si="302"/>
        <v>100</v>
      </c>
      <c r="H4827" s="394">
        <f t="shared" si="303"/>
        <v>22.259483170688505</v>
      </c>
      <c r="I4827" s="394">
        <f t="shared" si="300"/>
        <v>22.259483170688505</v>
      </c>
    </row>
    <row r="4828" spans="1:9" x14ac:dyDescent="0.2">
      <c r="A4828" s="391" t="s">
        <v>1551</v>
      </c>
      <c r="B4828" s="392">
        <v>328067493851</v>
      </c>
      <c r="C4828" s="392">
        <v>328067493851</v>
      </c>
      <c r="D4828" s="392">
        <v>86548107920</v>
      </c>
      <c r="E4828" s="392">
        <v>86548107920</v>
      </c>
      <c r="F4828" s="155">
        <f t="shared" si="301"/>
        <v>0</v>
      </c>
      <c r="G4828" s="394">
        <f t="shared" si="302"/>
        <v>100</v>
      </c>
      <c r="H4828" s="394">
        <f t="shared" si="303"/>
        <v>26.381189707050943</v>
      </c>
      <c r="I4828" s="394">
        <f t="shared" si="300"/>
        <v>26.381189707050943</v>
      </c>
    </row>
    <row r="4829" spans="1:9" x14ac:dyDescent="0.2">
      <c r="A4829" s="391" t="s">
        <v>1552</v>
      </c>
      <c r="B4829" s="392">
        <v>317949718406</v>
      </c>
      <c r="C4829" s="392">
        <v>317949718406</v>
      </c>
      <c r="D4829" s="392">
        <v>100987624227</v>
      </c>
      <c r="E4829" s="392">
        <v>100987624227</v>
      </c>
      <c r="F4829" s="155">
        <f t="shared" si="301"/>
        <v>0</v>
      </c>
      <c r="G4829" s="394">
        <f t="shared" si="302"/>
        <v>100</v>
      </c>
      <c r="H4829" s="394">
        <f t="shared" si="303"/>
        <v>31.762136709316323</v>
      </c>
      <c r="I4829" s="394">
        <f t="shared" si="300"/>
        <v>31.762136709316323</v>
      </c>
    </row>
    <row r="4830" spans="1:9" x14ac:dyDescent="0.2">
      <c r="A4830" s="391" t="s">
        <v>1553</v>
      </c>
      <c r="B4830" s="392">
        <v>228384125855</v>
      </c>
      <c r="C4830" s="392">
        <v>228384125855</v>
      </c>
      <c r="D4830" s="392">
        <v>84858091190</v>
      </c>
      <c r="E4830" s="392">
        <v>84858091190</v>
      </c>
      <c r="F4830" s="155">
        <f t="shared" si="301"/>
        <v>0</v>
      </c>
      <c r="G4830" s="394">
        <f t="shared" si="302"/>
        <v>100</v>
      </c>
      <c r="H4830" s="394">
        <f t="shared" si="303"/>
        <v>37.155862244066824</v>
      </c>
      <c r="I4830" s="394">
        <f t="shared" si="300"/>
        <v>37.155862244066824</v>
      </c>
    </row>
    <row r="4831" spans="1:9" x14ac:dyDescent="0.2">
      <c r="A4831" s="391" t="s">
        <v>1554</v>
      </c>
      <c r="B4831" s="392">
        <v>246689655363</v>
      </c>
      <c r="C4831" s="392">
        <v>246689655363</v>
      </c>
      <c r="D4831" s="392">
        <v>94671479066</v>
      </c>
      <c r="E4831" s="392">
        <v>94671479066</v>
      </c>
      <c r="F4831" s="155">
        <f t="shared" si="301"/>
        <v>0</v>
      </c>
      <c r="G4831" s="394">
        <f t="shared" si="302"/>
        <v>100</v>
      </c>
      <c r="H4831" s="394">
        <f t="shared" si="303"/>
        <v>38.376752736831378</v>
      </c>
      <c r="I4831" s="394">
        <f t="shared" si="300"/>
        <v>38.376752736831378</v>
      </c>
    </row>
    <row r="4832" spans="1:9" x14ac:dyDescent="0.2">
      <c r="A4832" s="391" t="s">
        <v>1555</v>
      </c>
      <c r="B4832" s="392">
        <v>275641067434</v>
      </c>
      <c r="C4832" s="392">
        <v>275641067434</v>
      </c>
      <c r="D4832" s="392">
        <v>114358244778</v>
      </c>
      <c r="E4832" s="392">
        <v>114358244778</v>
      </c>
      <c r="F4832" s="155">
        <f t="shared" si="301"/>
        <v>0</v>
      </c>
      <c r="G4832" s="394">
        <f t="shared" si="302"/>
        <v>100</v>
      </c>
      <c r="H4832" s="394">
        <f t="shared" si="303"/>
        <v>41.488101117364209</v>
      </c>
      <c r="I4832" s="394">
        <f t="shared" si="300"/>
        <v>41.488101117364209</v>
      </c>
    </row>
    <row r="4833" spans="1:9" x14ac:dyDescent="0.2">
      <c r="A4833" s="391" t="s">
        <v>1556</v>
      </c>
      <c r="B4833" s="392">
        <v>13679792000</v>
      </c>
      <c r="C4833" s="392">
        <v>9083418356.5599995</v>
      </c>
      <c r="D4833" s="392">
        <v>4250767799.5599999</v>
      </c>
      <c r="E4833" s="392">
        <v>4244135769.5599999</v>
      </c>
      <c r="F4833" s="155">
        <f t="shared" si="301"/>
        <v>4596373643.4400005</v>
      </c>
      <c r="G4833" s="394">
        <f t="shared" si="302"/>
        <v>66.400266587094308</v>
      </c>
      <c r="H4833" s="394">
        <f t="shared" si="303"/>
        <v>31.073336491958358</v>
      </c>
      <c r="I4833" s="394">
        <f t="shared" si="300"/>
        <v>31.024856003366132</v>
      </c>
    </row>
    <row r="4834" spans="1:9" x14ac:dyDescent="0.2">
      <c r="A4834" s="391" t="s">
        <v>1557</v>
      </c>
      <c r="B4834" s="392">
        <v>292585368653</v>
      </c>
      <c r="C4834" s="392">
        <v>292585368653</v>
      </c>
      <c r="D4834" s="392">
        <v>89931504581</v>
      </c>
      <c r="E4834" s="392">
        <v>89931504581</v>
      </c>
      <c r="F4834" s="155">
        <f t="shared" si="301"/>
        <v>0</v>
      </c>
      <c r="G4834" s="394">
        <f t="shared" si="302"/>
        <v>100</v>
      </c>
      <c r="H4834" s="394">
        <f t="shared" si="303"/>
        <v>30.736842718767953</v>
      </c>
      <c r="I4834" s="394">
        <f t="shared" si="300"/>
        <v>30.736842718767953</v>
      </c>
    </row>
    <row r="4835" spans="1:9" x14ac:dyDescent="0.2">
      <c r="A4835" s="391" t="s">
        <v>1558</v>
      </c>
      <c r="B4835" s="392">
        <v>336575102189</v>
      </c>
      <c r="C4835" s="392">
        <v>89039101598</v>
      </c>
      <c r="D4835" s="392">
        <v>89039101598</v>
      </c>
      <c r="E4835" s="392">
        <v>89039101598</v>
      </c>
      <c r="F4835" s="155">
        <f t="shared" si="301"/>
        <v>247536000591</v>
      </c>
      <c r="G4835" s="394">
        <f t="shared" si="302"/>
        <v>26.454452815705032</v>
      </c>
      <c r="H4835" s="394">
        <f t="shared" si="303"/>
        <v>26.454452815705032</v>
      </c>
      <c r="I4835" s="394">
        <f t="shared" si="300"/>
        <v>26.454452815705032</v>
      </c>
    </row>
    <row r="4836" spans="1:9" x14ac:dyDescent="0.2">
      <c r="A4836" s="391" t="s">
        <v>1559</v>
      </c>
      <c r="B4836" s="392">
        <v>171805480513</v>
      </c>
      <c r="C4836" s="392">
        <v>39466236397</v>
      </c>
      <c r="D4836" s="392">
        <v>39466236397</v>
      </c>
      <c r="E4836" s="392">
        <v>39466236397</v>
      </c>
      <c r="F4836" s="155">
        <f t="shared" si="301"/>
        <v>132339244116</v>
      </c>
      <c r="G4836" s="394">
        <f t="shared" si="302"/>
        <v>22.971465333443604</v>
      </c>
      <c r="H4836" s="394">
        <f t="shared" si="303"/>
        <v>22.971465333443604</v>
      </c>
      <c r="I4836" s="394">
        <f t="shared" si="300"/>
        <v>22.971465333443604</v>
      </c>
    </row>
    <row r="4837" spans="1:9" x14ac:dyDescent="0.2">
      <c r="A4837" s="391" t="s">
        <v>1560</v>
      </c>
      <c r="B4837" s="392">
        <v>82951548959</v>
      </c>
      <c r="C4837" s="392">
        <v>82951548959</v>
      </c>
      <c r="D4837" s="392">
        <v>20567796812</v>
      </c>
      <c r="E4837" s="392">
        <v>20567796812</v>
      </c>
      <c r="F4837" s="155">
        <f t="shared" si="301"/>
        <v>0</v>
      </c>
      <c r="G4837" s="394">
        <f t="shared" si="302"/>
        <v>100</v>
      </c>
      <c r="H4837" s="394">
        <f t="shared" si="303"/>
        <v>24.7949520775868</v>
      </c>
      <c r="I4837" s="394">
        <f t="shared" si="300"/>
        <v>24.7949520775868</v>
      </c>
    </row>
    <row r="4838" spans="1:9" x14ac:dyDescent="0.2">
      <c r="A4838" s="391" t="s">
        <v>1561</v>
      </c>
      <c r="B4838" s="392">
        <v>221019698527</v>
      </c>
      <c r="C4838" s="392">
        <v>221019698527</v>
      </c>
      <c r="D4838" s="392">
        <v>67111310590</v>
      </c>
      <c r="E4838" s="392">
        <v>67111310590</v>
      </c>
      <c r="F4838" s="155">
        <f t="shared" si="301"/>
        <v>0</v>
      </c>
      <c r="G4838" s="394">
        <f t="shared" si="302"/>
        <v>100</v>
      </c>
      <c r="H4838" s="394">
        <f t="shared" si="303"/>
        <v>30.364402375565458</v>
      </c>
      <c r="I4838" s="394">
        <f t="shared" si="300"/>
        <v>30.364402375565458</v>
      </c>
    </row>
    <row r="4839" spans="1:9" x14ac:dyDescent="0.2">
      <c r="A4839" s="391" t="s">
        <v>1562</v>
      </c>
      <c r="B4839" s="392">
        <v>287710998062</v>
      </c>
      <c r="C4839" s="392">
        <v>287710998062</v>
      </c>
      <c r="D4839" s="392">
        <v>125576980029</v>
      </c>
      <c r="E4839" s="392">
        <v>125576980029</v>
      </c>
      <c r="F4839" s="155">
        <f t="shared" si="301"/>
        <v>0</v>
      </c>
      <c r="G4839" s="394">
        <f t="shared" si="302"/>
        <v>100</v>
      </c>
      <c r="H4839" s="394">
        <f t="shared" si="303"/>
        <v>43.646916827954875</v>
      </c>
      <c r="I4839" s="394">
        <f t="shared" si="300"/>
        <v>43.646916827954875</v>
      </c>
    </row>
    <row r="4840" spans="1:9" x14ac:dyDescent="0.2">
      <c r="A4840" s="391" t="s">
        <v>1563</v>
      </c>
      <c r="B4840" s="392">
        <v>426796535893</v>
      </c>
      <c r="C4840" s="392">
        <v>426796535893</v>
      </c>
      <c r="D4840" s="392">
        <v>127100210623</v>
      </c>
      <c r="E4840" s="392">
        <v>127100210623</v>
      </c>
      <c r="F4840" s="155">
        <f t="shared" si="301"/>
        <v>0</v>
      </c>
      <c r="G4840" s="394">
        <f t="shared" si="302"/>
        <v>100</v>
      </c>
      <c r="H4840" s="394">
        <f t="shared" si="303"/>
        <v>29.780047384186041</v>
      </c>
      <c r="I4840" s="394">
        <f t="shared" si="300"/>
        <v>29.780047384186041</v>
      </c>
    </row>
    <row r="4841" spans="1:9" x14ac:dyDescent="0.2">
      <c r="A4841" s="391" t="s">
        <v>1564</v>
      </c>
      <c r="B4841" s="392">
        <v>61846862223</v>
      </c>
      <c r="C4841" s="392">
        <v>61846862223</v>
      </c>
      <c r="D4841" s="392">
        <v>14484696692</v>
      </c>
      <c r="E4841" s="392">
        <v>14484696692</v>
      </c>
      <c r="F4841" s="155">
        <f t="shared" si="301"/>
        <v>0</v>
      </c>
      <c r="G4841" s="394">
        <f t="shared" si="302"/>
        <v>100</v>
      </c>
      <c r="H4841" s="394">
        <f t="shared" si="303"/>
        <v>23.420261224850531</v>
      </c>
      <c r="I4841" s="394">
        <f t="shared" si="300"/>
        <v>23.420261224850531</v>
      </c>
    </row>
    <row r="4842" spans="1:9" x14ac:dyDescent="0.2">
      <c r="A4842" s="391" t="s">
        <v>1565</v>
      </c>
      <c r="B4842" s="392">
        <v>2576582587</v>
      </c>
      <c r="C4842" s="392">
        <v>196108039.84</v>
      </c>
      <c r="D4842" s="392">
        <v>196108039.84</v>
      </c>
      <c r="E4842" s="392">
        <v>196108039.84</v>
      </c>
      <c r="F4842" s="155">
        <f t="shared" si="301"/>
        <v>2380474547.1599998</v>
      </c>
      <c r="G4842" s="394">
        <f t="shared" si="302"/>
        <v>7.6111684069220944</v>
      </c>
      <c r="H4842" s="394">
        <f t="shared" si="303"/>
        <v>7.6111684069220944</v>
      </c>
      <c r="I4842" s="394">
        <f t="shared" si="300"/>
        <v>7.6111684069220944</v>
      </c>
    </row>
    <row r="4843" spans="1:9" x14ac:dyDescent="0.2">
      <c r="A4843" s="391" t="s">
        <v>1566</v>
      </c>
      <c r="B4843" s="392">
        <v>340140614334</v>
      </c>
      <c r="C4843" s="392">
        <v>340140614334</v>
      </c>
      <c r="D4843" s="392">
        <v>34020083601</v>
      </c>
      <c r="E4843" s="392">
        <v>34020083601</v>
      </c>
      <c r="F4843" s="155">
        <f t="shared" si="301"/>
        <v>0</v>
      </c>
      <c r="G4843" s="394">
        <f t="shared" si="302"/>
        <v>100</v>
      </c>
      <c r="H4843" s="394">
        <f t="shared" si="303"/>
        <v>10.001770493538913</v>
      </c>
      <c r="I4843" s="394">
        <f t="shared" si="300"/>
        <v>10.001770493538913</v>
      </c>
    </row>
    <row r="4844" spans="1:9" x14ac:dyDescent="0.2">
      <c r="A4844" s="391" t="s">
        <v>1567</v>
      </c>
      <c r="B4844" s="392">
        <v>166529436860</v>
      </c>
      <c r="C4844" s="392">
        <v>166529436860</v>
      </c>
      <c r="D4844" s="392">
        <v>25380894495</v>
      </c>
      <c r="E4844" s="392">
        <v>25380894495</v>
      </c>
      <c r="F4844" s="155">
        <f t="shared" si="301"/>
        <v>0</v>
      </c>
      <c r="G4844" s="394">
        <f t="shared" si="302"/>
        <v>100</v>
      </c>
      <c r="H4844" s="394">
        <f t="shared" si="303"/>
        <v>15.241085884616016</v>
      </c>
      <c r="I4844" s="394">
        <f t="shared" si="300"/>
        <v>15.241085884616016</v>
      </c>
    </row>
    <row r="4845" spans="1:9" x14ac:dyDescent="0.2">
      <c r="A4845" s="391" t="s">
        <v>1568</v>
      </c>
      <c r="B4845" s="392">
        <v>2634524599</v>
      </c>
      <c r="C4845" s="392">
        <v>1938678295.24</v>
      </c>
      <c r="D4845" s="392">
        <v>1274127116.24</v>
      </c>
      <c r="E4845" s="392">
        <v>1273557374.24</v>
      </c>
      <c r="F4845" s="155">
        <f t="shared" si="301"/>
        <v>695846303.75999999</v>
      </c>
      <c r="G4845" s="394">
        <f t="shared" si="302"/>
        <v>73.587405332099536</v>
      </c>
      <c r="H4845" s="394">
        <f t="shared" si="303"/>
        <v>48.362695748736868</v>
      </c>
      <c r="I4845" s="394">
        <f t="shared" si="300"/>
        <v>48.341069759736186</v>
      </c>
    </row>
    <row r="4846" spans="1:9" x14ac:dyDescent="0.2">
      <c r="A4846" s="391" t="s">
        <v>1569</v>
      </c>
      <c r="B4846" s="392">
        <v>1400000000</v>
      </c>
      <c r="C4846" s="392">
        <v>1399942551.77</v>
      </c>
      <c r="D4846" s="392">
        <v>941856352.19000006</v>
      </c>
      <c r="E4846" s="392">
        <v>941856352.19000006</v>
      </c>
      <c r="F4846" s="155">
        <f t="shared" si="301"/>
        <v>57448.230000019073</v>
      </c>
      <c r="G4846" s="394">
        <f t="shared" si="302"/>
        <v>99.995896555000002</v>
      </c>
      <c r="H4846" s="394">
        <f t="shared" si="303"/>
        <v>67.275453727857155</v>
      </c>
      <c r="I4846" s="394">
        <f t="shared" si="300"/>
        <v>67.275453727857155</v>
      </c>
    </row>
    <row r="4847" spans="1:9" x14ac:dyDescent="0.2">
      <c r="A4847" s="391" t="s">
        <v>1570</v>
      </c>
      <c r="B4847" s="392">
        <v>132057209397</v>
      </c>
      <c r="C4847" s="392">
        <v>129601882897.17999</v>
      </c>
      <c r="D4847" s="392">
        <v>88033379253.799988</v>
      </c>
      <c r="E4847" s="392">
        <v>87698597987.799988</v>
      </c>
      <c r="F4847" s="155">
        <f t="shared" si="301"/>
        <v>2455326499.8200073</v>
      </c>
      <c r="G4847" s="394">
        <f t="shared" si="302"/>
        <v>98.14070999150178</v>
      </c>
      <c r="H4847" s="394">
        <f t="shared" si="303"/>
        <v>66.663061907621895</v>
      </c>
      <c r="I4847" s="394">
        <f t="shared" si="300"/>
        <v>66.409549609786225</v>
      </c>
    </row>
    <row r="4848" spans="1:9" x14ac:dyDescent="0.2">
      <c r="A4848" s="391" t="s">
        <v>1571</v>
      </c>
      <c r="B4848" s="392">
        <v>2000000000</v>
      </c>
      <c r="C4848" s="392">
        <v>1404543622.1300001</v>
      </c>
      <c r="D4848" s="392">
        <v>897448483.13</v>
      </c>
      <c r="E4848" s="392">
        <v>896032600.13</v>
      </c>
      <c r="F4848" s="155">
        <f t="shared" si="301"/>
        <v>595456377.86999989</v>
      </c>
      <c r="G4848" s="394">
        <f t="shared" si="302"/>
        <v>70.227181106499998</v>
      </c>
      <c r="H4848" s="394">
        <f t="shared" si="303"/>
        <v>44.872424156500003</v>
      </c>
      <c r="I4848" s="394">
        <f t="shared" si="300"/>
        <v>44.801630006499998</v>
      </c>
    </row>
    <row r="4849" spans="1:9" x14ac:dyDescent="0.2">
      <c r="A4849" s="391" t="s">
        <v>1572</v>
      </c>
      <c r="B4849" s="392">
        <v>800000000</v>
      </c>
      <c r="C4849" s="392">
        <v>35165990.210000001</v>
      </c>
      <c r="D4849" s="392">
        <v>27947390.210000001</v>
      </c>
      <c r="E4849" s="392">
        <v>27947390.210000001</v>
      </c>
      <c r="F4849" s="155">
        <f t="shared" si="301"/>
        <v>764834009.78999996</v>
      </c>
      <c r="G4849" s="394">
        <f t="shared" si="302"/>
        <v>4.3957487762500005</v>
      </c>
      <c r="H4849" s="394">
        <f t="shared" si="303"/>
        <v>3.4934237762500002</v>
      </c>
      <c r="I4849" s="394">
        <f t="shared" si="300"/>
        <v>3.4934237762500002</v>
      </c>
    </row>
    <row r="4850" spans="1:9" x14ac:dyDescent="0.2">
      <c r="A4850" s="391" t="s">
        <v>1573</v>
      </c>
      <c r="B4850" s="392">
        <v>3304000000</v>
      </c>
      <c r="C4850" s="392">
        <v>2534635808.0100002</v>
      </c>
      <c r="D4850" s="392">
        <v>1598014660.01</v>
      </c>
      <c r="E4850" s="392">
        <v>1585864918.01</v>
      </c>
      <c r="F4850" s="155">
        <f t="shared" si="301"/>
        <v>769364191.98999977</v>
      </c>
      <c r="G4850" s="394">
        <f t="shared" si="302"/>
        <v>76.714158838075065</v>
      </c>
      <c r="H4850" s="394">
        <f t="shared" si="303"/>
        <v>48.366061138317193</v>
      </c>
      <c r="I4850" s="394">
        <f t="shared" si="300"/>
        <v>47.998332869552058</v>
      </c>
    </row>
    <row r="4851" spans="1:9" x14ac:dyDescent="0.2">
      <c r="A4851" s="391" t="s">
        <v>1574</v>
      </c>
      <c r="B4851" s="392">
        <v>1200000000</v>
      </c>
      <c r="C4851" s="392">
        <v>683768573.60000002</v>
      </c>
      <c r="D4851" s="392">
        <v>412547549.60000002</v>
      </c>
      <c r="E4851" s="392">
        <v>412547549.60000002</v>
      </c>
      <c r="F4851" s="155">
        <f t="shared" si="301"/>
        <v>516231426.39999998</v>
      </c>
      <c r="G4851" s="394">
        <f t="shared" si="302"/>
        <v>56.980714466666669</v>
      </c>
      <c r="H4851" s="394">
        <f t="shared" si="303"/>
        <v>34.378962466666671</v>
      </c>
      <c r="I4851" s="394">
        <f t="shared" si="300"/>
        <v>34.378962466666671</v>
      </c>
    </row>
    <row r="4852" spans="1:9" x14ac:dyDescent="0.2">
      <c r="A4852" s="391" t="s">
        <v>1575</v>
      </c>
      <c r="B4852" s="392">
        <v>5000000000</v>
      </c>
      <c r="C4852" s="392">
        <v>3978065222.0300002</v>
      </c>
      <c r="D4852" s="392">
        <v>2918067884.1700001</v>
      </c>
      <c r="E4852" s="392">
        <v>2916854551.1700001</v>
      </c>
      <c r="F4852" s="155">
        <f t="shared" si="301"/>
        <v>1021934777.9699998</v>
      </c>
      <c r="G4852" s="394">
        <f t="shared" si="302"/>
        <v>79.561304440599997</v>
      </c>
      <c r="H4852" s="394">
        <f t="shared" si="303"/>
        <v>58.361357683400009</v>
      </c>
      <c r="I4852" s="394">
        <f t="shared" si="300"/>
        <v>58.337091023399999</v>
      </c>
    </row>
    <row r="4853" spans="1:9" x14ac:dyDescent="0.2">
      <c r="A4853" s="391" t="s">
        <v>1576</v>
      </c>
      <c r="B4853" s="392">
        <v>1500000000</v>
      </c>
      <c r="C4853" s="392">
        <v>1191471225.9200001</v>
      </c>
      <c r="D4853" s="392">
        <v>540857487.91999996</v>
      </c>
      <c r="E4853" s="392">
        <v>540857487.91999996</v>
      </c>
      <c r="F4853" s="155">
        <f t="shared" si="301"/>
        <v>308528774.07999992</v>
      </c>
      <c r="G4853" s="394">
        <f t="shared" si="302"/>
        <v>79.43141506133334</v>
      </c>
      <c r="H4853" s="394">
        <f t="shared" si="303"/>
        <v>36.057165861333331</v>
      </c>
      <c r="I4853" s="394">
        <f t="shared" si="300"/>
        <v>36.057165861333331</v>
      </c>
    </row>
    <row r="4854" spans="1:9" x14ac:dyDescent="0.2">
      <c r="A4854" s="391" t="s">
        <v>1475</v>
      </c>
      <c r="B4854" s="392">
        <v>1188179608443</v>
      </c>
      <c r="C4854" s="392">
        <v>0</v>
      </c>
      <c r="D4854" s="392">
        <v>0</v>
      </c>
      <c r="E4854" s="392">
        <v>0</v>
      </c>
      <c r="F4854" s="155">
        <f t="shared" si="301"/>
        <v>1188179608443</v>
      </c>
      <c r="G4854" s="394">
        <f t="shared" si="302"/>
        <v>0</v>
      </c>
      <c r="H4854" s="394">
        <f t="shared" si="303"/>
        <v>0</v>
      </c>
      <c r="I4854" s="394">
        <f t="shared" si="300"/>
        <v>0</v>
      </c>
    </row>
    <row r="4855" spans="1:9" x14ac:dyDescent="0.2">
      <c r="A4855" s="319" t="s">
        <v>1577</v>
      </c>
      <c r="B4855" s="313">
        <v>34710528123</v>
      </c>
      <c r="C4855" s="313">
        <v>27121675674.620003</v>
      </c>
      <c r="D4855" s="313">
        <v>20655979162.759998</v>
      </c>
      <c r="E4855" s="313">
        <v>20619538395.759998</v>
      </c>
      <c r="F4855" s="195">
        <f t="shared" si="301"/>
        <v>7588852448.3799973</v>
      </c>
      <c r="G4855" s="388">
        <f t="shared" si="302"/>
        <v>78.136741620616689</v>
      </c>
      <c r="H4855" s="388">
        <f t="shared" si="303"/>
        <v>59.509262116564763</v>
      </c>
      <c r="I4855" s="388">
        <f t="shared" si="300"/>
        <v>59.404277349779107</v>
      </c>
    </row>
    <row r="4856" spans="1:9" x14ac:dyDescent="0.2">
      <c r="A4856" s="319" t="s">
        <v>109</v>
      </c>
      <c r="B4856" s="313">
        <v>17097628000</v>
      </c>
      <c r="C4856" s="313">
        <v>12197653223.9</v>
      </c>
      <c r="D4856" s="313">
        <v>11660355913.290001</v>
      </c>
      <c r="E4856" s="313">
        <v>11623915146.290001</v>
      </c>
      <c r="F4856" s="195">
        <f t="shared" si="301"/>
        <v>4899974776.1000004</v>
      </c>
      <c r="G4856" s="388">
        <f t="shared" si="302"/>
        <v>71.341201387116385</v>
      </c>
      <c r="H4856" s="388">
        <f t="shared" si="303"/>
        <v>68.198675940838115</v>
      </c>
      <c r="I4856" s="388">
        <f t="shared" si="300"/>
        <v>67.985542475775006</v>
      </c>
    </row>
    <row r="4857" spans="1:9" x14ac:dyDescent="0.2">
      <c r="A4857" s="319" t="s">
        <v>28</v>
      </c>
      <c r="B4857" s="313">
        <v>14609423886</v>
      </c>
      <c r="C4857" s="313">
        <v>10063281074</v>
      </c>
      <c r="D4857" s="313">
        <v>10063281074</v>
      </c>
      <c r="E4857" s="313">
        <v>10042258321</v>
      </c>
      <c r="F4857" s="195">
        <f t="shared" si="301"/>
        <v>4546142812</v>
      </c>
      <c r="G4857" s="388">
        <f t="shared" si="302"/>
        <v>68.882121242600789</v>
      </c>
      <c r="H4857" s="388">
        <f t="shared" si="303"/>
        <v>68.882121242600789</v>
      </c>
      <c r="I4857" s="388">
        <f t="shared" si="300"/>
        <v>68.738222666147379</v>
      </c>
    </row>
    <row r="4858" spans="1:9" x14ac:dyDescent="0.2">
      <c r="A4858" s="391" t="s">
        <v>110</v>
      </c>
      <c r="B4858" s="392">
        <v>9883547000</v>
      </c>
      <c r="C4858" s="392">
        <v>6911963522</v>
      </c>
      <c r="D4858" s="392">
        <v>6911963522</v>
      </c>
      <c r="E4858" s="392">
        <v>6911963522</v>
      </c>
      <c r="F4858" s="155">
        <f t="shared" si="301"/>
        <v>2971583478</v>
      </c>
      <c r="G4858" s="394">
        <f t="shared" si="302"/>
        <v>69.934038073578236</v>
      </c>
      <c r="H4858" s="394">
        <f t="shared" si="303"/>
        <v>69.934038073578236</v>
      </c>
      <c r="I4858" s="394">
        <f t="shared" si="300"/>
        <v>69.934038073578236</v>
      </c>
    </row>
    <row r="4859" spans="1:9" x14ac:dyDescent="0.2">
      <c r="A4859" s="391" t="s">
        <v>111</v>
      </c>
      <c r="B4859" s="392">
        <v>3410038000</v>
      </c>
      <c r="C4859" s="392">
        <v>2606905412</v>
      </c>
      <c r="D4859" s="392">
        <v>2606905412</v>
      </c>
      <c r="E4859" s="392">
        <v>2585882659</v>
      </c>
      <c r="F4859" s="155">
        <f t="shared" si="301"/>
        <v>803132588</v>
      </c>
      <c r="G4859" s="394">
        <f t="shared" si="302"/>
        <v>76.447987148530302</v>
      </c>
      <c r="H4859" s="394">
        <f t="shared" si="303"/>
        <v>76.447987148530302</v>
      </c>
      <c r="I4859" s="394">
        <f t="shared" si="300"/>
        <v>75.831490998047528</v>
      </c>
    </row>
    <row r="4860" spans="1:9" x14ac:dyDescent="0.2">
      <c r="A4860" s="391" t="s">
        <v>112</v>
      </c>
      <c r="B4860" s="392">
        <v>1315838886</v>
      </c>
      <c r="C4860" s="392">
        <v>544412140</v>
      </c>
      <c r="D4860" s="392">
        <v>544412140</v>
      </c>
      <c r="E4860" s="392">
        <v>544412140</v>
      </c>
      <c r="F4860" s="155">
        <f t="shared" si="301"/>
        <v>771426746</v>
      </c>
      <c r="G4860" s="394">
        <f t="shared" si="302"/>
        <v>41.373768915961342</v>
      </c>
      <c r="H4860" s="394">
        <f t="shared" si="303"/>
        <v>41.373768915961342</v>
      </c>
      <c r="I4860" s="394">
        <f t="shared" si="300"/>
        <v>41.373768915961342</v>
      </c>
    </row>
    <row r="4861" spans="1:9" x14ac:dyDescent="0.2">
      <c r="A4861" s="319" t="s">
        <v>29</v>
      </c>
      <c r="B4861" s="313">
        <v>2374047060</v>
      </c>
      <c r="C4861" s="313">
        <v>2047668651.9000001</v>
      </c>
      <c r="D4861" s="313">
        <v>1514402007.29</v>
      </c>
      <c r="E4861" s="313">
        <v>1498983993.29</v>
      </c>
      <c r="F4861" s="195">
        <f t="shared" si="301"/>
        <v>326378408.0999999</v>
      </c>
      <c r="G4861" s="388">
        <f t="shared" si="302"/>
        <v>86.252235113654407</v>
      </c>
      <c r="H4861" s="388">
        <f t="shared" si="303"/>
        <v>63.7898899649445</v>
      </c>
      <c r="I4861" s="388">
        <f t="shared" si="300"/>
        <v>63.140449848117164</v>
      </c>
    </row>
    <row r="4862" spans="1:9" x14ac:dyDescent="0.2">
      <c r="A4862" s="391" t="s">
        <v>113</v>
      </c>
      <c r="B4862" s="392">
        <v>2374047060</v>
      </c>
      <c r="C4862" s="392">
        <v>2047668651.9000001</v>
      </c>
      <c r="D4862" s="392">
        <v>1514402007.29</v>
      </c>
      <c r="E4862" s="392">
        <v>1498983993.29</v>
      </c>
      <c r="F4862" s="155">
        <f t="shared" si="301"/>
        <v>326378408.0999999</v>
      </c>
      <c r="G4862" s="394">
        <f t="shared" si="302"/>
        <v>86.252235113654407</v>
      </c>
      <c r="H4862" s="394">
        <f t="shared" si="303"/>
        <v>63.7898899649445</v>
      </c>
      <c r="I4862" s="394">
        <f t="shared" si="300"/>
        <v>63.140449848117164</v>
      </c>
    </row>
    <row r="4863" spans="1:9" x14ac:dyDescent="0.2">
      <c r="A4863" s="319" t="s">
        <v>30</v>
      </c>
      <c r="B4863" s="313">
        <v>91221054</v>
      </c>
      <c r="C4863" s="313">
        <v>86616498</v>
      </c>
      <c r="D4863" s="313">
        <v>82585832</v>
      </c>
      <c r="E4863" s="313">
        <v>82585832</v>
      </c>
      <c r="F4863" s="195">
        <f t="shared" si="301"/>
        <v>4604556</v>
      </c>
      <c r="G4863" s="388">
        <f t="shared" si="302"/>
        <v>94.952310022640162</v>
      </c>
      <c r="H4863" s="388">
        <f t="shared" si="303"/>
        <v>90.533740160467772</v>
      </c>
      <c r="I4863" s="388">
        <f t="shared" si="300"/>
        <v>90.533740160467772</v>
      </c>
    </row>
    <row r="4864" spans="1:9" x14ac:dyDescent="0.2">
      <c r="A4864" s="391" t="s">
        <v>118</v>
      </c>
      <c r="B4864" s="392">
        <v>91221054</v>
      </c>
      <c r="C4864" s="392">
        <v>86616498</v>
      </c>
      <c r="D4864" s="392">
        <v>82585832</v>
      </c>
      <c r="E4864" s="392">
        <v>82585832</v>
      </c>
      <c r="F4864" s="155">
        <f t="shared" si="301"/>
        <v>4604556</v>
      </c>
      <c r="G4864" s="394">
        <f t="shared" si="302"/>
        <v>94.952310022640162</v>
      </c>
      <c r="H4864" s="394">
        <f t="shared" si="303"/>
        <v>90.533740160467772</v>
      </c>
      <c r="I4864" s="394">
        <f t="shared" si="300"/>
        <v>90.533740160467772</v>
      </c>
    </row>
    <row r="4865" spans="1:9" x14ac:dyDescent="0.2">
      <c r="A4865" s="319" t="s">
        <v>127</v>
      </c>
      <c r="B4865" s="313">
        <v>22936000</v>
      </c>
      <c r="C4865" s="313">
        <v>87000</v>
      </c>
      <c r="D4865" s="313">
        <v>87000</v>
      </c>
      <c r="E4865" s="313">
        <v>87000</v>
      </c>
      <c r="F4865" s="195">
        <f t="shared" si="301"/>
        <v>22849000</v>
      </c>
      <c r="G4865" s="388">
        <f t="shared" si="302"/>
        <v>0.37931635856295776</v>
      </c>
      <c r="H4865" s="388">
        <f t="shared" si="303"/>
        <v>0.37931635856295776</v>
      </c>
      <c r="I4865" s="388">
        <f t="shared" si="300"/>
        <v>0.37931635856295776</v>
      </c>
    </row>
    <row r="4866" spans="1:9" x14ac:dyDescent="0.2">
      <c r="A4866" s="391" t="s">
        <v>128</v>
      </c>
      <c r="B4866" s="392">
        <v>244000</v>
      </c>
      <c r="C4866" s="392">
        <v>87000</v>
      </c>
      <c r="D4866" s="392">
        <v>87000</v>
      </c>
      <c r="E4866" s="392">
        <v>87000</v>
      </c>
      <c r="F4866" s="155">
        <f t="shared" si="301"/>
        <v>157000</v>
      </c>
      <c r="G4866" s="394">
        <f t="shared" si="302"/>
        <v>35.655737704918032</v>
      </c>
      <c r="H4866" s="394">
        <f t="shared" si="303"/>
        <v>35.655737704918032</v>
      </c>
      <c r="I4866" s="394">
        <f t="shared" si="300"/>
        <v>35.655737704918032</v>
      </c>
    </row>
    <row r="4867" spans="1:9" x14ac:dyDescent="0.2">
      <c r="A4867" s="391" t="s">
        <v>130</v>
      </c>
      <c r="B4867" s="392">
        <v>22692000</v>
      </c>
      <c r="C4867" s="392">
        <v>0</v>
      </c>
      <c r="D4867" s="392">
        <v>0</v>
      </c>
      <c r="E4867" s="392">
        <v>0</v>
      </c>
      <c r="F4867" s="155">
        <f t="shared" si="301"/>
        <v>22692000</v>
      </c>
      <c r="G4867" s="394">
        <f t="shared" si="302"/>
        <v>0</v>
      </c>
      <c r="H4867" s="394">
        <f t="shared" si="303"/>
        <v>0</v>
      </c>
      <c r="I4867" s="394">
        <f t="shared" si="300"/>
        <v>0</v>
      </c>
    </row>
    <row r="4868" spans="1:9" x14ac:dyDescent="0.2">
      <c r="A4868" s="319" t="s">
        <v>131</v>
      </c>
      <c r="B4868" s="313">
        <v>17612900123</v>
      </c>
      <c r="C4868" s="313">
        <v>14924022450.720001</v>
      </c>
      <c r="D4868" s="313">
        <v>8995623249.4699993</v>
      </c>
      <c r="E4868" s="313">
        <v>8995623249.4699993</v>
      </c>
      <c r="F4868" s="195">
        <f t="shared" si="301"/>
        <v>2688877672.2799988</v>
      </c>
      <c r="G4868" s="388">
        <f t="shared" si="302"/>
        <v>84.733475728005189</v>
      </c>
      <c r="H4868" s="388">
        <f t="shared" si="303"/>
        <v>51.074060413951742</v>
      </c>
      <c r="I4868" s="388">
        <f t="shared" si="300"/>
        <v>51.074060413951742</v>
      </c>
    </row>
    <row r="4869" spans="1:9" x14ac:dyDescent="0.2">
      <c r="A4869" s="319" t="s">
        <v>1651</v>
      </c>
      <c r="B4869" s="313">
        <v>17612900123</v>
      </c>
      <c r="C4869" s="313">
        <v>14924022450.720001</v>
      </c>
      <c r="D4869" s="313">
        <v>8995623249.4699993</v>
      </c>
      <c r="E4869" s="313">
        <v>8995623249.4699993</v>
      </c>
      <c r="F4869" s="195">
        <f t="shared" si="301"/>
        <v>2688877672.2799988</v>
      </c>
      <c r="G4869" s="388">
        <f t="shared" si="302"/>
        <v>84.733475728005189</v>
      </c>
      <c r="H4869" s="388">
        <f t="shared" si="303"/>
        <v>51.074060413951742</v>
      </c>
      <c r="I4869" s="388">
        <f t="shared" si="300"/>
        <v>51.074060413951742</v>
      </c>
    </row>
    <row r="4870" spans="1:9" x14ac:dyDescent="0.2">
      <c r="A4870" s="391" t="s">
        <v>1578</v>
      </c>
      <c r="B4870" s="392">
        <v>10012900123</v>
      </c>
      <c r="C4870" s="392">
        <v>9483348453</v>
      </c>
      <c r="D4870" s="392">
        <v>6305447076.8500004</v>
      </c>
      <c r="E4870" s="392">
        <v>6305447076.8500004</v>
      </c>
      <c r="F4870" s="155">
        <f t="shared" si="301"/>
        <v>529551670</v>
      </c>
      <c r="G4870" s="394">
        <f t="shared" si="302"/>
        <v>94.711305780593975</v>
      </c>
      <c r="H4870" s="394">
        <f t="shared" si="303"/>
        <v>62.973234521396613</v>
      </c>
      <c r="I4870" s="394">
        <f t="shared" si="300"/>
        <v>62.973234521396613</v>
      </c>
    </row>
    <row r="4871" spans="1:9" x14ac:dyDescent="0.2">
      <c r="A4871" s="391" t="s">
        <v>1579</v>
      </c>
      <c r="B4871" s="392">
        <v>3100000000</v>
      </c>
      <c r="C4871" s="392">
        <v>2793787319.7199998</v>
      </c>
      <c r="D4871" s="392">
        <v>1561616036.6199999</v>
      </c>
      <c r="E4871" s="392">
        <v>1561616036.6199999</v>
      </c>
      <c r="F4871" s="155">
        <f t="shared" si="301"/>
        <v>306212680.28000021</v>
      </c>
      <c r="G4871" s="394">
        <f t="shared" si="302"/>
        <v>90.122171603870953</v>
      </c>
      <c r="H4871" s="394">
        <f t="shared" si="303"/>
        <v>50.374710858709669</v>
      </c>
      <c r="I4871" s="394">
        <f t="shared" ref="I4871:I4934" si="304">IFERROR(IF(E4871&gt;0,+E4871/B4871*100,0),0)</f>
        <v>50.374710858709669</v>
      </c>
    </row>
    <row r="4872" spans="1:9" x14ac:dyDescent="0.2">
      <c r="A4872" s="391" t="s">
        <v>1580</v>
      </c>
      <c r="B4872" s="392">
        <v>1500000000</v>
      </c>
      <c r="C4872" s="392">
        <v>724140664.60000002</v>
      </c>
      <c r="D4872" s="392">
        <v>288339999.52999997</v>
      </c>
      <c r="E4872" s="392">
        <v>288339999.52999997</v>
      </c>
      <c r="F4872" s="155">
        <f t="shared" si="301"/>
        <v>775859335.39999998</v>
      </c>
      <c r="G4872" s="394">
        <f t="shared" si="302"/>
        <v>48.276044306666662</v>
      </c>
      <c r="H4872" s="394">
        <f t="shared" si="303"/>
        <v>19.222666635333333</v>
      </c>
      <c r="I4872" s="394">
        <f t="shared" si="304"/>
        <v>19.222666635333333</v>
      </c>
    </row>
    <row r="4873" spans="1:9" x14ac:dyDescent="0.2">
      <c r="A4873" s="391" t="s">
        <v>1581</v>
      </c>
      <c r="B4873" s="392">
        <v>1500000000</v>
      </c>
      <c r="C4873" s="392">
        <v>990589958.20000005</v>
      </c>
      <c r="D4873" s="392">
        <v>389528332.06999999</v>
      </c>
      <c r="E4873" s="392">
        <v>389528332.06999999</v>
      </c>
      <c r="F4873" s="155">
        <f t="shared" ref="F4873:F4936" si="305">+B4873-C4873</f>
        <v>509410041.79999995</v>
      </c>
      <c r="G4873" s="394">
        <f t="shared" ref="G4873:G4936" si="306">IFERROR(IF(C4873&gt;0,+C4873/B4873*100,0),0)</f>
        <v>66.039330546666676</v>
      </c>
      <c r="H4873" s="394">
        <f t="shared" ref="H4873:H4936" si="307">IFERROR(IF(D4873&gt;0,+D4873/B4873*100,0),0)</f>
        <v>25.968555471333332</v>
      </c>
      <c r="I4873" s="394">
        <f t="shared" si="304"/>
        <v>25.968555471333332</v>
      </c>
    </row>
    <row r="4874" spans="1:9" x14ac:dyDescent="0.2">
      <c r="A4874" s="391" t="s">
        <v>1582</v>
      </c>
      <c r="B4874" s="392">
        <v>1500000000</v>
      </c>
      <c r="C4874" s="392">
        <v>932156055.20000005</v>
      </c>
      <c r="D4874" s="392">
        <v>450691804.39999998</v>
      </c>
      <c r="E4874" s="392">
        <v>450691804.39999998</v>
      </c>
      <c r="F4874" s="155">
        <f t="shared" si="305"/>
        <v>567843944.79999995</v>
      </c>
      <c r="G4874" s="394">
        <f t="shared" si="306"/>
        <v>62.143737013333336</v>
      </c>
      <c r="H4874" s="394">
        <f t="shared" si="307"/>
        <v>30.046120293333335</v>
      </c>
      <c r="I4874" s="394">
        <f t="shared" si="304"/>
        <v>30.046120293333335</v>
      </c>
    </row>
    <row r="4875" spans="1:9" x14ac:dyDescent="0.2">
      <c r="A4875" s="319" t="s">
        <v>1583</v>
      </c>
      <c r="B4875" s="313">
        <v>1330936000</v>
      </c>
      <c r="C4875" s="313">
        <v>0</v>
      </c>
      <c r="D4875" s="313">
        <v>0</v>
      </c>
      <c r="E4875" s="313">
        <v>0</v>
      </c>
      <c r="F4875" s="195">
        <f t="shared" si="305"/>
        <v>1330936000</v>
      </c>
      <c r="G4875" s="388">
        <f t="shared" si="306"/>
        <v>0</v>
      </c>
      <c r="H4875" s="388">
        <f t="shared" si="307"/>
        <v>0</v>
      </c>
      <c r="I4875" s="388">
        <f t="shared" si="304"/>
        <v>0</v>
      </c>
    </row>
    <row r="4876" spans="1:9" x14ac:dyDescent="0.2">
      <c r="A4876" s="319" t="s">
        <v>109</v>
      </c>
      <c r="B4876" s="313">
        <v>1330936000</v>
      </c>
      <c r="C4876" s="313">
        <v>0</v>
      </c>
      <c r="D4876" s="313">
        <v>0</v>
      </c>
      <c r="E4876" s="313">
        <v>0</v>
      </c>
      <c r="F4876" s="195">
        <f t="shared" si="305"/>
        <v>1330936000</v>
      </c>
      <c r="G4876" s="388">
        <f t="shared" si="306"/>
        <v>0</v>
      </c>
      <c r="H4876" s="388">
        <f t="shared" si="307"/>
        <v>0</v>
      </c>
      <c r="I4876" s="388">
        <f t="shared" si="304"/>
        <v>0</v>
      </c>
    </row>
    <row r="4877" spans="1:9" x14ac:dyDescent="0.2">
      <c r="A4877" s="319" t="s">
        <v>30</v>
      </c>
      <c r="B4877" s="313">
        <v>1330936000</v>
      </c>
      <c r="C4877" s="313">
        <v>0</v>
      </c>
      <c r="D4877" s="313">
        <v>0</v>
      </c>
      <c r="E4877" s="313">
        <v>0</v>
      </c>
      <c r="F4877" s="195">
        <f t="shared" si="305"/>
        <v>1330936000</v>
      </c>
      <c r="G4877" s="388">
        <f t="shared" si="306"/>
        <v>0</v>
      </c>
      <c r="H4877" s="388">
        <f t="shared" si="307"/>
        <v>0</v>
      </c>
      <c r="I4877" s="388">
        <f t="shared" si="304"/>
        <v>0</v>
      </c>
    </row>
    <row r="4878" spans="1:9" x14ac:dyDescent="0.2">
      <c r="A4878" s="391" t="s">
        <v>115</v>
      </c>
      <c r="B4878" s="392">
        <v>1330936000</v>
      </c>
      <c r="C4878" s="392">
        <v>0</v>
      </c>
      <c r="D4878" s="392">
        <v>0</v>
      </c>
      <c r="E4878" s="392">
        <v>0</v>
      </c>
      <c r="F4878" s="155">
        <f t="shared" si="305"/>
        <v>1330936000</v>
      </c>
      <c r="G4878" s="394">
        <f t="shared" si="306"/>
        <v>0</v>
      </c>
      <c r="H4878" s="394">
        <f t="shared" si="307"/>
        <v>0</v>
      </c>
      <c r="I4878" s="394">
        <f t="shared" si="304"/>
        <v>0</v>
      </c>
    </row>
    <row r="4879" spans="1:9" x14ac:dyDescent="0.2">
      <c r="A4879" s="319" t="s">
        <v>1584</v>
      </c>
      <c r="B4879" s="313">
        <v>195043065000</v>
      </c>
      <c r="C4879" s="313">
        <v>158251007684.54999</v>
      </c>
      <c r="D4879" s="313">
        <v>156154654097.29001</v>
      </c>
      <c r="E4879" s="313">
        <v>156151830433.29001</v>
      </c>
      <c r="F4879" s="195">
        <f t="shared" si="305"/>
        <v>36792057315.450012</v>
      </c>
      <c r="G4879" s="388">
        <f t="shared" si="306"/>
        <v>81.136444243505906</v>
      </c>
      <c r="H4879" s="388">
        <f t="shared" si="307"/>
        <v>80.061628490759205</v>
      </c>
      <c r="I4879" s="388">
        <f t="shared" si="304"/>
        <v>80.060180777660577</v>
      </c>
    </row>
    <row r="4880" spans="1:9" x14ac:dyDescent="0.2">
      <c r="A4880" s="319" t="s">
        <v>109</v>
      </c>
      <c r="B4880" s="313">
        <v>26774065000</v>
      </c>
      <c r="C4880" s="313">
        <v>15829427769.549999</v>
      </c>
      <c r="D4880" s="313">
        <v>13733074182.289999</v>
      </c>
      <c r="E4880" s="313">
        <v>13730250518.289999</v>
      </c>
      <c r="F4880" s="195">
        <f t="shared" si="305"/>
        <v>10944637230.450001</v>
      </c>
      <c r="G4880" s="388">
        <f t="shared" si="306"/>
        <v>59.122242997281141</v>
      </c>
      <c r="H4880" s="388">
        <f t="shared" si="307"/>
        <v>51.292451042790844</v>
      </c>
      <c r="I4880" s="388">
        <f t="shared" si="304"/>
        <v>51.281904777216305</v>
      </c>
    </row>
    <row r="4881" spans="1:9" x14ac:dyDescent="0.2">
      <c r="A4881" s="319" t="s">
        <v>28</v>
      </c>
      <c r="B4881" s="313">
        <v>19214052000</v>
      </c>
      <c r="C4881" s="313">
        <v>10704926136</v>
      </c>
      <c r="D4881" s="313">
        <v>10666928892.43</v>
      </c>
      <c r="E4881" s="313">
        <v>10666928892.43</v>
      </c>
      <c r="F4881" s="195">
        <f t="shared" si="305"/>
        <v>8509125864</v>
      </c>
      <c r="G4881" s="388">
        <f t="shared" si="306"/>
        <v>55.714047906188654</v>
      </c>
      <c r="H4881" s="388">
        <f t="shared" si="307"/>
        <v>55.51629032975449</v>
      </c>
      <c r="I4881" s="388">
        <f t="shared" si="304"/>
        <v>55.51629032975449</v>
      </c>
    </row>
    <row r="4882" spans="1:9" x14ac:dyDescent="0.2">
      <c r="A4882" s="391" t="s">
        <v>110</v>
      </c>
      <c r="B4882" s="392">
        <v>11610700000</v>
      </c>
      <c r="C4882" s="392">
        <v>7307048871</v>
      </c>
      <c r="D4882" s="392">
        <v>7278574093.9700003</v>
      </c>
      <c r="E4882" s="392">
        <v>7278574093.9700003</v>
      </c>
      <c r="F4882" s="155">
        <f t="shared" si="305"/>
        <v>4303651129</v>
      </c>
      <c r="G4882" s="394">
        <f t="shared" si="306"/>
        <v>62.93374965333701</v>
      </c>
      <c r="H4882" s="394">
        <f t="shared" si="307"/>
        <v>62.688503655851932</v>
      </c>
      <c r="I4882" s="394">
        <f t="shared" si="304"/>
        <v>62.688503655851932</v>
      </c>
    </row>
    <row r="4883" spans="1:9" x14ac:dyDescent="0.2">
      <c r="A4883" s="391" t="s">
        <v>111</v>
      </c>
      <c r="B4883" s="392">
        <v>4008462000</v>
      </c>
      <c r="C4883" s="392">
        <v>2407653807</v>
      </c>
      <c r="D4883" s="392">
        <v>2401250946.6599998</v>
      </c>
      <c r="E4883" s="392">
        <v>2401250946.6599998</v>
      </c>
      <c r="F4883" s="155">
        <f t="shared" si="305"/>
        <v>1600808193</v>
      </c>
      <c r="G4883" s="394">
        <f t="shared" si="306"/>
        <v>60.064279192368545</v>
      </c>
      <c r="H4883" s="394">
        <f t="shared" si="307"/>
        <v>59.904545600282603</v>
      </c>
      <c r="I4883" s="394">
        <f t="shared" si="304"/>
        <v>59.904545600282603</v>
      </c>
    </row>
    <row r="4884" spans="1:9" x14ac:dyDescent="0.2">
      <c r="A4884" s="391" t="s">
        <v>112</v>
      </c>
      <c r="B4884" s="392">
        <v>1769120000</v>
      </c>
      <c r="C4884" s="392">
        <v>990223458</v>
      </c>
      <c r="D4884" s="392">
        <v>987103851.79999995</v>
      </c>
      <c r="E4884" s="392">
        <v>987103851.79999995</v>
      </c>
      <c r="F4884" s="155">
        <f t="shared" si="305"/>
        <v>778896542</v>
      </c>
      <c r="G4884" s="394">
        <f t="shared" si="306"/>
        <v>55.972656348919237</v>
      </c>
      <c r="H4884" s="394">
        <f t="shared" si="307"/>
        <v>55.796319740888123</v>
      </c>
      <c r="I4884" s="394">
        <f t="shared" si="304"/>
        <v>55.796319740888123</v>
      </c>
    </row>
    <row r="4885" spans="1:9" x14ac:dyDescent="0.2">
      <c r="A4885" s="391" t="s">
        <v>216</v>
      </c>
      <c r="B4885" s="392">
        <v>1825770000</v>
      </c>
      <c r="C4885" s="392">
        <v>0</v>
      </c>
      <c r="D4885" s="392">
        <v>0</v>
      </c>
      <c r="E4885" s="392">
        <v>0</v>
      </c>
      <c r="F4885" s="396">
        <f t="shared" si="305"/>
        <v>1825770000</v>
      </c>
      <c r="G4885" s="397">
        <f t="shared" si="306"/>
        <v>0</v>
      </c>
      <c r="H4885" s="397">
        <f t="shared" si="307"/>
        <v>0</v>
      </c>
      <c r="I4885" s="397">
        <f t="shared" si="304"/>
        <v>0</v>
      </c>
    </row>
    <row r="4886" spans="1:9" x14ac:dyDescent="0.2">
      <c r="A4886" s="319" t="s">
        <v>29</v>
      </c>
      <c r="B4886" s="313">
        <v>6893565000</v>
      </c>
      <c r="C4886" s="313">
        <v>5075169115.5500002</v>
      </c>
      <c r="D4886" s="313">
        <v>3021477837.5599999</v>
      </c>
      <c r="E4886" s="313">
        <v>3018654173.5599999</v>
      </c>
      <c r="F4886" s="195">
        <f t="shared" si="305"/>
        <v>1818395884.4499998</v>
      </c>
      <c r="G4886" s="388">
        <f t="shared" si="306"/>
        <v>73.621835952079948</v>
      </c>
      <c r="H4886" s="388">
        <f t="shared" si="307"/>
        <v>43.83041049964713</v>
      </c>
      <c r="I4886" s="388">
        <f t="shared" si="304"/>
        <v>43.789449632519599</v>
      </c>
    </row>
    <row r="4887" spans="1:9" x14ac:dyDescent="0.2">
      <c r="A4887" s="391" t="s">
        <v>113</v>
      </c>
      <c r="B4887" s="392">
        <v>6893565000</v>
      </c>
      <c r="C4887" s="392">
        <v>5075169115.5500002</v>
      </c>
      <c r="D4887" s="392">
        <v>3021477837.5599999</v>
      </c>
      <c r="E4887" s="392">
        <v>3018654173.5599999</v>
      </c>
      <c r="F4887" s="155">
        <f t="shared" si="305"/>
        <v>1818395884.4499998</v>
      </c>
      <c r="G4887" s="394">
        <f t="shared" si="306"/>
        <v>73.621835952079948</v>
      </c>
      <c r="H4887" s="394">
        <f t="shared" si="307"/>
        <v>43.83041049964713</v>
      </c>
      <c r="I4887" s="394">
        <f t="shared" si="304"/>
        <v>43.789449632519599</v>
      </c>
    </row>
    <row r="4888" spans="1:9" x14ac:dyDescent="0.2">
      <c r="A4888" s="319" t="s">
        <v>30</v>
      </c>
      <c r="B4888" s="313">
        <v>316625000</v>
      </c>
      <c r="C4888" s="313">
        <v>49323091</v>
      </c>
      <c r="D4888" s="313">
        <v>44667452.299999997</v>
      </c>
      <c r="E4888" s="313">
        <v>44667452.299999997</v>
      </c>
      <c r="F4888" s="195">
        <f t="shared" si="305"/>
        <v>267301909</v>
      </c>
      <c r="G4888" s="388">
        <f t="shared" si="306"/>
        <v>15.577762652980656</v>
      </c>
      <c r="H4888" s="388">
        <f t="shared" si="307"/>
        <v>14.107367485195418</v>
      </c>
      <c r="I4888" s="388">
        <f t="shared" si="304"/>
        <v>14.107367485195418</v>
      </c>
    </row>
    <row r="4889" spans="1:9" x14ac:dyDescent="0.2">
      <c r="A4889" s="391" t="s">
        <v>115</v>
      </c>
      <c r="B4889" s="392">
        <v>231203000</v>
      </c>
      <c r="C4889" s="392">
        <v>0</v>
      </c>
      <c r="D4889" s="392">
        <v>0</v>
      </c>
      <c r="E4889" s="392">
        <v>0</v>
      </c>
      <c r="F4889" s="155">
        <f t="shared" si="305"/>
        <v>231203000</v>
      </c>
      <c r="G4889" s="394">
        <f t="shared" si="306"/>
        <v>0</v>
      </c>
      <c r="H4889" s="394">
        <f t="shared" si="307"/>
        <v>0</v>
      </c>
      <c r="I4889" s="394">
        <f t="shared" si="304"/>
        <v>0</v>
      </c>
    </row>
    <row r="4890" spans="1:9" x14ac:dyDescent="0.2">
      <c r="A4890" s="391" t="s">
        <v>118</v>
      </c>
      <c r="B4890" s="392">
        <v>74240000</v>
      </c>
      <c r="C4890" s="392">
        <v>49278541</v>
      </c>
      <c r="D4890" s="392">
        <v>44667452.299999997</v>
      </c>
      <c r="E4890" s="392">
        <v>44667452.299999997</v>
      </c>
      <c r="F4890" s="155">
        <f t="shared" si="305"/>
        <v>24961459</v>
      </c>
      <c r="G4890" s="394">
        <f t="shared" si="306"/>
        <v>66.377345096982751</v>
      </c>
      <c r="H4890" s="394">
        <f t="shared" si="307"/>
        <v>60.166288119612062</v>
      </c>
      <c r="I4890" s="394">
        <f t="shared" si="304"/>
        <v>60.166288119612062</v>
      </c>
    </row>
    <row r="4891" spans="1:9" x14ac:dyDescent="0.2">
      <c r="A4891" s="391" t="s">
        <v>124</v>
      </c>
      <c r="B4891" s="392">
        <v>11182000</v>
      </c>
      <c r="C4891" s="392">
        <v>44550</v>
      </c>
      <c r="D4891" s="392">
        <v>0</v>
      </c>
      <c r="E4891" s="392">
        <v>0</v>
      </c>
      <c r="F4891" s="155">
        <f t="shared" si="305"/>
        <v>11137450</v>
      </c>
      <c r="G4891" s="394">
        <f t="shared" si="306"/>
        <v>0.39840815596494367</v>
      </c>
      <c r="H4891" s="394">
        <f t="shared" si="307"/>
        <v>0</v>
      </c>
      <c r="I4891" s="394">
        <f t="shared" si="304"/>
        <v>0</v>
      </c>
    </row>
    <row r="4892" spans="1:9" x14ac:dyDescent="0.2">
      <c r="A4892" s="319" t="s">
        <v>127</v>
      </c>
      <c r="B4892" s="313">
        <v>349823000</v>
      </c>
      <c r="C4892" s="313">
        <v>9427</v>
      </c>
      <c r="D4892" s="313">
        <v>0</v>
      </c>
      <c r="E4892" s="313">
        <v>0</v>
      </c>
      <c r="F4892" s="195">
        <f t="shared" si="305"/>
        <v>349813573</v>
      </c>
      <c r="G4892" s="388">
        <f t="shared" si="306"/>
        <v>2.6947913659193363E-3</v>
      </c>
      <c r="H4892" s="388">
        <f t="shared" si="307"/>
        <v>0</v>
      </c>
      <c r="I4892" s="388">
        <f t="shared" si="304"/>
        <v>0</v>
      </c>
    </row>
    <row r="4893" spans="1:9" x14ac:dyDescent="0.2">
      <c r="A4893" s="391" t="s">
        <v>128</v>
      </c>
      <c r="B4893" s="392">
        <v>2366000</v>
      </c>
      <c r="C4893" s="392">
        <v>9427</v>
      </c>
      <c r="D4893" s="392">
        <v>0</v>
      </c>
      <c r="E4893" s="392">
        <v>0</v>
      </c>
      <c r="F4893" s="155">
        <f t="shared" si="305"/>
        <v>2356573</v>
      </c>
      <c r="G4893" s="394">
        <f t="shared" si="306"/>
        <v>0.39843617920540997</v>
      </c>
      <c r="H4893" s="394">
        <f t="shared" si="307"/>
        <v>0</v>
      </c>
      <c r="I4893" s="394">
        <f t="shared" si="304"/>
        <v>0</v>
      </c>
    </row>
    <row r="4894" spans="1:9" x14ac:dyDescent="0.2">
      <c r="A4894" s="391" t="s">
        <v>130</v>
      </c>
      <c r="B4894" s="392">
        <v>347457000</v>
      </c>
      <c r="C4894" s="392">
        <v>0</v>
      </c>
      <c r="D4894" s="392">
        <v>0</v>
      </c>
      <c r="E4894" s="392">
        <v>0</v>
      </c>
      <c r="F4894" s="155">
        <f t="shared" si="305"/>
        <v>347457000</v>
      </c>
      <c r="G4894" s="394">
        <f t="shared" si="306"/>
        <v>0</v>
      </c>
      <c r="H4894" s="394">
        <f t="shared" si="307"/>
        <v>0</v>
      </c>
      <c r="I4894" s="394">
        <f t="shared" si="304"/>
        <v>0</v>
      </c>
    </row>
    <row r="4895" spans="1:9" x14ac:dyDescent="0.2">
      <c r="A4895" s="319" t="s">
        <v>131</v>
      </c>
      <c r="B4895" s="313">
        <v>168269000000</v>
      </c>
      <c r="C4895" s="313">
        <v>142421579915</v>
      </c>
      <c r="D4895" s="313">
        <v>142421579915</v>
      </c>
      <c r="E4895" s="313">
        <v>142421579915</v>
      </c>
      <c r="F4895" s="195">
        <f t="shared" si="305"/>
        <v>25847420085</v>
      </c>
      <c r="G4895" s="388">
        <f t="shared" si="306"/>
        <v>84.639226426139103</v>
      </c>
      <c r="H4895" s="388">
        <f t="shared" si="307"/>
        <v>84.639226426139103</v>
      </c>
      <c r="I4895" s="388">
        <f t="shared" si="304"/>
        <v>84.639226426139103</v>
      </c>
    </row>
    <row r="4896" spans="1:9" x14ac:dyDescent="0.2">
      <c r="A4896" s="319" t="s">
        <v>1651</v>
      </c>
      <c r="B4896" s="313">
        <v>168269000000</v>
      </c>
      <c r="C4896" s="313">
        <v>142421579915</v>
      </c>
      <c r="D4896" s="313">
        <v>142421579915</v>
      </c>
      <c r="E4896" s="313">
        <v>142421579915</v>
      </c>
      <c r="F4896" s="195">
        <f t="shared" si="305"/>
        <v>25847420085</v>
      </c>
      <c r="G4896" s="388">
        <f t="shared" si="306"/>
        <v>84.639226426139103</v>
      </c>
      <c r="H4896" s="388">
        <f t="shared" si="307"/>
        <v>84.639226426139103</v>
      </c>
      <c r="I4896" s="388">
        <f t="shared" si="304"/>
        <v>84.639226426139103</v>
      </c>
    </row>
    <row r="4897" spans="1:9" x14ac:dyDescent="0.2">
      <c r="A4897" s="391" t="s">
        <v>1456</v>
      </c>
      <c r="B4897" s="392">
        <v>41392036442</v>
      </c>
      <c r="C4897" s="392">
        <v>41392036442</v>
      </c>
      <c r="D4897" s="392">
        <v>41392036442</v>
      </c>
      <c r="E4897" s="392">
        <v>41392036442</v>
      </c>
      <c r="F4897" s="155">
        <f t="shared" si="305"/>
        <v>0</v>
      </c>
      <c r="G4897" s="394">
        <f t="shared" si="306"/>
        <v>100</v>
      </c>
      <c r="H4897" s="394">
        <f t="shared" si="307"/>
        <v>100</v>
      </c>
      <c r="I4897" s="394">
        <f t="shared" si="304"/>
        <v>100</v>
      </c>
    </row>
    <row r="4898" spans="1:9" x14ac:dyDescent="0.2">
      <c r="A4898" s="391" t="s">
        <v>1540</v>
      </c>
      <c r="B4898" s="392">
        <v>12745154701</v>
      </c>
      <c r="C4898" s="392">
        <v>12745154701</v>
      </c>
      <c r="D4898" s="392">
        <v>12745154701</v>
      </c>
      <c r="E4898" s="392">
        <v>12745154701</v>
      </c>
      <c r="F4898" s="155">
        <f t="shared" si="305"/>
        <v>0</v>
      </c>
      <c r="G4898" s="394">
        <f t="shared" si="306"/>
        <v>100</v>
      </c>
      <c r="H4898" s="394">
        <f t="shared" si="307"/>
        <v>100</v>
      </c>
      <c r="I4898" s="394">
        <f t="shared" si="304"/>
        <v>100</v>
      </c>
    </row>
    <row r="4899" spans="1:9" x14ac:dyDescent="0.2">
      <c r="A4899" s="391" t="s">
        <v>1541</v>
      </c>
      <c r="B4899" s="392">
        <v>38990775419</v>
      </c>
      <c r="C4899" s="392">
        <v>27108000000</v>
      </c>
      <c r="D4899" s="392">
        <v>27108000000</v>
      </c>
      <c r="E4899" s="392">
        <v>27108000000</v>
      </c>
      <c r="F4899" s="155">
        <f t="shared" si="305"/>
        <v>11882775419</v>
      </c>
      <c r="G4899" s="394">
        <f t="shared" si="306"/>
        <v>69.524136693086675</v>
      </c>
      <c r="H4899" s="394">
        <f t="shared" si="307"/>
        <v>69.524136693086675</v>
      </c>
      <c r="I4899" s="394">
        <f t="shared" si="304"/>
        <v>69.524136693086675</v>
      </c>
    </row>
    <row r="4900" spans="1:9" x14ac:dyDescent="0.2">
      <c r="A4900" s="391" t="s">
        <v>1585</v>
      </c>
      <c r="B4900" s="392">
        <v>24340021812</v>
      </c>
      <c r="C4900" s="392">
        <v>24340021812</v>
      </c>
      <c r="D4900" s="392">
        <v>24340021812</v>
      </c>
      <c r="E4900" s="392">
        <v>24340021812</v>
      </c>
      <c r="F4900" s="155">
        <f t="shared" si="305"/>
        <v>0</v>
      </c>
      <c r="G4900" s="394">
        <f t="shared" si="306"/>
        <v>100</v>
      </c>
      <c r="H4900" s="394">
        <f t="shared" si="307"/>
        <v>100</v>
      </c>
      <c r="I4900" s="394">
        <f t="shared" si="304"/>
        <v>100</v>
      </c>
    </row>
    <row r="4901" spans="1:9" x14ac:dyDescent="0.2">
      <c r="A4901" s="391" t="s">
        <v>1586</v>
      </c>
      <c r="B4901" s="392">
        <v>38846801272</v>
      </c>
      <c r="C4901" s="392">
        <v>24882156606</v>
      </c>
      <c r="D4901" s="392">
        <v>24882156606</v>
      </c>
      <c r="E4901" s="392">
        <v>24882156606</v>
      </c>
      <c r="F4901" s="155">
        <f t="shared" si="305"/>
        <v>13964644666</v>
      </c>
      <c r="G4901" s="394">
        <f t="shared" si="306"/>
        <v>64.052008894576758</v>
      </c>
      <c r="H4901" s="394">
        <f t="shared" si="307"/>
        <v>64.052008894576758</v>
      </c>
      <c r="I4901" s="394">
        <f t="shared" si="304"/>
        <v>64.052008894576758</v>
      </c>
    </row>
    <row r="4902" spans="1:9" x14ac:dyDescent="0.2">
      <c r="A4902" s="391" t="s">
        <v>1587</v>
      </c>
      <c r="B4902" s="392">
        <v>8974376977</v>
      </c>
      <c r="C4902" s="392">
        <v>8974376977</v>
      </c>
      <c r="D4902" s="392">
        <v>8974376977</v>
      </c>
      <c r="E4902" s="392">
        <v>8974376977</v>
      </c>
      <c r="F4902" s="155">
        <f t="shared" si="305"/>
        <v>0</v>
      </c>
      <c r="G4902" s="394">
        <f t="shared" si="306"/>
        <v>100</v>
      </c>
      <c r="H4902" s="394">
        <f t="shared" si="307"/>
        <v>100</v>
      </c>
      <c r="I4902" s="394">
        <f t="shared" si="304"/>
        <v>100</v>
      </c>
    </row>
    <row r="4903" spans="1:9" x14ac:dyDescent="0.2">
      <c r="A4903" s="391" t="s">
        <v>1588</v>
      </c>
      <c r="B4903" s="392">
        <v>2979833377</v>
      </c>
      <c r="C4903" s="392">
        <v>2979833377</v>
      </c>
      <c r="D4903" s="392">
        <v>2979833377</v>
      </c>
      <c r="E4903" s="392">
        <v>2979833377</v>
      </c>
      <c r="F4903" s="155">
        <f t="shared" si="305"/>
        <v>0</v>
      </c>
      <c r="G4903" s="394">
        <f t="shared" si="306"/>
        <v>100</v>
      </c>
      <c r="H4903" s="394">
        <f t="shared" si="307"/>
        <v>100</v>
      </c>
      <c r="I4903" s="394">
        <f t="shared" si="304"/>
        <v>100</v>
      </c>
    </row>
    <row r="4904" spans="1:9" x14ac:dyDescent="0.2">
      <c r="A4904" s="319" t="s">
        <v>1589</v>
      </c>
      <c r="B4904" s="313">
        <v>79016779478</v>
      </c>
      <c r="C4904" s="313">
        <v>58127420138.690002</v>
      </c>
      <c r="D4904" s="313">
        <v>42249557636.830002</v>
      </c>
      <c r="E4904" s="313">
        <v>41848385652.830002</v>
      </c>
      <c r="F4904" s="195">
        <f t="shared" si="305"/>
        <v>20889359339.309998</v>
      </c>
      <c r="G4904" s="388">
        <f t="shared" si="306"/>
        <v>73.563388083760046</v>
      </c>
      <c r="H4904" s="388">
        <f t="shared" si="307"/>
        <v>53.469095951440551</v>
      </c>
      <c r="I4904" s="388">
        <f t="shared" si="304"/>
        <v>52.961391149181814</v>
      </c>
    </row>
    <row r="4905" spans="1:9" x14ac:dyDescent="0.2">
      <c r="A4905" s="319" t="s">
        <v>109</v>
      </c>
      <c r="B4905" s="313">
        <v>57558857000</v>
      </c>
      <c r="C4905" s="313">
        <v>39678075877.279999</v>
      </c>
      <c r="D4905" s="313">
        <v>32272870497.590004</v>
      </c>
      <c r="E4905" s="313">
        <v>31892858822.590004</v>
      </c>
      <c r="F4905" s="195">
        <f t="shared" si="305"/>
        <v>17880781122.720001</v>
      </c>
      <c r="G4905" s="388">
        <f t="shared" si="306"/>
        <v>68.934787703098408</v>
      </c>
      <c r="H4905" s="388">
        <f t="shared" si="307"/>
        <v>56.069338725037575</v>
      </c>
      <c r="I4905" s="388">
        <f t="shared" si="304"/>
        <v>55.409124650598962</v>
      </c>
    </row>
    <row r="4906" spans="1:9" x14ac:dyDescent="0.2">
      <c r="A4906" s="319" t="s">
        <v>28</v>
      </c>
      <c r="B4906" s="313">
        <v>32035445000</v>
      </c>
      <c r="C4906" s="313">
        <v>18728837751.77</v>
      </c>
      <c r="D4906" s="313">
        <v>18724942288.970001</v>
      </c>
      <c r="E4906" s="313">
        <v>18618365249.970001</v>
      </c>
      <c r="F4906" s="195">
        <f t="shared" si="305"/>
        <v>13306607248.23</v>
      </c>
      <c r="G4906" s="388">
        <f t="shared" si="306"/>
        <v>58.462861220657302</v>
      </c>
      <c r="H4906" s="388">
        <f t="shared" si="307"/>
        <v>58.450701368343729</v>
      </c>
      <c r="I4906" s="388">
        <f t="shared" si="304"/>
        <v>58.118016621807499</v>
      </c>
    </row>
    <row r="4907" spans="1:9" x14ac:dyDescent="0.2">
      <c r="A4907" s="391" t="s">
        <v>110</v>
      </c>
      <c r="B4907" s="392">
        <v>19437304596</v>
      </c>
      <c r="C4907" s="392">
        <v>12402384086.77</v>
      </c>
      <c r="D4907" s="392">
        <v>12400025688.969999</v>
      </c>
      <c r="E4907" s="392">
        <v>12347377976.969999</v>
      </c>
      <c r="F4907" s="155">
        <f t="shared" si="305"/>
        <v>7034920509.2299995</v>
      </c>
      <c r="G4907" s="394">
        <f t="shared" si="306"/>
        <v>63.807119065892934</v>
      </c>
      <c r="H4907" s="394">
        <f t="shared" si="307"/>
        <v>63.794985707646923</v>
      </c>
      <c r="I4907" s="394">
        <f t="shared" si="304"/>
        <v>63.524126588575271</v>
      </c>
    </row>
    <row r="4908" spans="1:9" x14ac:dyDescent="0.2">
      <c r="A4908" s="391" t="s">
        <v>111</v>
      </c>
      <c r="B4908" s="392">
        <v>6792492385</v>
      </c>
      <c r="C4908" s="392">
        <v>4194413523</v>
      </c>
      <c r="D4908" s="392">
        <v>4193692623</v>
      </c>
      <c r="E4908" s="392">
        <v>4193692623</v>
      </c>
      <c r="F4908" s="155">
        <f t="shared" si="305"/>
        <v>2598078862</v>
      </c>
      <c r="G4908" s="394">
        <f t="shared" si="306"/>
        <v>61.750728381567413</v>
      </c>
      <c r="H4908" s="394">
        <f t="shared" si="307"/>
        <v>61.740115193371693</v>
      </c>
      <c r="I4908" s="394">
        <f t="shared" si="304"/>
        <v>61.740115193371693</v>
      </c>
    </row>
    <row r="4909" spans="1:9" x14ac:dyDescent="0.2">
      <c r="A4909" s="391" t="s">
        <v>112</v>
      </c>
      <c r="B4909" s="392">
        <v>3634318432</v>
      </c>
      <c r="C4909" s="392">
        <v>2132040142</v>
      </c>
      <c r="D4909" s="392">
        <v>2131223977</v>
      </c>
      <c r="E4909" s="392">
        <v>2077294650</v>
      </c>
      <c r="F4909" s="155">
        <f t="shared" si="305"/>
        <v>1502278290</v>
      </c>
      <c r="G4909" s="394">
        <f t="shared" si="306"/>
        <v>58.664098424273682</v>
      </c>
      <c r="H4909" s="394">
        <f t="shared" si="307"/>
        <v>58.64164125616167</v>
      </c>
      <c r="I4909" s="394">
        <f t="shared" si="304"/>
        <v>57.157750177021363</v>
      </c>
    </row>
    <row r="4910" spans="1:9" x14ac:dyDescent="0.2">
      <c r="A4910" s="391" t="s">
        <v>216</v>
      </c>
      <c r="B4910" s="392">
        <v>2171329587</v>
      </c>
      <c r="C4910" s="392">
        <v>0</v>
      </c>
      <c r="D4910" s="392">
        <v>0</v>
      </c>
      <c r="E4910" s="392">
        <v>0</v>
      </c>
      <c r="F4910" s="155">
        <f t="shared" si="305"/>
        <v>2171329587</v>
      </c>
      <c r="G4910" s="394">
        <f t="shared" si="306"/>
        <v>0</v>
      </c>
      <c r="H4910" s="394">
        <f t="shared" si="307"/>
        <v>0</v>
      </c>
      <c r="I4910" s="394">
        <f t="shared" si="304"/>
        <v>0</v>
      </c>
    </row>
    <row r="4911" spans="1:9" x14ac:dyDescent="0.2">
      <c r="A4911" s="319" t="s">
        <v>29</v>
      </c>
      <c r="B4911" s="313">
        <v>22783084115</v>
      </c>
      <c r="C4911" s="313">
        <v>20812055847.509998</v>
      </c>
      <c r="D4911" s="313">
        <v>13413678368.620001</v>
      </c>
      <c r="E4911" s="313">
        <v>13140243732.620001</v>
      </c>
      <c r="F4911" s="195">
        <f t="shared" si="305"/>
        <v>1971028267.4900017</v>
      </c>
      <c r="G4911" s="388">
        <f t="shared" si="306"/>
        <v>91.34872057908828</v>
      </c>
      <c r="H4911" s="388">
        <f t="shared" si="307"/>
        <v>58.875603938927043</v>
      </c>
      <c r="I4911" s="388">
        <f t="shared" si="304"/>
        <v>57.675438787361912</v>
      </c>
    </row>
    <row r="4912" spans="1:9" x14ac:dyDescent="0.2">
      <c r="A4912" s="391" t="s">
        <v>113</v>
      </c>
      <c r="B4912" s="392">
        <v>22783084115</v>
      </c>
      <c r="C4912" s="392">
        <v>20812055847.509998</v>
      </c>
      <c r="D4912" s="392">
        <v>13413678368.620001</v>
      </c>
      <c r="E4912" s="392">
        <v>13140243732.620001</v>
      </c>
      <c r="F4912" s="155">
        <f t="shared" si="305"/>
        <v>1971028267.4900017</v>
      </c>
      <c r="G4912" s="394">
        <f t="shared" si="306"/>
        <v>91.34872057908828</v>
      </c>
      <c r="H4912" s="394">
        <f t="shared" si="307"/>
        <v>58.875603938927043</v>
      </c>
      <c r="I4912" s="394">
        <f t="shared" si="304"/>
        <v>57.675438787361912</v>
      </c>
    </row>
    <row r="4913" spans="1:9" x14ac:dyDescent="0.2">
      <c r="A4913" s="319" t="s">
        <v>30</v>
      </c>
      <c r="B4913" s="313">
        <v>2572511885</v>
      </c>
      <c r="C4913" s="313">
        <v>136447278</v>
      </c>
      <c r="D4913" s="313">
        <v>133514840</v>
      </c>
      <c r="E4913" s="313">
        <v>133514840</v>
      </c>
      <c r="F4913" s="195">
        <f t="shared" si="305"/>
        <v>2436064607</v>
      </c>
      <c r="G4913" s="388">
        <f t="shared" si="306"/>
        <v>5.3040484981082994</v>
      </c>
      <c r="H4913" s="388">
        <f t="shared" si="307"/>
        <v>5.1900572657606983</v>
      </c>
      <c r="I4913" s="388">
        <f t="shared" si="304"/>
        <v>5.1900572657606983</v>
      </c>
    </row>
    <row r="4914" spans="1:9" x14ac:dyDescent="0.2">
      <c r="A4914" s="391" t="s">
        <v>115</v>
      </c>
      <c r="B4914" s="392">
        <v>1780637885</v>
      </c>
      <c r="C4914" s="392">
        <v>0</v>
      </c>
      <c r="D4914" s="392">
        <v>0</v>
      </c>
      <c r="E4914" s="392">
        <v>0</v>
      </c>
      <c r="F4914" s="155">
        <f t="shared" si="305"/>
        <v>1780637885</v>
      </c>
      <c r="G4914" s="394">
        <f t="shared" si="306"/>
        <v>0</v>
      </c>
      <c r="H4914" s="394">
        <f t="shared" si="307"/>
        <v>0</v>
      </c>
      <c r="I4914" s="394">
        <f t="shared" si="304"/>
        <v>0</v>
      </c>
    </row>
    <row r="4915" spans="1:9" x14ac:dyDescent="0.2">
      <c r="A4915" s="391" t="s">
        <v>118</v>
      </c>
      <c r="B4915" s="392">
        <v>117523000</v>
      </c>
      <c r="C4915" s="392">
        <v>78481505</v>
      </c>
      <c r="D4915" s="392">
        <v>78481505</v>
      </c>
      <c r="E4915" s="392">
        <v>78481505</v>
      </c>
      <c r="F4915" s="155">
        <f t="shared" si="305"/>
        <v>39041495</v>
      </c>
      <c r="G4915" s="394">
        <f t="shared" si="306"/>
        <v>66.779698442007103</v>
      </c>
      <c r="H4915" s="394">
        <f t="shared" si="307"/>
        <v>66.779698442007103</v>
      </c>
      <c r="I4915" s="394">
        <f t="shared" si="304"/>
        <v>66.779698442007103</v>
      </c>
    </row>
    <row r="4916" spans="1:9" x14ac:dyDescent="0.2">
      <c r="A4916" s="391" t="s">
        <v>124</v>
      </c>
      <c r="B4916" s="392">
        <v>674351000</v>
      </c>
      <c r="C4916" s="392">
        <v>57965773</v>
      </c>
      <c r="D4916" s="392">
        <v>55033335</v>
      </c>
      <c r="E4916" s="392">
        <v>55033335</v>
      </c>
      <c r="F4916" s="155">
        <f t="shared" si="305"/>
        <v>616385227</v>
      </c>
      <c r="G4916" s="394">
        <f t="shared" si="306"/>
        <v>8.5957866155755678</v>
      </c>
      <c r="H4916" s="394">
        <f t="shared" si="307"/>
        <v>8.1609332528608984</v>
      </c>
      <c r="I4916" s="394">
        <f t="shared" si="304"/>
        <v>8.1609332528608984</v>
      </c>
    </row>
    <row r="4917" spans="1:9" x14ac:dyDescent="0.2">
      <c r="A4917" s="319" t="s">
        <v>127</v>
      </c>
      <c r="B4917" s="313">
        <v>167816000</v>
      </c>
      <c r="C4917" s="313">
        <v>735000</v>
      </c>
      <c r="D4917" s="313">
        <v>735000</v>
      </c>
      <c r="E4917" s="313">
        <v>735000</v>
      </c>
      <c r="F4917" s="195">
        <f t="shared" si="305"/>
        <v>167081000</v>
      </c>
      <c r="G4917" s="388">
        <f t="shared" si="306"/>
        <v>0.43797969204366688</v>
      </c>
      <c r="H4917" s="388">
        <f t="shared" si="307"/>
        <v>0.43797969204366688</v>
      </c>
      <c r="I4917" s="388">
        <f t="shared" si="304"/>
        <v>0.43797969204366688</v>
      </c>
    </row>
    <row r="4918" spans="1:9" x14ac:dyDescent="0.2">
      <c r="A4918" s="391" t="s">
        <v>128</v>
      </c>
      <c r="B4918" s="392">
        <v>1177000</v>
      </c>
      <c r="C4918" s="392">
        <v>435000</v>
      </c>
      <c r="D4918" s="392">
        <v>435000</v>
      </c>
      <c r="E4918" s="392">
        <v>435000</v>
      </c>
      <c r="F4918" s="155">
        <f t="shared" si="305"/>
        <v>742000</v>
      </c>
      <c r="G4918" s="394">
        <f t="shared" si="306"/>
        <v>36.958368734069666</v>
      </c>
      <c r="H4918" s="394">
        <f t="shared" si="307"/>
        <v>36.958368734069666</v>
      </c>
      <c r="I4918" s="394">
        <f t="shared" si="304"/>
        <v>36.958368734069666</v>
      </c>
    </row>
    <row r="4919" spans="1:9" x14ac:dyDescent="0.2">
      <c r="A4919" s="391" t="s">
        <v>129</v>
      </c>
      <c r="B4919" s="392">
        <v>5143000</v>
      </c>
      <c r="C4919" s="392">
        <v>300000</v>
      </c>
      <c r="D4919" s="392">
        <v>300000</v>
      </c>
      <c r="E4919" s="392">
        <v>300000</v>
      </c>
      <c r="F4919" s="155">
        <f t="shared" si="305"/>
        <v>4843000</v>
      </c>
      <c r="G4919" s="394">
        <f t="shared" si="306"/>
        <v>5.8331713007971997</v>
      </c>
      <c r="H4919" s="394">
        <f t="shared" si="307"/>
        <v>5.8331713007971997</v>
      </c>
      <c r="I4919" s="394">
        <f t="shared" si="304"/>
        <v>5.8331713007971997</v>
      </c>
    </row>
    <row r="4920" spans="1:9" x14ac:dyDescent="0.2">
      <c r="A4920" s="391" t="s">
        <v>130</v>
      </c>
      <c r="B4920" s="392">
        <v>161496000</v>
      </c>
      <c r="C4920" s="392">
        <v>0</v>
      </c>
      <c r="D4920" s="392">
        <v>0</v>
      </c>
      <c r="E4920" s="392">
        <v>0</v>
      </c>
      <c r="F4920" s="155">
        <f t="shared" si="305"/>
        <v>161496000</v>
      </c>
      <c r="G4920" s="394">
        <f t="shared" si="306"/>
        <v>0</v>
      </c>
      <c r="H4920" s="394">
        <f t="shared" si="307"/>
        <v>0</v>
      </c>
      <c r="I4920" s="394">
        <f t="shared" si="304"/>
        <v>0</v>
      </c>
    </row>
    <row r="4921" spans="1:9" x14ac:dyDescent="0.2">
      <c r="A4921" s="319" t="s">
        <v>131</v>
      </c>
      <c r="B4921" s="313">
        <v>21457922478</v>
      </c>
      <c r="C4921" s="313">
        <v>18449344261.41</v>
      </c>
      <c r="D4921" s="313">
        <v>9976687139.2399998</v>
      </c>
      <c r="E4921" s="313">
        <v>9955526830.2399998</v>
      </c>
      <c r="F4921" s="195">
        <f t="shared" si="305"/>
        <v>3008578216.5900002</v>
      </c>
      <c r="G4921" s="388">
        <f t="shared" si="306"/>
        <v>85.979172868787359</v>
      </c>
      <c r="H4921" s="388">
        <f t="shared" si="307"/>
        <v>46.494189497928893</v>
      </c>
      <c r="I4921" s="388">
        <f t="shared" si="304"/>
        <v>46.395576461081106</v>
      </c>
    </row>
    <row r="4922" spans="1:9" x14ac:dyDescent="0.2">
      <c r="A4922" s="319" t="s">
        <v>1651</v>
      </c>
      <c r="B4922" s="313">
        <v>21457922478</v>
      </c>
      <c r="C4922" s="313">
        <v>18449344261.41</v>
      </c>
      <c r="D4922" s="313">
        <v>9976687139.2399998</v>
      </c>
      <c r="E4922" s="313">
        <v>9955526830.2399998</v>
      </c>
      <c r="F4922" s="195">
        <f t="shared" si="305"/>
        <v>3008578216.5900002</v>
      </c>
      <c r="G4922" s="388">
        <f t="shared" si="306"/>
        <v>85.979172868787359</v>
      </c>
      <c r="H4922" s="388">
        <f t="shared" si="307"/>
        <v>46.494189497928893</v>
      </c>
      <c r="I4922" s="388">
        <f t="shared" si="304"/>
        <v>46.395576461081106</v>
      </c>
    </row>
    <row r="4923" spans="1:9" x14ac:dyDescent="0.2">
      <c r="A4923" s="391" t="s">
        <v>1587</v>
      </c>
      <c r="B4923" s="392">
        <v>11548164897</v>
      </c>
      <c r="C4923" s="392">
        <v>9288391975.3999996</v>
      </c>
      <c r="D4923" s="392">
        <v>3819672766.9299998</v>
      </c>
      <c r="E4923" s="392">
        <v>3809226457.9299998</v>
      </c>
      <c r="F4923" s="155">
        <f t="shared" si="305"/>
        <v>2259772921.6000004</v>
      </c>
      <c r="G4923" s="394">
        <f t="shared" si="306"/>
        <v>80.431757411196585</v>
      </c>
      <c r="H4923" s="394">
        <f t="shared" si="307"/>
        <v>33.076015115806676</v>
      </c>
      <c r="I4923" s="394">
        <f t="shared" si="304"/>
        <v>32.985556509671646</v>
      </c>
    </row>
    <row r="4924" spans="1:9" x14ac:dyDescent="0.2">
      <c r="A4924" s="391" t="s">
        <v>1590</v>
      </c>
      <c r="B4924" s="392">
        <v>9909757581</v>
      </c>
      <c r="C4924" s="392">
        <v>9160952286.0100002</v>
      </c>
      <c r="D4924" s="392">
        <v>6157014372.3100004</v>
      </c>
      <c r="E4924" s="392">
        <v>6146300372.3100004</v>
      </c>
      <c r="F4924" s="155">
        <f t="shared" si="305"/>
        <v>748805294.98999977</v>
      </c>
      <c r="G4924" s="394">
        <f t="shared" si="306"/>
        <v>92.443757691654483</v>
      </c>
      <c r="H4924" s="394">
        <f t="shared" si="307"/>
        <v>62.130827338449301</v>
      </c>
      <c r="I4924" s="394">
        <f t="shared" si="304"/>
        <v>62.022711676563269</v>
      </c>
    </row>
    <row r="4925" spans="1:9" x14ac:dyDescent="0.2">
      <c r="A4925" s="319" t="s">
        <v>70</v>
      </c>
      <c r="B4925" s="313">
        <v>9788587378331</v>
      </c>
      <c r="C4925" s="313">
        <v>7757149252263.9199</v>
      </c>
      <c r="D4925" s="313">
        <v>3951329328380.7803</v>
      </c>
      <c r="E4925" s="313">
        <v>3839032068481.7803</v>
      </c>
      <c r="F4925" s="194">
        <f t="shared" si="305"/>
        <v>2031438126067.0801</v>
      </c>
      <c r="G4925" s="388">
        <f t="shared" si="306"/>
        <v>79.246871406960366</v>
      </c>
      <c r="H4925" s="388">
        <f t="shared" si="307"/>
        <v>40.366696190788872</v>
      </c>
      <c r="I4925" s="388">
        <f t="shared" si="304"/>
        <v>39.219469777429246</v>
      </c>
    </row>
    <row r="4926" spans="1:9" x14ac:dyDescent="0.2">
      <c r="A4926" s="319" t="s">
        <v>1591</v>
      </c>
      <c r="B4926" s="313">
        <v>5379080999240</v>
      </c>
      <c r="C4926" s="313">
        <v>3631409797810.77</v>
      </c>
      <c r="D4926" s="313">
        <v>2898087525330.2603</v>
      </c>
      <c r="E4926" s="313">
        <v>2896223107151.2603</v>
      </c>
      <c r="F4926" s="195">
        <f t="shared" si="305"/>
        <v>1747671201429.23</v>
      </c>
      <c r="G4926" s="388">
        <f t="shared" si="306"/>
        <v>67.509855276837158</v>
      </c>
      <c r="H4926" s="388">
        <f t="shared" si="307"/>
        <v>53.87700102935289</v>
      </c>
      <c r="I4926" s="388">
        <f t="shared" si="304"/>
        <v>53.842340495717799</v>
      </c>
    </row>
    <row r="4927" spans="1:9" x14ac:dyDescent="0.2">
      <c r="A4927" s="319" t="s">
        <v>109</v>
      </c>
      <c r="B4927" s="313">
        <v>3748231546562</v>
      </c>
      <c r="C4927" s="313">
        <v>2831325217283.8398</v>
      </c>
      <c r="D4927" s="313">
        <v>2818818944493.0098</v>
      </c>
      <c r="E4927" s="313">
        <v>2817020113898.0098</v>
      </c>
      <c r="F4927" s="195">
        <f t="shared" si="305"/>
        <v>916906329278.16016</v>
      </c>
      <c r="G4927" s="388">
        <f t="shared" si="306"/>
        <v>75.537628401874571</v>
      </c>
      <c r="H4927" s="388">
        <f t="shared" si="307"/>
        <v>75.203970445169602</v>
      </c>
      <c r="I4927" s="388">
        <f t="shared" si="304"/>
        <v>75.155978997131925</v>
      </c>
    </row>
    <row r="4928" spans="1:9" x14ac:dyDescent="0.2">
      <c r="A4928" s="319" t="s">
        <v>28</v>
      </c>
      <c r="B4928" s="313">
        <v>59386902000</v>
      </c>
      <c r="C4928" s="313">
        <v>37699442176</v>
      </c>
      <c r="D4928" s="313">
        <v>37675962324</v>
      </c>
      <c r="E4928" s="313">
        <v>37675962324</v>
      </c>
      <c r="F4928" s="195">
        <f t="shared" si="305"/>
        <v>21687459824</v>
      </c>
      <c r="G4928" s="388">
        <f t="shared" si="306"/>
        <v>63.481072267416813</v>
      </c>
      <c r="H4928" s="388">
        <f t="shared" si="307"/>
        <v>63.441535178918748</v>
      </c>
      <c r="I4928" s="388">
        <f t="shared" si="304"/>
        <v>63.441535178918748</v>
      </c>
    </row>
    <row r="4929" spans="1:9" x14ac:dyDescent="0.2">
      <c r="A4929" s="391" t="s">
        <v>110</v>
      </c>
      <c r="B4929" s="392">
        <v>39789224000</v>
      </c>
      <c r="C4929" s="392">
        <v>24490027635</v>
      </c>
      <c r="D4929" s="392">
        <v>24469488945</v>
      </c>
      <c r="E4929" s="392">
        <v>24469488945</v>
      </c>
      <c r="F4929" s="155">
        <f t="shared" si="305"/>
        <v>15299196365</v>
      </c>
      <c r="G4929" s="394">
        <f t="shared" si="306"/>
        <v>61.549397482594784</v>
      </c>
      <c r="H4929" s="394">
        <f t="shared" si="307"/>
        <v>61.497778757886813</v>
      </c>
      <c r="I4929" s="394">
        <f t="shared" si="304"/>
        <v>61.497778757886813</v>
      </c>
    </row>
    <row r="4930" spans="1:9" x14ac:dyDescent="0.2">
      <c r="A4930" s="391" t="s">
        <v>111</v>
      </c>
      <c r="B4930" s="392">
        <v>14134083000</v>
      </c>
      <c r="C4930" s="392">
        <v>9557278151</v>
      </c>
      <c r="D4930" s="392">
        <v>9557218520</v>
      </c>
      <c r="E4930" s="392">
        <v>9557218520</v>
      </c>
      <c r="F4930" s="155">
        <f t="shared" si="305"/>
        <v>4576804849</v>
      </c>
      <c r="G4930" s="394">
        <f t="shared" si="306"/>
        <v>67.618664408578894</v>
      </c>
      <c r="H4930" s="394">
        <f t="shared" si="307"/>
        <v>67.618242513504413</v>
      </c>
      <c r="I4930" s="394">
        <f t="shared" si="304"/>
        <v>67.618242513504413</v>
      </c>
    </row>
    <row r="4931" spans="1:9" x14ac:dyDescent="0.2">
      <c r="A4931" s="391" t="s">
        <v>112</v>
      </c>
      <c r="B4931" s="392">
        <v>5463595000</v>
      </c>
      <c r="C4931" s="392">
        <v>3652136390</v>
      </c>
      <c r="D4931" s="392">
        <v>3649254859</v>
      </c>
      <c r="E4931" s="392">
        <v>3649254859</v>
      </c>
      <c r="F4931" s="155">
        <f t="shared" si="305"/>
        <v>1811458610</v>
      </c>
      <c r="G4931" s="394">
        <f t="shared" si="306"/>
        <v>66.844932503232755</v>
      </c>
      <c r="H4931" s="394">
        <f t="shared" si="307"/>
        <v>66.792191935895687</v>
      </c>
      <c r="I4931" s="394">
        <f t="shared" si="304"/>
        <v>66.792191935895687</v>
      </c>
    </row>
    <row r="4932" spans="1:9" x14ac:dyDescent="0.2">
      <c r="A4932" s="319" t="s">
        <v>29</v>
      </c>
      <c r="B4932" s="313">
        <v>14318932000</v>
      </c>
      <c r="C4932" s="313">
        <v>12999860587.73</v>
      </c>
      <c r="D4932" s="313">
        <v>8907987568.8999996</v>
      </c>
      <c r="E4932" s="313">
        <v>8762995044.8999996</v>
      </c>
      <c r="F4932" s="195">
        <f t="shared" si="305"/>
        <v>1319071412.2700005</v>
      </c>
      <c r="G4932" s="388">
        <f t="shared" si="306"/>
        <v>90.787920410055719</v>
      </c>
      <c r="H4932" s="388">
        <f t="shared" si="307"/>
        <v>62.211256879353847</v>
      </c>
      <c r="I4932" s="388">
        <f t="shared" si="304"/>
        <v>61.198663733440448</v>
      </c>
    </row>
    <row r="4933" spans="1:9" x14ac:dyDescent="0.2">
      <c r="A4933" s="391" t="s">
        <v>113</v>
      </c>
      <c r="B4933" s="392">
        <v>14318932000</v>
      </c>
      <c r="C4933" s="392">
        <v>12999860587.73</v>
      </c>
      <c r="D4933" s="392">
        <v>8907987568.8999996</v>
      </c>
      <c r="E4933" s="392">
        <v>8762995044.8999996</v>
      </c>
      <c r="F4933" s="155">
        <f t="shared" si="305"/>
        <v>1319071412.2700005</v>
      </c>
      <c r="G4933" s="394">
        <f t="shared" si="306"/>
        <v>90.787920410055719</v>
      </c>
      <c r="H4933" s="394">
        <f t="shared" si="307"/>
        <v>62.211256879353847</v>
      </c>
      <c r="I4933" s="394">
        <f t="shared" si="304"/>
        <v>61.198663733440448</v>
      </c>
    </row>
    <row r="4934" spans="1:9" x14ac:dyDescent="0.2">
      <c r="A4934" s="319" t="s">
        <v>30</v>
      </c>
      <c r="B4934" s="313">
        <v>3660995712562</v>
      </c>
      <c r="C4934" s="313">
        <v>2780398365851.1099</v>
      </c>
      <c r="D4934" s="313">
        <v>2772007445931.1099</v>
      </c>
      <c r="E4934" s="313">
        <v>2770353607860.1099</v>
      </c>
      <c r="F4934" s="195">
        <f t="shared" si="305"/>
        <v>880597346710.89014</v>
      </c>
      <c r="G4934" s="388">
        <f t="shared" si="306"/>
        <v>75.946507020227031</v>
      </c>
      <c r="H4934" s="388">
        <f t="shared" si="307"/>
        <v>75.717309266970773</v>
      </c>
      <c r="I4934" s="388">
        <f t="shared" si="304"/>
        <v>75.672134724282145</v>
      </c>
    </row>
    <row r="4935" spans="1:9" x14ac:dyDescent="0.2">
      <c r="A4935" s="391" t="s">
        <v>115</v>
      </c>
      <c r="B4935" s="392">
        <v>3175000000</v>
      </c>
      <c r="C4935" s="392">
        <v>0</v>
      </c>
      <c r="D4935" s="392">
        <v>0</v>
      </c>
      <c r="E4935" s="392">
        <v>0</v>
      </c>
      <c r="F4935" s="155">
        <f t="shared" si="305"/>
        <v>3175000000</v>
      </c>
      <c r="G4935" s="394">
        <f t="shared" si="306"/>
        <v>0</v>
      </c>
      <c r="H4935" s="394">
        <f t="shared" si="307"/>
        <v>0</v>
      </c>
      <c r="I4935" s="394">
        <f t="shared" ref="I4935:I4998" si="308">IFERROR(IF(E4935&gt;0,+E4935/B4935*100,0),0)</f>
        <v>0</v>
      </c>
    </row>
    <row r="4936" spans="1:9" x14ac:dyDescent="0.2">
      <c r="A4936" s="391" t="s">
        <v>1592</v>
      </c>
      <c r="B4936" s="392">
        <v>3624435882562</v>
      </c>
      <c r="C4936" s="392">
        <v>2748110443984</v>
      </c>
      <c r="D4936" s="392">
        <v>2748110443984</v>
      </c>
      <c r="E4936" s="392">
        <v>2746456783233</v>
      </c>
      <c r="F4936" s="155">
        <f t="shared" si="305"/>
        <v>876325438578</v>
      </c>
      <c r="G4936" s="394">
        <f t="shared" si="306"/>
        <v>75.82174255601528</v>
      </c>
      <c r="H4936" s="394">
        <f t="shared" si="307"/>
        <v>75.82174255601528</v>
      </c>
      <c r="I4936" s="394">
        <f t="shared" si="308"/>
        <v>75.776117228251692</v>
      </c>
    </row>
    <row r="4937" spans="1:9" x14ac:dyDescent="0.2">
      <c r="A4937" s="391" t="s">
        <v>153</v>
      </c>
      <c r="B4937" s="392">
        <v>21349000</v>
      </c>
      <c r="C4937" s="392">
        <v>7796950</v>
      </c>
      <c r="D4937" s="392">
        <v>7796950</v>
      </c>
      <c r="E4937" s="392">
        <v>7619630</v>
      </c>
      <c r="F4937" s="155">
        <f t="shared" ref="F4937:F5000" si="309">+B4937-C4937</f>
        <v>13552050</v>
      </c>
      <c r="G4937" s="394">
        <f t="shared" ref="G4937:G5000" si="310">IFERROR(IF(C4937&gt;0,+C4937/B4937*100,0),0)</f>
        <v>36.521382734554315</v>
      </c>
      <c r="H4937" s="394">
        <f t="shared" ref="H4937:H5000" si="311">IFERROR(IF(D4937&gt;0,+D4937/B4937*100,0),0)</f>
        <v>36.521382734554315</v>
      </c>
      <c r="I4937" s="394">
        <f t="shared" si="308"/>
        <v>35.690805189938644</v>
      </c>
    </row>
    <row r="4938" spans="1:9" x14ac:dyDescent="0.2">
      <c r="A4938" s="391" t="s">
        <v>118</v>
      </c>
      <c r="B4938" s="392">
        <v>223481000</v>
      </c>
      <c r="C4938" s="392">
        <v>72516075</v>
      </c>
      <c r="D4938" s="392">
        <v>63802525</v>
      </c>
      <c r="E4938" s="392">
        <v>63802525</v>
      </c>
      <c r="F4938" s="155">
        <f t="shared" si="309"/>
        <v>150964925</v>
      </c>
      <c r="G4938" s="394">
        <f t="shared" si="310"/>
        <v>32.448429620415162</v>
      </c>
      <c r="H4938" s="394">
        <f t="shared" si="311"/>
        <v>28.549418071334927</v>
      </c>
      <c r="I4938" s="394">
        <f t="shared" si="308"/>
        <v>28.549418071334927</v>
      </c>
    </row>
    <row r="4939" spans="1:9" x14ac:dyDescent="0.2">
      <c r="A4939" s="391" t="s">
        <v>1593</v>
      </c>
      <c r="B4939" s="392">
        <v>32190000000</v>
      </c>
      <c r="C4939" s="392">
        <v>32190000000</v>
      </c>
      <c r="D4939" s="392">
        <v>23807793630</v>
      </c>
      <c r="E4939" s="392">
        <v>23807793630</v>
      </c>
      <c r="F4939" s="155">
        <f t="shared" si="309"/>
        <v>0</v>
      </c>
      <c r="G4939" s="394">
        <f t="shared" si="310"/>
        <v>100</v>
      </c>
      <c r="H4939" s="394">
        <f t="shared" si="311"/>
        <v>73.960216309412857</v>
      </c>
      <c r="I4939" s="394">
        <f t="shared" si="308"/>
        <v>73.960216309412857</v>
      </c>
    </row>
    <row r="4940" spans="1:9" x14ac:dyDescent="0.2">
      <c r="A4940" s="391" t="s">
        <v>124</v>
      </c>
      <c r="B4940" s="392">
        <v>950000000</v>
      </c>
      <c r="C4940" s="392">
        <v>17608842.109999999</v>
      </c>
      <c r="D4940" s="392">
        <v>17608842.109999999</v>
      </c>
      <c r="E4940" s="392">
        <v>17608842.109999999</v>
      </c>
      <c r="F4940" s="155">
        <f t="shared" si="309"/>
        <v>932391157.88999999</v>
      </c>
      <c r="G4940" s="394">
        <f t="shared" si="310"/>
        <v>1.8535623273684207</v>
      </c>
      <c r="H4940" s="394">
        <f t="shared" si="311"/>
        <v>1.8535623273684207</v>
      </c>
      <c r="I4940" s="394">
        <f t="shared" si="308"/>
        <v>1.8535623273684207</v>
      </c>
    </row>
    <row r="4941" spans="1:9" x14ac:dyDescent="0.2">
      <c r="A4941" s="319" t="s">
        <v>127</v>
      </c>
      <c r="B4941" s="313">
        <v>13530000000</v>
      </c>
      <c r="C4941" s="313">
        <v>227548669</v>
      </c>
      <c r="D4941" s="313">
        <v>227548669</v>
      </c>
      <c r="E4941" s="313">
        <v>227548669</v>
      </c>
      <c r="F4941" s="195">
        <f t="shared" si="309"/>
        <v>13302451331</v>
      </c>
      <c r="G4941" s="388">
        <f t="shared" si="310"/>
        <v>1.681808344419808</v>
      </c>
      <c r="H4941" s="388">
        <f t="shared" si="311"/>
        <v>1.681808344419808</v>
      </c>
      <c r="I4941" s="388">
        <f t="shared" si="308"/>
        <v>1.681808344419808</v>
      </c>
    </row>
    <row r="4942" spans="1:9" x14ac:dyDescent="0.2">
      <c r="A4942" s="391" t="s">
        <v>128</v>
      </c>
      <c r="B4942" s="392">
        <v>530000000</v>
      </c>
      <c r="C4942" s="392">
        <v>227548669</v>
      </c>
      <c r="D4942" s="392">
        <v>227548669</v>
      </c>
      <c r="E4942" s="392">
        <v>227548669</v>
      </c>
      <c r="F4942" s="155">
        <f t="shared" si="309"/>
        <v>302451331</v>
      </c>
      <c r="G4942" s="394">
        <f t="shared" si="310"/>
        <v>42.933711132075473</v>
      </c>
      <c r="H4942" s="394">
        <f t="shared" si="311"/>
        <v>42.933711132075473</v>
      </c>
      <c r="I4942" s="394">
        <f t="shared" si="308"/>
        <v>42.933711132075473</v>
      </c>
    </row>
    <row r="4943" spans="1:9" x14ac:dyDescent="0.2">
      <c r="A4943" s="391" t="s">
        <v>130</v>
      </c>
      <c r="B4943" s="392">
        <v>13000000000</v>
      </c>
      <c r="C4943" s="392">
        <v>0</v>
      </c>
      <c r="D4943" s="392">
        <v>0</v>
      </c>
      <c r="E4943" s="392">
        <v>0</v>
      </c>
      <c r="F4943" s="155">
        <f t="shared" si="309"/>
        <v>13000000000</v>
      </c>
      <c r="G4943" s="394">
        <f t="shared" si="310"/>
        <v>0</v>
      </c>
      <c r="H4943" s="394">
        <f t="shared" si="311"/>
        <v>0</v>
      </c>
      <c r="I4943" s="394">
        <f t="shared" si="308"/>
        <v>0</v>
      </c>
    </row>
    <row r="4944" spans="1:9" x14ac:dyDescent="0.2">
      <c r="A4944" s="319" t="s">
        <v>131</v>
      </c>
      <c r="B4944" s="313">
        <v>1630849452678</v>
      </c>
      <c r="C4944" s="313">
        <v>800084580526.93005</v>
      </c>
      <c r="D4944" s="313">
        <v>79268580837.249985</v>
      </c>
      <c r="E4944" s="313">
        <v>79202993253.249985</v>
      </c>
      <c r="F4944" s="195">
        <f t="shared" si="309"/>
        <v>830764872151.06995</v>
      </c>
      <c r="G4944" s="388">
        <f t="shared" si="310"/>
        <v>49.059376953103786</v>
      </c>
      <c r="H4944" s="388">
        <f t="shared" si="311"/>
        <v>4.8605700978152164</v>
      </c>
      <c r="I4944" s="388">
        <f t="shared" si="308"/>
        <v>4.856548415501603</v>
      </c>
    </row>
    <row r="4945" spans="1:9" x14ac:dyDescent="0.2">
      <c r="A4945" s="319" t="s">
        <v>1651</v>
      </c>
      <c r="B4945" s="313">
        <v>1630849452678</v>
      </c>
      <c r="C4945" s="313">
        <v>800084580526.93005</v>
      </c>
      <c r="D4945" s="313">
        <v>79268580837.249985</v>
      </c>
      <c r="E4945" s="313">
        <v>79202993253.249985</v>
      </c>
      <c r="F4945" s="195">
        <f t="shared" si="309"/>
        <v>830764872151.06995</v>
      </c>
      <c r="G4945" s="388">
        <f t="shared" si="310"/>
        <v>49.059376953103786</v>
      </c>
      <c r="H4945" s="388">
        <f t="shared" si="311"/>
        <v>4.8605700978152164</v>
      </c>
      <c r="I4945" s="388">
        <f t="shared" si="308"/>
        <v>4.856548415501603</v>
      </c>
    </row>
    <row r="4946" spans="1:9" x14ac:dyDescent="0.2">
      <c r="A4946" s="391" t="s">
        <v>1594</v>
      </c>
      <c r="B4946" s="392">
        <v>35087000000</v>
      </c>
      <c r="C4946" s="392">
        <v>4014829703</v>
      </c>
      <c r="D4946" s="392">
        <v>2066397426</v>
      </c>
      <c r="E4946" s="392">
        <v>2062663431</v>
      </c>
      <c r="F4946" s="155">
        <f t="shared" si="309"/>
        <v>31072170297</v>
      </c>
      <c r="G4946" s="394">
        <f t="shared" si="310"/>
        <v>11.442499224784108</v>
      </c>
      <c r="H4946" s="394">
        <f t="shared" si="311"/>
        <v>5.8893533958446147</v>
      </c>
      <c r="I4946" s="394">
        <f t="shared" si="308"/>
        <v>5.8787112919314852</v>
      </c>
    </row>
    <row r="4947" spans="1:9" x14ac:dyDescent="0.2">
      <c r="A4947" s="391" t="s">
        <v>1595</v>
      </c>
      <c r="B4947" s="392">
        <v>16277000000</v>
      </c>
      <c r="C4947" s="392">
        <v>12823825295</v>
      </c>
      <c r="D4947" s="392">
        <v>7906699165.6400003</v>
      </c>
      <c r="E4947" s="392">
        <v>7890309662.6400003</v>
      </c>
      <c r="F4947" s="155">
        <f t="shared" si="309"/>
        <v>3453174705</v>
      </c>
      <c r="G4947" s="394">
        <f t="shared" si="310"/>
        <v>78.784943754991716</v>
      </c>
      <c r="H4947" s="394">
        <f t="shared" si="311"/>
        <v>48.575899524728143</v>
      </c>
      <c r="I4947" s="394">
        <f t="shared" si="308"/>
        <v>48.475208346992694</v>
      </c>
    </row>
    <row r="4948" spans="1:9" x14ac:dyDescent="0.2">
      <c r="A4948" s="391" t="s">
        <v>1596</v>
      </c>
      <c r="B4948" s="392">
        <v>9373000000</v>
      </c>
      <c r="C4948" s="392">
        <v>3705279864</v>
      </c>
      <c r="D4948" s="392">
        <v>2411963132</v>
      </c>
      <c r="E4948" s="392">
        <v>2411963132</v>
      </c>
      <c r="F4948" s="155">
        <f t="shared" si="309"/>
        <v>5667720136</v>
      </c>
      <c r="G4948" s="394">
        <f t="shared" si="310"/>
        <v>39.531418585298198</v>
      </c>
      <c r="H4948" s="394">
        <f t="shared" si="311"/>
        <v>25.733096468579962</v>
      </c>
      <c r="I4948" s="394">
        <f t="shared" si="308"/>
        <v>25.733096468579962</v>
      </c>
    </row>
    <row r="4949" spans="1:9" x14ac:dyDescent="0.2">
      <c r="A4949" s="391" t="s">
        <v>1597</v>
      </c>
      <c r="B4949" s="392">
        <v>6426000000</v>
      </c>
      <c r="C4949" s="392">
        <v>5878926725</v>
      </c>
      <c r="D4949" s="392">
        <v>3780790321</v>
      </c>
      <c r="E4949" s="392">
        <v>3778670321</v>
      </c>
      <c r="F4949" s="155">
        <f t="shared" si="309"/>
        <v>547073275</v>
      </c>
      <c r="G4949" s="394">
        <f t="shared" si="310"/>
        <v>91.486565904139439</v>
      </c>
      <c r="H4949" s="394">
        <f t="shared" si="311"/>
        <v>58.835828213507625</v>
      </c>
      <c r="I4949" s="394">
        <f t="shared" si="308"/>
        <v>58.802837239340178</v>
      </c>
    </row>
    <row r="4950" spans="1:9" x14ac:dyDescent="0.2">
      <c r="A4950" s="391" t="s">
        <v>1598</v>
      </c>
      <c r="B4950" s="392">
        <v>88735000000</v>
      </c>
      <c r="C4950" s="392">
        <v>66294388366</v>
      </c>
      <c r="D4950" s="392">
        <v>6533648475</v>
      </c>
      <c r="E4950" s="392">
        <v>6526201680</v>
      </c>
      <c r="F4950" s="155">
        <f t="shared" si="309"/>
        <v>22440611634</v>
      </c>
      <c r="G4950" s="394">
        <f t="shared" si="310"/>
        <v>74.710529515974528</v>
      </c>
      <c r="H4950" s="394">
        <f t="shared" si="311"/>
        <v>7.3631019045472481</v>
      </c>
      <c r="I4950" s="394">
        <f t="shared" si="308"/>
        <v>7.3547097312221785</v>
      </c>
    </row>
    <row r="4951" spans="1:9" x14ac:dyDescent="0.2">
      <c r="A4951" s="391" t="s">
        <v>1599</v>
      </c>
      <c r="B4951" s="392">
        <v>30000000000</v>
      </c>
      <c r="C4951" s="392">
        <v>17792103297.16</v>
      </c>
      <c r="D4951" s="392">
        <v>10041586284</v>
      </c>
      <c r="E4951" s="392">
        <v>10035569299</v>
      </c>
      <c r="F4951" s="155">
        <f t="shared" si="309"/>
        <v>12207896702.84</v>
      </c>
      <c r="G4951" s="394">
        <f t="shared" si="310"/>
        <v>59.307010990533335</v>
      </c>
      <c r="H4951" s="394">
        <f t="shared" si="311"/>
        <v>33.471954279999999</v>
      </c>
      <c r="I4951" s="394">
        <f t="shared" si="308"/>
        <v>33.451897663333334</v>
      </c>
    </row>
    <row r="4952" spans="1:9" x14ac:dyDescent="0.2">
      <c r="A4952" s="391" t="s">
        <v>1600</v>
      </c>
      <c r="B4952" s="392">
        <v>20000000000</v>
      </c>
      <c r="C4952" s="392">
        <v>19691077050</v>
      </c>
      <c r="D4952" s="392">
        <v>0</v>
      </c>
      <c r="E4952" s="392">
        <v>0</v>
      </c>
      <c r="F4952" s="155">
        <f t="shared" si="309"/>
        <v>308922950</v>
      </c>
      <c r="G4952" s="394">
        <f t="shared" si="310"/>
        <v>98.455385250000006</v>
      </c>
      <c r="H4952" s="394">
        <f t="shared" si="311"/>
        <v>0</v>
      </c>
      <c r="I4952" s="394">
        <f t="shared" si="308"/>
        <v>0</v>
      </c>
    </row>
    <row r="4953" spans="1:9" x14ac:dyDescent="0.2">
      <c r="A4953" s="391" t="s">
        <v>1601</v>
      </c>
      <c r="B4953" s="392">
        <v>2917000000</v>
      </c>
      <c r="C4953" s="392">
        <v>2351365564</v>
      </c>
      <c r="D4953" s="392">
        <v>1408328284</v>
      </c>
      <c r="E4953" s="392">
        <v>1403940480</v>
      </c>
      <c r="F4953" s="155">
        <f t="shared" si="309"/>
        <v>565634436</v>
      </c>
      <c r="G4953" s="394">
        <f t="shared" si="310"/>
        <v>80.609035447377437</v>
      </c>
      <c r="H4953" s="394">
        <f t="shared" si="311"/>
        <v>48.280023448748715</v>
      </c>
      <c r="I4953" s="394">
        <f t="shared" si="308"/>
        <v>48.129601645526229</v>
      </c>
    </row>
    <row r="4954" spans="1:9" x14ac:dyDescent="0.2">
      <c r="A4954" s="391" t="s">
        <v>1602</v>
      </c>
      <c r="B4954" s="392">
        <v>675387805036</v>
      </c>
      <c r="C4954" s="392">
        <v>183487594638</v>
      </c>
      <c r="D4954" s="392">
        <v>14592132533.1</v>
      </c>
      <c r="E4954" s="392">
        <v>14592132533.1</v>
      </c>
      <c r="F4954" s="155">
        <f t="shared" si="309"/>
        <v>491900210398</v>
      </c>
      <c r="G4954" s="394">
        <f t="shared" si="310"/>
        <v>27.16773878204976</v>
      </c>
      <c r="H4954" s="394">
        <f t="shared" si="311"/>
        <v>2.1605561166924239</v>
      </c>
      <c r="I4954" s="394">
        <f t="shared" si="308"/>
        <v>2.1605561166924239</v>
      </c>
    </row>
    <row r="4955" spans="1:9" x14ac:dyDescent="0.2">
      <c r="A4955" s="391" t="s">
        <v>1603</v>
      </c>
      <c r="B4955" s="392">
        <v>41190468148</v>
      </c>
      <c r="C4955" s="392">
        <v>5762571044</v>
      </c>
      <c r="D4955" s="392">
        <v>1036001944</v>
      </c>
      <c r="E4955" s="392">
        <v>1036001944</v>
      </c>
      <c r="F4955" s="155">
        <f t="shared" si="309"/>
        <v>35427897104</v>
      </c>
      <c r="G4955" s="394">
        <f t="shared" si="310"/>
        <v>13.990059601397856</v>
      </c>
      <c r="H4955" s="394">
        <f t="shared" si="311"/>
        <v>2.5151497192932561</v>
      </c>
      <c r="I4955" s="394">
        <f t="shared" si="308"/>
        <v>2.5151497192932561</v>
      </c>
    </row>
    <row r="4956" spans="1:9" x14ac:dyDescent="0.2">
      <c r="A4956" s="391" t="s">
        <v>1604</v>
      </c>
      <c r="B4956" s="392">
        <v>21700000000</v>
      </c>
      <c r="C4956" s="392">
        <v>80000000</v>
      </c>
      <c r="D4956" s="392">
        <v>80000000</v>
      </c>
      <c r="E4956" s="392">
        <v>80000000</v>
      </c>
      <c r="F4956" s="396">
        <f t="shared" si="309"/>
        <v>21620000000</v>
      </c>
      <c r="G4956" s="397">
        <f t="shared" si="310"/>
        <v>0.3686635944700461</v>
      </c>
      <c r="H4956" s="397">
        <f t="shared" si="311"/>
        <v>0.3686635944700461</v>
      </c>
      <c r="I4956" s="397">
        <f t="shared" si="308"/>
        <v>0.3686635944700461</v>
      </c>
    </row>
    <row r="4957" spans="1:9" x14ac:dyDescent="0.2">
      <c r="A4957" s="391" t="s">
        <v>1605</v>
      </c>
      <c r="B4957" s="392">
        <v>381480647642</v>
      </c>
      <c r="C4957" s="392">
        <v>373851034689</v>
      </c>
      <c r="D4957" s="392">
        <v>0</v>
      </c>
      <c r="E4957" s="392">
        <v>0</v>
      </c>
      <c r="F4957" s="155">
        <f t="shared" si="309"/>
        <v>7629612953</v>
      </c>
      <c r="G4957" s="394">
        <f t="shared" si="310"/>
        <v>97.99999999995805</v>
      </c>
      <c r="H4957" s="394">
        <f t="shared" si="311"/>
        <v>0</v>
      </c>
      <c r="I4957" s="394">
        <f t="shared" si="308"/>
        <v>0</v>
      </c>
    </row>
    <row r="4958" spans="1:9" x14ac:dyDescent="0.2">
      <c r="A4958" s="391" t="s">
        <v>1606</v>
      </c>
      <c r="B4958" s="392">
        <v>52210000000</v>
      </c>
      <c r="C4958" s="392">
        <v>23212445091</v>
      </c>
      <c r="D4958" s="392">
        <v>976047105</v>
      </c>
      <c r="E4958" s="392">
        <v>974631222</v>
      </c>
      <c r="F4958" s="155">
        <f t="shared" si="309"/>
        <v>28997554909</v>
      </c>
      <c r="G4958" s="394">
        <f t="shared" si="310"/>
        <v>44.459768417927599</v>
      </c>
      <c r="H4958" s="394">
        <f t="shared" si="311"/>
        <v>1.8694639053821107</v>
      </c>
      <c r="I4958" s="394">
        <f t="shared" si="308"/>
        <v>1.8667520053629574</v>
      </c>
    </row>
    <row r="4959" spans="1:9" x14ac:dyDescent="0.2">
      <c r="A4959" s="391" t="s">
        <v>1607</v>
      </c>
      <c r="B4959" s="392">
        <v>114993531852</v>
      </c>
      <c r="C4959" s="392">
        <v>42673160317</v>
      </c>
      <c r="D4959" s="392">
        <v>6078379617</v>
      </c>
      <c r="E4959" s="392">
        <v>6076097183</v>
      </c>
      <c r="F4959" s="155">
        <f t="shared" si="309"/>
        <v>72320371535</v>
      </c>
      <c r="G4959" s="394">
        <f t="shared" si="310"/>
        <v>37.109183125118363</v>
      </c>
      <c r="H4959" s="394">
        <f t="shared" si="311"/>
        <v>5.2858447941429008</v>
      </c>
      <c r="I4959" s="394">
        <f t="shared" si="308"/>
        <v>5.2838599572888265</v>
      </c>
    </row>
    <row r="4960" spans="1:9" x14ac:dyDescent="0.2">
      <c r="A4960" s="391" t="s">
        <v>1608</v>
      </c>
      <c r="B4960" s="392">
        <v>10462000000</v>
      </c>
      <c r="C4960" s="392">
        <v>1058391926</v>
      </c>
      <c r="D4960" s="392">
        <v>466945426</v>
      </c>
      <c r="E4960" s="392">
        <v>466945426</v>
      </c>
      <c r="F4960" s="155">
        <f t="shared" si="309"/>
        <v>9403608074</v>
      </c>
      <c r="G4960" s="394">
        <f t="shared" si="310"/>
        <v>10.116535327853184</v>
      </c>
      <c r="H4960" s="394">
        <f t="shared" si="311"/>
        <v>4.4632520168227874</v>
      </c>
      <c r="I4960" s="394">
        <f t="shared" si="308"/>
        <v>4.4632520168227874</v>
      </c>
    </row>
    <row r="4961" spans="1:9" x14ac:dyDescent="0.2">
      <c r="A4961" s="391" t="s">
        <v>1609</v>
      </c>
      <c r="B4961" s="392">
        <v>31000000000</v>
      </c>
      <c r="C4961" s="392">
        <v>13991068734</v>
      </c>
      <c r="D4961" s="392">
        <v>8144336690</v>
      </c>
      <c r="E4961" s="392">
        <v>8144336690</v>
      </c>
      <c r="F4961" s="155">
        <f t="shared" si="309"/>
        <v>17008931266</v>
      </c>
      <c r="G4961" s="394">
        <f t="shared" si="310"/>
        <v>45.132479787096777</v>
      </c>
      <c r="H4961" s="394">
        <f t="shared" si="311"/>
        <v>26.272053838709674</v>
      </c>
      <c r="I4961" s="394">
        <f t="shared" si="308"/>
        <v>26.272053838709674</v>
      </c>
    </row>
    <row r="4962" spans="1:9" x14ac:dyDescent="0.2">
      <c r="A4962" s="391" t="s">
        <v>1610</v>
      </c>
      <c r="B4962" s="392">
        <v>29000000000</v>
      </c>
      <c r="C4962" s="392">
        <v>19168127890.77</v>
      </c>
      <c r="D4962" s="392">
        <v>11020134574.33</v>
      </c>
      <c r="E4962" s="392">
        <v>10999032426.33</v>
      </c>
      <c r="F4962" s="155">
        <f t="shared" si="309"/>
        <v>9831872109.2299995</v>
      </c>
      <c r="G4962" s="394">
        <f t="shared" si="310"/>
        <v>66.096992726793104</v>
      </c>
      <c r="H4962" s="394">
        <f t="shared" si="311"/>
        <v>38.000464049413793</v>
      </c>
      <c r="I4962" s="394">
        <f t="shared" si="308"/>
        <v>37.927698021827588</v>
      </c>
    </row>
    <row r="4963" spans="1:9" x14ac:dyDescent="0.2">
      <c r="A4963" s="391" t="s">
        <v>1611</v>
      </c>
      <c r="B4963" s="392">
        <v>4610000000</v>
      </c>
      <c r="C4963" s="392">
        <v>4248390333</v>
      </c>
      <c r="D4963" s="392">
        <v>2725189860.1799998</v>
      </c>
      <c r="E4963" s="392">
        <v>2724497823.1799998</v>
      </c>
      <c r="F4963" s="155">
        <f t="shared" si="309"/>
        <v>361609667</v>
      </c>
      <c r="G4963" s="394">
        <f t="shared" si="310"/>
        <v>92.155972516268974</v>
      </c>
      <c r="H4963" s="394">
        <f t="shared" si="311"/>
        <v>59.11474750932755</v>
      </c>
      <c r="I4963" s="394">
        <f t="shared" si="308"/>
        <v>59.099735860737525</v>
      </c>
    </row>
    <row r="4964" spans="1:9" x14ac:dyDescent="0.2">
      <c r="A4964" s="391" t="s">
        <v>1701</v>
      </c>
      <c r="B4964" s="392">
        <v>60000000000</v>
      </c>
      <c r="C4964" s="392">
        <v>0</v>
      </c>
      <c r="D4964" s="392">
        <v>0</v>
      </c>
      <c r="E4964" s="392">
        <v>0</v>
      </c>
      <c r="F4964" s="155">
        <f t="shared" si="309"/>
        <v>60000000000</v>
      </c>
      <c r="G4964" s="394">
        <f t="shared" si="310"/>
        <v>0</v>
      </c>
      <c r="H4964" s="394">
        <f t="shared" si="311"/>
        <v>0</v>
      </c>
      <c r="I4964" s="394">
        <f t="shared" si="308"/>
        <v>0</v>
      </c>
    </row>
    <row r="4965" spans="1:9" x14ac:dyDescent="0.2">
      <c r="A4965" s="319" t="s">
        <v>1612</v>
      </c>
      <c r="B4965" s="313">
        <v>30646392840</v>
      </c>
      <c r="C4965" s="313">
        <v>22661544344.150002</v>
      </c>
      <c r="D4965" s="313">
        <v>17747973173.209999</v>
      </c>
      <c r="E4965" s="313">
        <v>17731901698.209999</v>
      </c>
      <c r="F4965" s="195">
        <f t="shared" si="309"/>
        <v>7984848495.8499985</v>
      </c>
      <c r="G4965" s="388">
        <f t="shared" si="310"/>
        <v>73.945225666401797</v>
      </c>
      <c r="H4965" s="388">
        <f t="shared" si="311"/>
        <v>57.912111437941093</v>
      </c>
      <c r="I4965" s="388">
        <f t="shared" si="308"/>
        <v>57.859669784909016</v>
      </c>
    </row>
    <row r="4966" spans="1:9" x14ac:dyDescent="0.2">
      <c r="A4966" s="319" t="s">
        <v>109</v>
      </c>
      <c r="B4966" s="313">
        <v>17607357000</v>
      </c>
      <c r="C4966" s="313">
        <v>12112748863.07</v>
      </c>
      <c r="D4966" s="313">
        <v>11850516389.219999</v>
      </c>
      <c r="E4966" s="313">
        <v>11850516389.219999</v>
      </c>
      <c r="F4966" s="195">
        <f t="shared" si="309"/>
        <v>5494608136.9300003</v>
      </c>
      <c r="G4966" s="388">
        <f t="shared" si="310"/>
        <v>68.79368018192622</v>
      </c>
      <c r="H4966" s="388">
        <f t="shared" si="311"/>
        <v>67.304345502962192</v>
      </c>
      <c r="I4966" s="388">
        <f t="shared" si="308"/>
        <v>67.304345502962192</v>
      </c>
    </row>
    <row r="4967" spans="1:9" x14ac:dyDescent="0.2">
      <c r="A4967" s="319" t="s">
        <v>28</v>
      </c>
      <c r="B4967" s="313">
        <v>14524762000</v>
      </c>
      <c r="C4967" s="313">
        <v>10050331862</v>
      </c>
      <c r="D4967" s="313">
        <v>10050331824</v>
      </c>
      <c r="E4967" s="313">
        <v>10050331824</v>
      </c>
      <c r="F4967" s="195">
        <f t="shared" si="309"/>
        <v>4474430138</v>
      </c>
      <c r="G4967" s="388">
        <f t="shared" si="310"/>
        <v>69.194468467022034</v>
      </c>
      <c r="H4967" s="388">
        <f t="shared" si="311"/>
        <v>69.194468205399858</v>
      </c>
      <c r="I4967" s="388">
        <f t="shared" si="308"/>
        <v>69.194468205399858</v>
      </c>
    </row>
    <row r="4968" spans="1:9" x14ac:dyDescent="0.2">
      <c r="A4968" s="391" t="s">
        <v>110</v>
      </c>
      <c r="B4968" s="392">
        <v>8362700000</v>
      </c>
      <c r="C4968" s="392">
        <v>6838675085</v>
      </c>
      <c r="D4968" s="392">
        <v>6838675047</v>
      </c>
      <c r="E4968" s="392">
        <v>6838675047</v>
      </c>
      <c r="F4968" s="155">
        <f t="shared" si="309"/>
        <v>1524024915</v>
      </c>
      <c r="G4968" s="394">
        <f t="shared" si="310"/>
        <v>81.775922668516159</v>
      </c>
      <c r="H4968" s="394">
        <f t="shared" si="311"/>
        <v>81.775922214117443</v>
      </c>
      <c r="I4968" s="394">
        <f t="shared" si="308"/>
        <v>81.775922214117443</v>
      </c>
    </row>
    <row r="4969" spans="1:9" x14ac:dyDescent="0.2">
      <c r="A4969" s="391" t="s">
        <v>111</v>
      </c>
      <c r="B4969" s="392">
        <v>3376357000</v>
      </c>
      <c r="C4969" s="392">
        <v>2527397576</v>
      </c>
      <c r="D4969" s="392">
        <v>2527397576</v>
      </c>
      <c r="E4969" s="392">
        <v>2527397576</v>
      </c>
      <c r="F4969" s="155">
        <f t="shared" si="309"/>
        <v>848959424</v>
      </c>
      <c r="G4969" s="394">
        <f t="shared" si="310"/>
        <v>74.855756544701876</v>
      </c>
      <c r="H4969" s="394">
        <f t="shared" si="311"/>
        <v>74.855756544701876</v>
      </c>
      <c r="I4969" s="394">
        <f t="shared" si="308"/>
        <v>74.855756544701876</v>
      </c>
    </row>
    <row r="4970" spans="1:9" x14ac:dyDescent="0.2">
      <c r="A4970" s="391" t="s">
        <v>112</v>
      </c>
      <c r="B4970" s="392">
        <v>998500000</v>
      </c>
      <c r="C4970" s="392">
        <v>684259201</v>
      </c>
      <c r="D4970" s="392">
        <v>684259201</v>
      </c>
      <c r="E4970" s="392">
        <v>684259201</v>
      </c>
      <c r="F4970" s="155">
        <f t="shared" si="309"/>
        <v>314240799</v>
      </c>
      <c r="G4970" s="394">
        <f t="shared" si="310"/>
        <v>68.528713169754624</v>
      </c>
      <c r="H4970" s="394">
        <f t="shared" si="311"/>
        <v>68.528713169754624</v>
      </c>
      <c r="I4970" s="394">
        <f t="shared" si="308"/>
        <v>68.528713169754624</v>
      </c>
    </row>
    <row r="4971" spans="1:9" x14ac:dyDescent="0.2">
      <c r="A4971" s="391" t="s">
        <v>216</v>
      </c>
      <c r="B4971" s="392">
        <v>1787205000</v>
      </c>
      <c r="C4971" s="392">
        <v>0</v>
      </c>
      <c r="D4971" s="392">
        <v>0</v>
      </c>
      <c r="E4971" s="392">
        <v>0</v>
      </c>
      <c r="F4971" s="155">
        <f t="shared" si="309"/>
        <v>1787205000</v>
      </c>
      <c r="G4971" s="394">
        <f t="shared" si="310"/>
        <v>0</v>
      </c>
      <c r="H4971" s="394">
        <f t="shared" si="311"/>
        <v>0</v>
      </c>
      <c r="I4971" s="394">
        <f t="shared" si="308"/>
        <v>0</v>
      </c>
    </row>
    <row r="4972" spans="1:9" x14ac:dyDescent="0.2">
      <c r="A4972" s="319" t="s">
        <v>29</v>
      </c>
      <c r="B4972" s="313">
        <v>1120210000</v>
      </c>
      <c r="C4972" s="313">
        <v>721713379.07000005</v>
      </c>
      <c r="D4972" s="313">
        <v>460855035.22000003</v>
      </c>
      <c r="E4972" s="313">
        <v>460855035.22000003</v>
      </c>
      <c r="F4972" s="195">
        <f t="shared" si="309"/>
        <v>398496620.92999995</v>
      </c>
      <c r="G4972" s="388">
        <f t="shared" si="310"/>
        <v>64.426614569589631</v>
      </c>
      <c r="H4972" s="388">
        <f t="shared" si="311"/>
        <v>41.140057241053022</v>
      </c>
      <c r="I4972" s="388">
        <f t="shared" si="308"/>
        <v>41.140057241053022</v>
      </c>
    </row>
    <row r="4973" spans="1:9" x14ac:dyDescent="0.2">
      <c r="A4973" s="391" t="s">
        <v>113</v>
      </c>
      <c r="B4973" s="392">
        <v>1120210000</v>
      </c>
      <c r="C4973" s="392">
        <v>721713379.07000005</v>
      </c>
      <c r="D4973" s="392">
        <v>460855035.22000003</v>
      </c>
      <c r="E4973" s="392">
        <v>460855035.22000003</v>
      </c>
      <c r="F4973" s="155">
        <f t="shared" si="309"/>
        <v>398496620.92999995</v>
      </c>
      <c r="G4973" s="394">
        <f t="shared" si="310"/>
        <v>64.426614569589631</v>
      </c>
      <c r="H4973" s="394">
        <f t="shared" si="311"/>
        <v>41.140057241053022</v>
      </c>
      <c r="I4973" s="394">
        <f t="shared" si="308"/>
        <v>41.140057241053022</v>
      </c>
    </row>
    <row r="4974" spans="1:9" x14ac:dyDescent="0.2">
      <c r="A4974" s="319" t="s">
        <v>30</v>
      </c>
      <c r="B4974" s="313">
        <v>1827800000</v>
      </c>
      <c r="C4974" s="313">
        <v>1290877622</v>
      </c>
      <c r="D4974" s="313">
        <v>1289503530</v>
      </c>
      <c r="E4974" s="313">
        <v>1289503530</v>
      </c>
      <c r="F4974" s="195">
        <f t="shared" si="309"/>
        <v>536922378</v>
      </c>
      <c r="G4974" s="388">
        <f t="shared" si="310"/>
        <v>70.62466473355947</v>
      </c>
      <c r="H4974" s="388">
        <f t="shared" si="311"/>
        <v>70.549487361855782</v>
      </c>
      <c r="I4974" s="388">
        <f t="shared" si="308"/>
        <v>70.549487361855782</v>
      </c>
    </row>
    <row r="4975" spans="1:9" x14ac:dyDescent="0.2">
      <c r="A4975" s="391" t="s">
        <v>115</v>
      </c>
      <c r="B4975" s="392">
        <v>390000000</v>
      </c>
      <c r="C4975" s="392">
        <v>0</v>
      </c>
      <c r="D4975" s="392">
        <v>0</v>
      </c>
      <c r="E4975" s="392">
        <v>0</v>
      </c>
      <c r="F4975" s="155">
        <f t="shared" si="309"/>
        <v>390000000</v>
      </c>
      <c r="G4975" s="394">
        <f t="shared" si="310"/>
        <v>0</v>
      </c>
      <c r="H4975" s="394">
        <f t="shared" si="311"/>
        <v>0</v>
      </c>
      <c r="I4975" s="394">
        <f t="shared" si="308"/>
        <v>0</v>
      </c>
    </row>
    <row r="4976" spans="1:9" x14ac:dyDescent="0.2">
      <c r="A4976" s="391" t="s">
        <v>118</v>
      </c>
      <c r="B4976" s="392">
        <v>58600000</v>
      </c>
      <c r="C4976" s="392">
        <v>11677622</v>
      </c>
      <c r="D4976" s="392">
        <v>10303530</v>
      </c>
      <c r="E4976" s="392">
        <v>10303530</v>
      </c>
      <c r="F4976" s="155">
        <f t="shared" si="309"/>
        <v>46922378</v>
      </c>
      <c r="G4976" s="394">
        <f t="shared" si="310"/>
        <v>19.927682593856655</v>
      </c>
      <c r="H4976" s="394">
        <f t="shared" si="311"/>
        <v>17.582815699658703</v>
      </c>
      <c r="I4976" s="394">
        <f t="shared" si="308"/>
        <v>17.582815699658703</v>
      </c>
    </row>
    <row r="4977" spans="1:9" x14ac:dyDescent="0.2">
      <c r="A4977" s="391" t="s">
        <v>124</v>
      </c>
      <c r="B4977" s="392">
        <v>100000000</v>
      </c>
      <c r="C4977" s="392">
        <v>0</v>
      </c>
      <c r="D4977" s="392">
        <v>0</v>
      </c>
      <c r="E4977" s="392">
        <v>0</v>
      </c>
      <c r="F4977" s="155">
        <f t="shared" si="309"/>
        <v>100000000</v>
      </c>
      <c r="G4977" s="394">
        <f t="shared" si="310"/>
        <v>0</v>
      </c>
      <c r="H4977" s="394">
        <f t="shared" si="311"/>
        <v>0</v>
      </c>
      <c r="I4977" s="394">
        <f t="shared" si="308"/>
        <v>0</v>
      </c>
    </row>
    <row r="4978" spans="1:9" x14ac:dyDescent="0.2">
      <c r="A4978" s="391" t="s">
        <v>941</v>
      </c>
      <c r="B4978" s="392">
        <v>1279200000</v>
      </c>
      <c r="C4978" s="392">
        <v>1279200000</v>
      </c>
      <c r="D4978" s="392">
        <v>1279200000</v>
      </c>
      <c r="E4978" s="392">
        <v>1279200000</v>
      </c>
      <c r="F4978" s="155">
        <f t="shared" si="309"/>
        <v>0</v>
      </c>
      <c r="G4978" s="394">
        <f t="shared" si="310"/>
        <v>100</v>
      </c>
      <c r="H4978" s="394">
        <f t="shared" si="311"/>
        <v>100</v>
      </c>
      <c r="I4978" s="394">
        <f t="shared" si="308"/>
        <v>100</v>
      </c>
    </row>
    <row r="4979" spans="1:9" x14ac:dyDescent="0.2">
      <c r="A4979" s="319" t="s">
        <v>127</v>
      </c>
      <c r="B4979" s="313">
        <v>134585000</v>
      </c>
      <c r="C4979" s="313">
        <v>49826000</v>
      </c>
      <c r="D4979" s="313">
        <v>49826000</v>
      </c>
      <c r="E4979" s="313">
        <v>49826000</v>
      </c>
      <c r="F4979" s="195">
        <f t="shared" si="309"/>
        <v>84759000</v>
      </c>
      <c r="G4979" s="388">
        <f t="shared" si="310"/>
        <v>37.021956384441054</v>
      </c>
      <c r="H4979" s="388">
        <f t="shared" si="311"/>
        <v>37.021956384441054</v>
      </c>
      <c r="I4979" s="388">
        <f t="shared" si="308"/>
        <v>37.021956384441054</v>
      </c>
    </row>
    <row r="4980" spans="1:9" x14ac:dyDescent="0.2">
      <c r="A4980" s="391" t="s">
        <v>128</v>
      </c>
      <c r="B4980" s="392">
        <v>63350000</v>
      </c>
      <c r="C4980" s="392">
        <v>49826000</v>
      </c>
      <c r="D4980" s="392">
        <v>49826000</v>
      </c>
      <c r="E4980" s="392">
        <v>49826000</v>
      </c>
      <c r="F4980" s="155">
        <f t="shared" si="309"/>
        <v>13524000</v>
      </c>
      <c r="G4980" s="394">
        <f t="shared" si="310"/>
        <v>78.651933701657455</v>
      </c>
      <c r="H4980" s="394">
        <f t="shared" si="311"/>
        <v>78.651933701657455</v>
      </c>
      <c r="I4980" s="394">
        <f t="shared" si="308"/>
        <v>78.651933701657455</v>
      </c>
    </row>
    <row r="4981" spans="1:9" x14ac:dyDescent="0.2">
      <c r="A4981" s="391" t="s">
        <v>130</v>
      </c>
      <c r="B4981" s="392">
        <v>71235000</v>
      </c>
      <c r="C4981" s="392">
        <v>0</v>
      </c>
      <c r="D4981" s="392">
        <v>0</v>
      </c>
      <c r="E4981" s="392">
        <v>0</v>
      </c>
      <c r="F4981" s="155">
        <f t="shared" si="309"/>
        <v>71235000</v>
      </c>
      <c r="G4981" s="394">
        <f t="shared" si="310"/>
        <v>0</v>
      </c>
      <c r="H4981" s="394">
        <f t="shared" si="311"/>
        <v>0</v>
      </c>
      <c r="I4981" s="394">
        <f t="shared" si="308"/>
        <v>0</v>
      </c>
    </row>
    <row r="4982" spans="1:9" x14ac:dyDescent="0.2">
      <c r="A4982" s="319" t="s">
        <v>131</v>
      </c>
      <c r="B4982" s="313">
        <v>13039035840</v>
      </c>
      <c r="C4982" s="313">
        <v>10548795481.08</v>
      </c>
      <c r="D4982" s="313">
        <v>5897456783.9899998</v>
      </c>
      <c r="E4982" s="313">
        <v>5881385308.9899998</v>
      </c>
      <c r="F4982" s="195">
        <f>+B4982-C4982</f>
        <v>2490240358.9200001</v>
      </c>
      <c r="G4982" s="388">
        <f t="shared" si="310"/>
        <v>80.901652626180677</v>
      </c>
      <c r="H4982" s="388">
        <f t="shared" si="311"/>
        <v>45.229239771688519</v>
      </c>
      <c r="I4982" s="388">
        <f t="shared" si="308"/>
        <v>45.105983150591598</v>
      </c>
    </row>
    <row r="4983" spans="1:9" x14ac:dyDescent="0.2">
      <c r="A4983" s="319" t="s">
        <v>1651</v>
      </c>
      <c r="B4983" s="313">
        <v>13039035840</v>
      </c>
      <c r="C4983" s="313">
        <v>10548795481.08</v>
      </c>
      <c r="D4983" s="313">
        <v>5897456783.9899998</v>
      </c>
      <c r="E4983" s="313">
        <v>5881385308.9899998</v>
      </c>
      <c r="F4983" s="195">
        <f t="shared" ref="F4983:F5046" si="312">+B4983-C4983</f>
        <v>2490240358.9200001</v>
      </c>
      <c r="G4983" s="388">
        <f t="shared" si="310"/>
        <v>80.901652626180677</v>
      </c>
      <c r="H4983" s="388">
        <f t="shared" si="311"/>
        <v>45.229239771688519</v>
      </c>
      <c r="I4983" s="388">
        <f t="shared" si="308"/>
        <v>45.105983150591598</v>
      </c>
    </row>
    <row r="4984" spans="1:9" x14ac:dyDescent="0.2">
      <c r="A4984" s="391" t="s">
        <v>1613</v>
      </c>
      <c r="B4984" s="392">
        <v>8280630948</v>
      </c>
      <c r="C4984" s="392">
        <v>7071393591</v>
      </c>
      <c r="D4984" s="392">
        <v>4446361697.9399996</v>
      </c>
      <c r="E4984" s="392">
        <v>4444706222.9399996</v>
      </c>
      <c r="F4984" s="155">
        <f t="shared" si="312"/>
        <v>1209237357</v>
      </c>
      <c r="G4984" s="394">
        <f t="shared" si="310"/>
        <v>85.39679687944475</v>
      </c>
      <c r="H4984" s="394">
        <f t="shared" si="311"/>
        <v>53.695928798927071</v>
      </c>
      <c r="I4984" s="394">
        <f t="shared" si="308"/>
        <v>53.675936662936522</v>
      </c>
    </row>
    <row r="4985" spans="1:9" x14ac:dyDescent="0.2">
      <c r="A4985" s="391" t="s">
        <v>1614</v>
      </c>
      <c r="B4985" s="392">
        <v>1216783830</v>
      </c>
      <c r="C4985" s="392">
        <v>1034084814</v>
      </c>
      <c r="D4985" s="392">
        <v>504727891.56999999</v>
      </c>
      <c r="E4985" s="392">
        <v>490311891.56999999</v>
      </c>
      <c r="F4985" s="155">
        <f t="shared" si="312"/>
        <v>182699016</v>
      </c>
      <c r="G4985" s="394">
        <f t="shared" si="310"/>
        <v>84.985088435963192</v>
      </c>
      <c r="H4985" s="394">
        <f t="shared" si="311"/>
        <v>41.480489724292276</v>
      </c>
      <c r="I4985" s="394">
        <f t="shared" si="308"/>
        <v>40.295727102980976</v>
      </c>
    </row>
    <row r="4986" spans="1:9" x14ac:dyDescent="0.2">
      <c r="A4986" s="391" t="s">
        <v>1615</v>
      </c>
      <c r="B4986" s="392">
        <v>3541621062</v>
      </c>
      <c r="C4986" s="392">
        <v>2443317076.0799999</v>
      </c>
      <c r="D4986" s="392">
        <v>946367194.48000002</v>
      </c>
      <c r="E4986" s="392">
        <v>946367194.48000002</v>
      </c>
      <c r="F4986" s="155">
        <f t="shared" si="312"/>
        <v>1098303985.9200001</v>
      </c>
      <c r="G4986" s="394">
        <f t="shared" si="310"/>
        <v>68.988664606038526</v>
      </c>
      <c r="H4986" s="394">
        <f t="shared" si="311"/>
        <v>26.721300159243295</v>
      </c>
      <c r="I4986" s="394">
        <f t="shared" si="308"/>
        <v>26.721300159243295</v>
      </c>
    </row>
    <row r="4987" spans="1:9" x14ac:dyDescent="0.2">
      <c r="A4987" s="319" t="s">
        <v>1616</v>
      </c>
      <c r="B4987" s="313">
        <v>4378859986251</v>
      </c>
      <c r="C4987" s="313">
        <v>4103077910109</v>
      </c>
      <c r="D4987" s="313">
        <v>1035493829877.3101</v>
      </c>
      <c r="E4987" s="313">
        <v>925077059632.31006</v>
      </c>
      <c r="F4987" s="195">
        <f t="shared" si="312"/>
        <v>275782076142</v>
      </c>
      <c r="G4987" s="388">
        <f t="shared" si="310"/>
        <v>93.701966333522506</v>
      </c>
      <c r="H4987" s="388">
        <f t="shared" si="311"/>
        <v>23.64756656135647</v>
      </c>
      <c r="I4987" s="388">
        <f t="shared" si="308"/>
        <v>21.125979422427775</v>
      </c>
    </row>
    <row r="4988" spans="1:9" s="390" customFormat="1" x14ac:dyDescent="0.2">
      <c r="A4988" s="319" t="s">
        <v>109</v>
      </c>
      <c r="B4988" s="313">
        <v>9000000000</v>
      </c>
      <c r="C4988" s="313">
        <v>0</v>
      </c>
      <c r="D4988" s="313">
        <v>0</v>
      </c>
      <c r="E4988" s="313">
        <v>0</v>
      </c>
      <c r="F4988" s="195">
        <f t="shared" si="312"/>
        <v>9000000000</v>
      </c>
      <c r="G4988" s="388">
        <f t="shared" si="310"/>
        <v>0</v>
      </c>
      <c r="H4988" s="388">
        <f t="shared" si="311"/>
        <v>0</v>
      </c>
      <c r="I4988" s="388">
        <f t="shared" si="308"/>
        <v>0</v>
      </c>
    </row>
    <row r="4989" spans="1:9" x14ac:dyDescent="0.2">
      <c r="A4989" s="319" t="s">
        <v>127</v>
      </c>
      <c r="B4989" s="313">
        <v>9000000000</v>
      </c>
      <c r="C4989" s="313">
        <v>0</v>
      </c>
      <c r="D4989" s="313">
        <v>0</v>
      </c>
      <c r="E4989" s="313">
        <v>0</v>
      </c>
      <c r="F4989" s="195">
        <f t="shared" si="312"/>
        <v>9000000000</v>
      </c>
      <c r="G4989" s="388">
        <f t="shared" si="310"/>
        <v>0</v>
      </c>
      <c r="H4989" s="388">
        <f t="shared" si="311"/>
        <v>0</v>
      </c>
      <c r="I4989" s="388">
        <f t="shared" si="308"/>
        <v>0</v>
      </c>
    </row>
    <row r="4990" spans="1:9" x14ac:dyDescent="0.2">
      <c r="A4990" s="391" t="s">
        <v>130</v>
      </c>
      <c r="B4990" s="392">
        <v>9000000000</v>
      </c>
      <c r="C4990" s="392">
        <v>0</v>
      </c>
      <c r="D4990" s="392">
        <v>0</v>
      </c>
      <c r="E4990" s="392">
        <v>0</v>
      </c>
      <c r="F4990" s="155">
        <f t="shared" si="312"/>
        <v>9000000000</v>
      </c>
      <c r="G4990" s="394">
        <f t="shared" si="310"/>
        <v>0</v>
      </c>
      <c r="H4990" s="394">
        <f t="shared" si="311"/>
        <v>0</v>
      </c>
      <c r="I4990" s="394">
        <f t="shared" si="308"/>
        <v>0</v>
      </c>
    </row>
    <row r="4991" spans="1:9" x14ac:dyDescent="0.2">
      <c r="A4991" s="319" t="s">
        <v>131</v>
      </c>
      <c r="B4991" s="313">
        <v>4369859986251</v>
      </c>
      <c r="C4991" s="313">
        <v>4103077910109</v>
      </c>
      <c r="D4991" s="313">
        <v>1035493829877.3101</v>
      </c>
      <c r="E4991" s="313">
        <v>925077059632.31006</v>
      </c>
      <c r="F4991" s="195">
        <f t="shared" si="312"/>
        <v>266782076142</v>
      </c>
      <c r="G4991" s="388">
        <f t="shared" si="310"/>
        <v>93.894951394749867</v>
      </c>
      <c r="H4991" s="388">
        <f t="shared" si="311"/>
        <v>23.696270203972443</v>
      </c>
      <c r="I4991" s="388">
        <f t="shared" si="308"/>
        <v>21.169489698592248</v>
      </c>
    </row>
    <row r="4992" spans="1:9" x14ac:dyDescent="0.2">
      <c r="A4992" s="319" t="s">
        <v>1651</v>
      </c>
      <c r="B4992" s="313">
        <v>4369859986251</v>
      </c>
      <c r="C4992" s="313">
        <v>4103077910109</v>
      </c>
      <c r="D4992" s="313">
        <v>1035493829877.3101</v>
      </c>
      <c r="E4992" s="313">
        <v>925077059632.31006</v>
      </c>
      <c r="F4992" s="195">
        <f t="shared" si="312"/>
        <v>266782076142</v>
      </c>
      <c r="G4992" s="388">
        <f t="shared" si="310"/>
        <v>93.894951394749867</v>
      </c>
      <c r="H4992" s="388">
        <f t="shared" si="311"/>
        <v>23.696270203972443</v>
      </c>
      <c r="I4992" s="388">
        <f t="shared" si="308"/>
        <v>21.169489698592248</v>
      </c>
    </row>
    <row r="4993" spans="1:9" x14ac:dyDescent="0.2">
      <c r="A4993" s="391" t="s">
        <v>1617</v>
      </c>
      <c r="B4993" s="392">
        <v>912864183186</v>
      </c>
      <c r="C4993" s="392">
        <v>883539526247</v>
      </c>
      <c r="D4993" s="392">
        <v>477762042136.31</v>
      </c>
      <c r="E4993" s="392">
        <v>477762042136.31</v>
      </c>
      <c r="F4993" s="155">
        <f t="shared" si="312"/>
        <v>29324656939</v>
      </c>
      <c r="G4993" s="394">
        <f t="shared" si="310"/>
        <v>96.787621041647881</v>
      </c>
      <c r="H4993" s="394">
        <f t="shared" si="311"/>
        <v>52.336596279729811</v>
      </c>
      <c r="I4993" s="394">
        <f t="shared" si="308"/>
        <v>52.336596279729811</v>
      </c>
    </row>
    <row r="4994" spans="1:9" x14ac:dyDescent="0.2">
      <c r="A4994" s="391" t="s">
        <v>1618</v>
      </c>
      <c r="B4994" s="392">
        <v>3441269229183</v>
      </c>
      <c r="C4994" s="392">
        <v>3219538383862</v>
      </c>
      <c r="D4994" s="392">
        <v>557731787741</v>
      </c>
      <c r="E4994" s="392">
        <v>447315017496</v>
      </c>
      <c r="F4994" s="155">
        <f t="shared" si="312"/>
        <v>221730845321</v>
      </c>
      <c r="G4994" s="394">
        <f t="shared" si="310"/>
        <v>93.556713219626772</v>
      </c>
      <c r="H4994" s="394">
        <f t="shared" si="311"/>
        <v>16.207153541236078</v>
      </c>
      <c r="I4994" s="394">
        <f t="shared" si="308"/>
        <v>12.998547562121379</v>
      </c>
    </row>
    <row r="4995" spans="1:9" x14ac:dyDescent="0.2">
      <c r="A4995" s="391" t="s">
        <v>1619</v>
      </c>
      <c r="B4995" s="392">
        <v>4744537500</v>
      </c>
      <c r="C4995" s="392">
        <v>0</v>
      </c>
      <c r="D4995" s="392">
        <v>0</v>
      </c>
      <c r="E4995" s="392">
        <v>0</v>
      </c>
      <c r="F4995" s="155">
        <f t="shared" si="312"/>
        <v>4744537500</v>
      </c>
      <c r="G4995" s="394">
        <f t="shared" si="310"/>
        <v>0</v>
      </c>
      <c r="H4995" s="394">
        <f t="shared" si="311"/>
        <v>0</v>
      </c>
      <c r="I4995" s="394">
        <f t="shared" si="308"/>
        <v>0</v>
      </c>
    </row>
    <row r="4996" spans="1:9" x14ac:dyDescent="0.2">
      <c r="A4996" s="391" t="s">
        <v>1761</v>
      </c>
      <c r="B4996" s="392">
        <v>10982036382</v>
      </c>
      <c r="C4996" s="392">
        <v>0</v>
      </c>
      <c r="D4996" s="392">
        <v>0</v>
      </c>
      <c r="E4996" s="392">
        <v>0</v>
      </c>
      <c r="F4996" s="155">
        <f t="shared" si="312"/>
        <v>10982036382</v>
      </c>
      <c r="G4996" s="394">
        <f t="shared" si="310"/>
        <v>0</v>
      </c>
      <c r="H4996" s="394">
        <f t="shared" si="311"/>
        <v>0</v>
      </c>
      <c r="I4996" s="394">
        <f t="shared" si="308"/>
        <v>0</v>
      </c>
    </row>
    <row r="4997" spans="1:9" x14ac:dyDescent="0.2">
      <c r="A4997" s="319" t="s">
        <v>69</v>
      </c>
      <c r="B4997" s="313">
        <v>12680276029060</v>
      </c>
      <c r="C4997" s="313">
        <v>10704706029883.689</v>
      </c>
      <c r="D4997" s="313">
        <v>6506849133541.4219</v>
      </c>
      <c r="E4997" s="313">
        <v>6506254902956.6309</v>
      </c>
      <c r="F4997" s="194">
        <f t="shared" si="312"/>
        <v>1975569999176.3105</v>
      </c>
      <c r="G4997" s="388">
        <f t="shared" si="310"/>
        <v>84.420134114992436</v>
      </c>
      <c r="H4997" s="388">
        <f t="shared" si="311"/>
        <v>51.314727838963137</v>
      </c>
      <c r="I4997" s="388">
        <f t="shared" si="308"/>
        <v>51.310041579898837</v>
      </c>
    </row>
    <row r="4998" spans="1:9" x14ac:dyDescent="0.2">
      <c r="A4998" s="319" t="s">
        <v>1620</v>
      </c>
      <c r="B4998" s="313">
        <v>1800455000000</v>
      </c>
      <c r="C4998" s="313">
        <v>1478949824056.53</v>
      </c>
      <c r="D4998" s="313">
        <v>28992071936.09</v>
      </c>
      <c r="E4998" s="313">
        <v>28818524587.299999</v>
      </c>
      <c r="F4998" s="195">
        <f t="shared" si="312"/>
        <v>321505175943.46997</v>
      </c>
      <c r="G4998" s="388">
        <f t="shared" si="310"/>
        <v>82.143115160141747</v>
      </c>
      <c r="H4998" s="388">
        <f t="shared" si="311"/>
        <v>1.6102636242555355</v>
      </c>
      <c r="I4998" s="388">
        <f t="shared" si="308"/>
        <v>1.600624541424251</v>
      </c>
    </row>
    <row r="4999" spans="1:9" x14ac:dyDescent="0.2">
      <c r="A4999" s="319" t="s">
        <v>109</v>
      </c>
      <c r="B4999" s="313">
        <v>1400455000000</v>
      </c>
      <c r="C4999" s="313">
        <v>1332213824056.53</v>
      </c>
      <c r="D4999" s="313">
        <v>28992071936.09</v>
      </c>
      <c r="E4999" s="313">
        <v>28818524587.299999</v>
      </c>
      <c r="F4999" s="195">
        <f t="shared" si="312"/>
        <v>68241175943.469971</v>
      </c>
      <c r="G4999" s="388">
        <f t="shared" si="310"/>
        <v>95.12721394521995</v>
      </c>
      <c r="H4999" s="388">
        <f t="shared" si="311"/>
        <v>2.0701894695716749</v>
      </c>
      <c r="I4999" s="388">
        <f t="shared" ref="I4999:I5062" si="313">IFERROR(IF(E4999&gt;0,+E4999/B4999*100,0),0)</f>
        <v>2.0577972578412016</v>
      </c>
    </row>
    <row r="5000" spans="1:9" x14ac:dyDescent="0.2">
      <c r="A5000" s="319" t="s">
        <v>28</v>
      </c>
      <c r="B5000" s="313">
        <v>76697270000</v>
      </c>
      <c r="C5000" s="313">
        <v>19996959644</v>
      </c>
      <c r="D5000" s="313">
        <v>19995748844</v>
      </c>
      <c r="E5000" s="313">
        <v>19991717242</v>
      </c>
      <c r="F5000" s="195">
        <f t="shared" si="312"/>
        <v>56700310356</v>
      </c>
      <c r="G5000" s="388">
        <f t="shared" si="310"/>
        <v>26.072583344883071</v>
      </c>
      <c r="H5000" s="388">
        <f t="shared" si="311"/>
        <v>26.071004670700798</v>
      </c>
      <c r="I5000" s="388">
        <f t="shared" si="313"/>
        <v>26.065748157659328</v>
      </c>
    </row>
    <row r="5001" spans="1:9" x14ac:dyDescent="0.2">
      <c r="A5001" s="391" t="s">
        <v>110</v>
      </c>
      <c r="B5001" s="392">
        <v>51140270000</v>
      </c>
      <c r="C5001" s="392">
        <v>13956888379</v>
      </c>
      <c r="D5001" s="392">
        <v>13956888379</v>
      </c>
      <c r="E5001" s="392">
        <v>13952856777</v>
      </c>
      <c r="F5001" s="155">
        <f t="shared" si="312"/>
        <v>37183381621</v>
      </c>
      <c r="G5001" s="394">
        <f t="shared" ref="G5001:G5064" si="314">IFERROR(IF(C5001&gt;0,+C5001/B5001*100,0),0)</f>
        <v>27.291385788538076</v>
      </c>
      <c r="H5001" s="394">
        <f t="shared" ref="H5001:H5064" si="315">IFERROR(IF(D5001&gt;0,+D5001/B5001*100,0),0)</f>
        <v>27.291385788538076</v>
      </c>
      <c r="I5001" s="394">
        <f t="shared" si="313"/>
        <v>27.283502369072359</v>
      </c>
    </row>
    <row r="5002" spans="1:9" x14ac:dyDescent="0.2">
      <c r="A5002" s="391" t="s">
        <v>111</v>
      </c>
      <c r="B5002" s="392">
        <v>21242000000</v>
      </c>
      <c r="C5002" s="392">
        <v>5061545632</v>
      </c>
      <c r="D5002" s="392">
        <v>5060334832</v>
      </c>
      <c r="E5002" s="392">
        <v>5060334832</v>
      </c>
      <c r="F5002" s="155">
        <f t="shared" si="312"/>
        <v>16180454368</v>
      </c>
      <c r="G5002" s="394">
        <f t="shared" si="314"/>
        <v>23.828008812729497</v>
      </c>
      <c r="H5002" s="394">
        <f t="shared" si="315"/>
        <v>23.822308784483571</v>
      </c>
      <c r="I5002" s="394">
        <f t="shared" si="313"/>
        <v>23.822308784483571</v>
      </c>
    </row>
    <row r="5003" spans="1:9" x14ac:dyDescent="0.2">
      <c r="A5003" s="391" t="s">
        <v>112</v>
      </c>
      <c r="B5003" s="392">
        <v>4315000000</v>
      </c>
      <c r="C5003" s="392">
        <v>978525633</v>
      </c>
      <c r="D5003" s="392">
        <v>978525633</v>
      </c>
      <c r="E5003" s="392">
        <v>978525633</v>
      </c>
      <c r="F5003" s="155">
        <f t="shared" si="312"/>
        <v>3336474367</v>
      </c>
      <c r="G5003" s="394">
        <f t="shared" si="314"/>
        <v>22.677303198145999</v>
      </c>
      <c r="H5003" s="394">
        <f t="shared" si="315"/>
        <v>22.677303198145999</v>
      </c>
      <c r="I5003" s="394">
        <f t="shared" si="313"/>
        <v>22.677303198145999</v>
      </c>
    </row>
    <row r="5004" spans="1:9" x14ac:dyDescent="0.2">
      <c r="A5004" s="319" t="s">
        <v>29</v>
      </c>
      <c r="B5004" s="313">
        <v>23607730000</v>
      </c>
      <c r="C5004" s="313">
        <v>12161111465.530001</v>
      </c>
      <c r="D5004" s="313">
        <v>8940570145.0900002</v>
      </c>
      <c r="E5004" s="313">
        <v>8771054398.2999992</v>
      </c>
      <c r="F5004" s="195">
        <f t="shared" si="312"/>
        <v>11446618534.469999</v>
      </c>
      <c r="G5004" s="388">
        <f t="shared" si="314"/>
        <v>51.513260552920592</v>
      </c>
      <c r="H5004" s="388">
        <f t="shared" si="315"/>
        <v>37.871367323711347</v>
      </c>
      <c r="I5004" s="388">
        <f t="shared" si="313"/>
        <v>37.153315453455285</v>
      </c>
    </row>
    <row r="5005" spans="1:9" x14ac:dyDescent="0.2">
      <c r="A5005" s="391" t="s">
        <v>113</v>
      </c>
      <c r="B5005" s="392">
        <v>23607730000</v>
      </c>
      <c r="C5005" s="392">
        <v>12161111465.530001</v>
      </c>
      <c r="D5005" s="392">
        <v>8940570145.0900002</v>
      </c>
      <c r="E5005" s="392">
        <v>8771054398.2999992</v>
      </c>
      <c r="F5005" s="155">
        <f t="shared" si="312"/>
        <v>11446618534.469999</v>
      </c>
      <c r="G5005" s="394">
        <f t="shared" si="314"/>
        <v>51.513260552920592</v>
      </c>
      <c r="H5005" s="394">
        <f t="shared" si="315"/>
        <v>37.871367323711347</v>
      </c>
      <c r="I5005" s="394">
        <f t="shared" si="313"/>
        <v>37.153315453455285</v>
      </c>
    </row>
    <row r="5006" spans="1:9" x14ac:dyDescent="0.2">
      <c r="A5006" s="319" t="s">
        <v>30</v>
      </c>
      <c r="B5006" s="313">
        <v>1300150000000</v>
      </c>
      <c r="C5006" s="313">
        <v>1300055752947</v>
      </c>
      <c r="D5006" s="313">
        <v>55752947</v>
      </c>
      <c r="E5006" s="313">
        <v>55752947</v>
      </c>
      <c r="F5006" s="195">
        <f t="shared" si="312"/>
        <v>94247053</v>
      </c>
      <c r="G5006" s="388">
        <f t="shared" si="314"/>
        <v>99.992751063108102</v>
      </c>
      <c r="H5006" s="388">
        <f t="shared" si="315"/>
        <v>4.2881934392185513E-3</v>
      </c>
      <c r="I5006" s="388">
        <f t="shared" si="313"/>
        <v>4.2881934392185513E-3</v>
      </c>
    </row>
    <row r="5007" spans="1:9" x14ac:dyDescent="0.2">
      <c r="A5007" s="391" t="s">
        <v>118</v>
      </c>
      <c r="B5007" s="392">
        <v>150000000</v>
      </c>
      <c r="C5007" s="392">
        <v>55752947</v>
      </c>
      <c r="D5007" s="392">
        <v>55752947</v>
      </c>
      <c r="E5007" s="392">
        <v>55752947</v>
      </c>
      <c r="F5007" s="155">
        <f t="shared" si="312"/>
        <v>94247053</v>
      </c>
      <c r="G5007" s="394">
        <f t="shared" si="314"/>
        <v>37.168631333333337</v>
      </c>
      <c r="H5007" s="394">
        <f t="shared" si="315"/>
        <v>37.168631333333337</v>
      </c>
      <c r="I5007" s="394">
        <f t="shared" si="313"/>
        <v>37.168631333333337</v>
      </c>
    </row>
    <row r="5008" spans="1:9" x14ac:dyDescent="0.2">
      <c r="A5008" s="391" t="s">
        <v>1762</v>
      </c>
      <c r="B5008" s="392">
        <v>1300000000000</v>
      </c>
      <c r="C5008" s="392">
        <v>1300000000000</v>
      </c>
      <c r="D5008" s="392">
        <v>0</v>
      </c>
      <c r="E5008" s="392">
        <v>0</v>
      </c>
      <c r="F5008" s="155">
        <f t="shared" si="312"/>
        <v>0</v>
      </c>
      <c r="G5008" s="394">
        <f t="shared" si="314"/>
        <v>100</v>
      </c>
      <c r="H5008" s="394">
        <f t="shared" si="315"/>
        <v>0</v>
      </c>
      <c r="I5008" s="394">
        <f t="shared" si="313"/>
        <v>0</v>
      </c>
    </row>
    <row r="5009" spans="1:9" x14ac:dyDescent="0.2">
      <c r="A5009" s="319" t="s">
        <v>131</v>
      </c>
      <c r="B5009" s="313">
        <v>400000000000</v>
      </c>
      <c r="C5009" s="313">
        <v>146736000000</v>
      </c>
      <c r="D5009" s="313">
        <v>0</v>
      </c>
      <c r="E5009" s="313">
        <v>0</v>
      </c>
      <c r="F5009" s="195">
        <f t="shared" si="312"/>
        <v>253264000000</v>
      </c>
      <c r="G5009" s="388">
        <f t="shared" si="314"/>
        <v>36.683999999999997</v>
      </c>
      <c r="H5009" s="388">
        <f t="shared" si="315"/>
        <v>0</v>
      </c>
      <c r="I5009" s="388">
        <f t="shared" si="313"/>
        <v>0</v>
      </c>
    </row>
    <row r="5010" spans="1:9" x14ac:dyDescent="0.2">
      <c r="A5010" s="319" t="s">
        <v>1651</v>
      </c>
      <c r="B5010" s="313">
        <v>400000000000</v>
      </c>
      <c r="C5010" s="313">
        <v>146736000000</v>
      </c>
      <c r="D5010" s="313">
        <v>0</v>
      </c>
      <c r="E5010" s="313">
        <v>0</v>
      </c>
      <c r="F5010" s="195">
        <f t="shared" si="312"/>
        <v>253264000000</v>
      </c>
      <c r="G5010" s="388">
        <f t="shared" si="314"/>
        <v>36.683999999999997</v>
      </c>
      <c r="H5010" s="388">
        <f t="shared" si="315"/>
        <v>0</v>
      </c>
      <c r="I5010" s="388">
        <f t="shared" si="313"/>
        <v>0</v>
      </c>
    </row>
    <row r="5011" spans="1:9" x14ac:dyDescent="0.2">
      <c r="A5011" s="391" t="s">
        <v>1621</v>
      </c>
      <c r="B5011" s="392">
        <v>202000000000</v>
      </c>
      <c r="C5011" s="392">
        <v>0</v>
      </c>
      <c r="D5011" s="392">
        <v>0</v>
      </c>
      <c r="E5011" s="392">
        <v>0</v>
      </c>
      <c r="F5011" s="155">
        <f t="shared" si="312"/>
        <v>202000000000</v>
      </c>
      <c r="G5011" s="394">
        <f t="shared" si="314"/>
        <v>0</v>
      </c>
      <c r="H5011" s="394">
        <f t="shared" si="315"/>
        <v>0</v>
      </c>
      <c r="I5011" s="394">
        <f t="shared" si="313"/>
        <v>0</v>
      </c>
    </row>
    <row r="5012" spans="1:9" x14ac:dyDescent="0.2">
      <c r="A5012" s="391" t="s">
        <v>1733</v>
      </c>
      <c r="B5012" s="392">
        <v>30000000000</v>
      </c>
      <c r="C5012" s="392">
        <v>2636000000</v>
      </c>
      <c r="D5012" s="392">
        <v>0</v>
      </c>
      <c r="E5012" s="392">
        <v>0</v>
      </c>
      <c r="F5012" s="155">
        <f t="shared" si="312"/>
        <v>27364000000</v>
      </c>
      <c r="G5012" s="394">
        <f t="shared" si="314"/>
        <v>8.7866666666666671</v>
      </c>
      <c r="H5012" s="394">
        <f t="shared" si="315"/>
        <v>0</v>
      </c>
      <c r="I5012" s="394">
        <f t="shared" si="313"/>
        <v>0</v>
      </c>
    </row>
    <row r="5013" spans="1:9" x14ac:dyDescent="0.2">
      <c r="A5013" s="391" t="s">
        <v>1734</v>
      </c>
      <c r="B5013" s="392">
        <v>40000000000</v>
      </c>
      <c r="C5013" s="392">
        <v>22100000000</v>
      </c>
      <c r="D5013" s="392">
        <v>0</v>
      </c>
      <c r="E5013" s="392">
        <v>0</v>
      </c>
      <c r="F5013" s="155">
        <f t="shared" si="312"/>
        <v>17900000000</v>
      </c>
      <c r="G5013" s="394">
        <f t="shared" si="314"/>
        <v>55.25</v>
      </c>
      <c r="H5013" s="394">
        <f t="shared" si="315"/>
        <v>0</v>
      </c>
      <c r="I5013" s="394">
        <f t="shared" si="313"/>
        <v>0</v>
      </c>
    </row>
    <row r="5014" spans="1:9" x14ac:dyDescent="0.2">
      <c r="A5014" s="391" t="s">
        <v>1763</v>
      </c>
      <c r="B5014" s="392">
        <v>14000000000</v>
      </c>
      <c r="C5014" s="392">
        <v>8000000000</v>
      </c>
      <c r="D5014" s="392">
        <v>0</v>
      </c>
      <c r="E5014" s="392">
        <v>0</v>
      </c>
      <c r="F5014" s="155">
        <f t="shared" si="312"/>
        <v>6000000000</v>
      </c>
      <c r="G5014" s="394">
        <f t="shared" si="314"/>
        <v>57.142857142857139</v>
      </c>
      <c r="H5014" s="394">
        <f t="shared" si="315"/>
        <v>0</v>
      </c>
      <c r="I5014" s="394">
        <f t="shared" si="313"/>
        <v>0</v>
      </c>
    </row>
    <row r="5015" spans="1:9" x14ac:dyDescent="0.2">
      <c r="A5015" s="391" t="s">
        <v>1735</v>
      </c>
      <c r="B5015" s="392">
        <v>114000000000</v>
      </c>
      <c r="C5015" s="392">
        <v>114000000000</v>
      </c>
      <c r="D5015" s="392">
        <v>0</v>
      </c>
      <c r="E5015" s="392">
        <v>0</v>
      </c>
      <c r="F5015" s="155">
        <f t="shared" si="312"/>
        <v>0</v>
      </c>
      <c r="G5015" s="394">
        <f t="shared" si="314"/>
        <v>100</v>
      </c>
      <c r="H5015" s="394">
        <f t="shared" si="315"/>
        <v>0</v>
      </c>
      <c r="I5015" s="394">
        <f t="shared" si="313"/>
        <v>0</v>
      </c>
    </row>
    <row r="5016" spans="1:9" x14ac:dyDescent="0.2">
      <c r="A5016" s="319" t="s">
        <v>1622</v>
      </c>
      <c r="B5016" s="313">
        <v>10852951929864</v>
      </c>
      <c r="C5016" s="313">
        <v>9206327226387.9609</v>
      </c>
      <c r="D5016" s="313">
        <v>6462540325346.1201</v>
      </c>
      <c r="E5016" s="313">
        <v>6462119642110.1201</v>
      </c>
      <c r="F5016" s="195">
        <f t="shared" si="312"/>
        <v>1646624703476.0391</v>
      </c>
      <c r="G5016" s="388">
        <f t="shared" si="314"/>
        <v>84.827863293625839</v>
      </c>
      <c r="H5016" s="388">
        <f t="shared" si="315"/>
        <v>59.546383021960949</v>
      </c>
      <c r="I5016" s="388">
        <f t="shared" si="313"/>
        <v>59.542506811702957</v>
      </c>
    </row>
    <row r="5017" spans="1:9" x14ac:dyDescent="0.2">
      <c r="A5017" s="319" t="s">
        <v>109</v>
      </c>
      <c r="B5017" s="313">
        <v>1066543526750</v>
      </c>
      <c r="C5017" s="313">
        <v>599360165196.04993</v>
      </c>
      <c r="D5017" s="313">
        <v>586146330477.20984</v>
      </c>
      <c r="E5017" s="313">
        <v>586146330477.20984</v>
      </c>
      <c r="F5017" s="195">
        <f t="shared" si="312"/>
        <v>467183361553.95007</v>
      </c>
      <c r="G5017" s="388">
        <f t="shared" si="314"/>
        <v>56.196503017784593</v>
      </c>
      <c r="H5017" s="388">
        <f t="shared" si="315"/>
        <v>54.957562985106719</v>
      </c>
      <c r="I5017" s="388">
        <f t="shared" si="313"/>
        <v>54.957562985106719</v>
      </c>
    </row>
    <row r="5018" spans="1:9" x14ac:dyDescent="0.2">
      <c r="A5018" s="319" t="s">
        <v>28</v>
      </c>
      <c r="B5018" s="313">
        <v>815454000000</v>
      </c>
      <c r="C5018" s="313">
        <v>543557439561</v>
      </c>
      <c r="D5018" s="313">
        <v>543220952704</v>
      </c>
      <c r="E5018" s="313">
        <v>543220952704</v>
      </c>
      <c r="F5018" s="195">
        <f t="shared" si="312"/>
        <v>271896560439</v>
      </c>
      <c r="G5018" s="388">
        <f t="shared" si="314"/>
        <v>66.657032715640611</v>
      </c>
      <c r="H5018" s="388">
        <f t="shared" si="315"/>
        <v>66.615768970904554</v>
      </c>
      <c r="I5018" s="388">
        <f t="shared" si="313"/>
        <v>66.615768970904554</v>
      </c>
    </row>
    <row r="5019" spans="1:9" x14ac:dyDescent="0.2">
      <c r="A5019" s="391" t="s">
        <v>110</v>
      </c>
      <c r="B5019" s="392">
        <v>481354000000</v>
      </c>
      <c r="C5019" s="392">
        <v>392721654239</v>
      </c>
      <c r="D5019" s="392">
        <v>392528639545</v>
      </c>
      <c r="E5019" s="392">
        <v>392528639545</v>
      </c>
      <c r="F5019" s="155">
        <f t="shared" si="312"/>
        <v>88632345761</v>
      </c>
      <c r="G5019" s="394">
        <f t="shared" si="314"/>
        <v>81.586868342010249</v>
      </c>
      <c r="H5019" s="394">
        <f t="shared" si="315"/>
        <v>81.546770058003048</v>
      </c>
      <c r="I5019" s="394">
        <f t="shared" si="313"/>
        <v>81.546770058003048</v>
      </c>
    </row>
    <row r="5020" spans="1:9" x14ac:dyDescent="0.2">
      <c r="A5020" s="391" t="s">
        <v>1764</v>
      </c>
      <c r="B5020" s="392">
        <v>165942000000</v>
      </c>
      <c r="C5020" s="392">
        <v>121725814949</v>
      </c>
      <c r="D5020" s="392">
        <v>121725619109</v>
      </c>
      <c r="E5020" s="392">
        <v>121725619109</v>
      </c>
      <c r="F5020" s="155">
        <f t="shared" si="312"/>
        <v>44216185051</v>
      </c>
      <c r="G5020" s="394">
        <f t="shared" si="314"/>
        <v>73.354434048643498</v>
      </c>
      <c r="H5020" s="394">
        <f t="shared" si="315"/>
        <v>73.354316031504979</v>
      </c>
      <c r="I5020" s="394">
        <f t="shared" si="313"/>
        <v>73.354316031504979</v>
      </c>
    </row>
    <row r="5021" spans="1:9" x14ac:dyDescent="0.2">
      <c r="A5021" s="391" t="s">
        <v>112</v>
      </c>
      <c r="B5021" s="392">
        <v>36743000000</v>
      </c>
      <c r="C5021" s="392">
        <v>29109970373</v>
      </c>
      <c r="D5021" s="392">
        <v>28966694050</v>
      </c>
      <c r="E5021" s="392">
        <v>28966694050</v>
      </c>
      <c r="F5021" s="155">
        <f t="shared" si="312"/>
        <v>7633029627</v>
      </c>
      <c r="G5021" s="394">
        <f t="shared" si="314"/>
        <v>79.225894382603485</v>
      </c>
      <c r="H5021" s="394">
        <f t="shared" si="315"/>
        <v>78.835952562392848</v>
      </c>
      <c r="I5021" s="394">
        <f t="shared" si="313"/>
        <v>78.835952562392848</v>
      </c>
    </row>
    <row r="5022" spans="1:9" x14ac:dyDescent="0.2">
      <c r="A5022" s="391" t="s">
        <v>216</v>
      </c>
      <c r="B5022" s="392">
        <v>131415000000</v>
      </c>
      <c r="C5022" s="392">
        <v>0</v>
      </c>
      <c r="D5022" s="392">
        <v>0</v>
      </c>
      <c r="E5022" s="392">
        <v>0</v>
      </c>
      <c r="F5022" s="155">
        <f t="shared" si="312"/>
        <v>131415000000</v>
      </c>
      <c r="G5022" s="394">
        <f t="shared" si="314"/>
        <v>0</v>
      </c>
      <c r="H5022" s="394">
        <f t="shared" si="315"/>
        <v>0</v>
      </c>
      <c r="I5022" s="394">
        <f t="shared" si="313"/>
        <v>0</v>
      </c>
    </row>
    <row r="5023" spans="1:9" x14ac:dyDescent="0.2">
      <c r="A5023" s="319" t="s">
        <v>29</v>
      </c>
      <c r="B5023" s="313">
        <v>46731961400</v>
      </c>
      <c r="C5023" s="313">
        <v>41039020636.910004</v>
      </c>
      <c r="D5023" s="313">
        <v>28401662537.57</v>
      </c>
      <c r="E5023" s="313">
        <v>28401662537.57</v>
      </c>
      <c r="F5023" s="195">
        <f t="shared" si="312"/>
        <v>5692940763.0899963</v>
      </c>
      <c r="G5023" s="388">
        <f t="shared" si="314"/>
        <v>87.817886105054441</v>
      </c>
      <c r="H5023" s="388">
        <f t="shared" si="315"/>
        <v>60.775669770132957</v>
      </c>
      <c r="I5023" s="388">
        <f t="shared" si="313"/>
        <v>60.775669770132957</v>
      </c>
    </row>
    <row r="5024" spans="1:9" x14ac:dyDescent="0.2">
      <c r="A5024" s="391" t="s">
        <v>113</v>
      </c>
      <c r="B5024" s="392">
        <v>46731961400</v>
      </c>
      <c r="C5024" s="392">
        <v>41039020636.910004</v>
      </c>
      <c r="D5024" s="392">
        <v>28401662537.57</v>
      </c>
      <c r="E5024" s="392">
        <v>28401662537.57</v>
      </c>
      <c r="F5024" s="155">
        <f t="shared" si="312"/>
        <v>5692940763.0899963</v>
      </c>
      <c r="G5024" s="394">
        <f t="shared" si="314"/>
        <v>87.817886105054441</v>
      </c>
      <c r="H5024" s="394">
        <f t="shared" si="315"/>
        <v>60.775669770132957</v>
      </c>
      <c r="I5024" s="394">
        <f t="shared" si="313"/>
        <v>60.775669770132957</v>
      </c>
    </row>
    <row r="5025" spans="1:9" x14ac:dyDescent="0.2">
      <c r="A5025" s="319" t="s">
        <v>30</v>
      </c>
      <c r="B5025" s="313">
        <v>176566536350</v>
      </c>
      <c r="C5025" s="313">
        <v>10279570413.67</v>
      </c>
      <c r="D5025" s="313">
        <v>10078721712.76</v>
      </c>
      <c r="E5025" s="313">
        <v>10078721712.76</v>
      </c>
      <c r="F5025" s="195">
        <f t="shared" si="312"/>
        <v>166286965936.32999</v>
      </c>
      <c r="G5025" s="388">
        <f t="shared" si="314"/>
        <v>5.8219244859021666</v>
      </c>
      <c r="H5025" s="388">
        <f t="shared" si="315"/>
        <v>5.7081720699223535</v>
      </c>
      <c r="I5025" s="388">
        <f t="shared" si="313"/>
        <v>5.7081720699223535</v>
      </c>
    </row>
    <row r="5026" spans="1:9" x14ac:dyDescent="0.2">
      <c r="A5026" s="391" t="s">
        <v>1623</v>
      </c>
      <c r="B5026" s="392">
        <v>1574952400</v>
      </c>
      <c r="C5026" s="392">
        <v>137767877.81999999</v>
      </c>
      <c r="D5026" s="392">
        <v>132503590.81999999</v>
      </c>
      <c r="E5026" s="392">
        <v>132503590.81999999</v>
      </c>
      <c r="F5026" s="155">
        <f t="shared" si="312"/>
        <v>1437184522.1800001</v>
      </c>
      <c r="G5026" s="394">
        <f t="shared" si="314"/>
        <v>8.7474312125242637</v>
      </c>
      <c r="H5026" s="394">
        <f t="shared" si="315"/>
        <v>8.4131806662855322</v>
      </c>
      <c r="I5026" s="394">
        <f t="shared" si="313"/>
        <v>8.4131806662855322</v>
      </c>
    </row>
    <row r="5027" spans="1:9" x14ac:dyDescent="0.2">
      <c r="A5027" s="391" t="s">
        <v>115</v>
      </c>
      <c r="B5027" s="392">
        <v>162454000000</v>
      </c>
      <c r="C5027" s="392">
        <v>0</v>
      </c>
      <c r="D5027" s="392">
        <v>0</v>
      </c>
      <c r="E5027" s="392">
        <v>0</v>
      </c>
      <c r="F5027" s="155">
        <f t="shared" si="312"/>
        <v>162454000000</v>
      </c>
      <c r="G5027" s="394">
        <f t="shared" si="314"/>
        <v>0</v>
      </c>
      <c r="H5027" s="394">
        <f t="shared" si="315"/>
        <v>0</v>
      </c>
      <c r="I5027" s="394">
        <f t="shared" si="313"/>
        <v>0</v>
      </c>
    </row>
    <row r="5028" spans="1:9" x14ac:dyDescent="0.2">
      <c r="A5028" s="391" t="s">
        <v>152</v>
      </c>
      <c r="B5028" s="392">
        <v>98333664</v>
      </c>
      <c r="C5028" s="392">
        <v>39000000</v>
      </c>
      <c r="D5028" s="392">
        <v>39000000</v>
      </c>
      <c r="E5028" s="392">
        <v>39000000</v>
      </c>
      <c r="F5028" s="155">
        <f t="shared" si="312"/>
        <v>59333664</v>
      </c>
      <c r="G5028" s="394">
        <f t="shared" si="314"/>
        <v>39.66088358102877</v>
      </c>
      <c r="H5028" s="394">
        <f t="shared" si="315"/>
        <v>39.66088358102877</v>
      </c>
      <c r="I5028" s="394">
        <f t="shared" si="313"/>
        <v>39.66088358102877</v>
      </c>
    </row>
    <row r="5029" spans="1:9" x14ac:dyDescent="0.2">
      <c r="A5029" s="391" t="s">
        <v>118</v>
      </c>
      <c r="B5029" s="392">
        <v>5502000000</v>
      </c>
      <c r="C5029" s="392">
        <v>3686388002</v>
      </c>
      <c r="D5029" s="392">
        <v>3686388002</v>
      </c>
      <c r="E5029" s="392">
        <v>3686388002</v>
      </c>
      <c r="F5029" s="155">
        <f t="shared" si="312"/>
        <v>1815611998</v>
      </c>
      <c r="G5029" s="394">
        <f t="shared" si="314"/>
        <v>67.000872446383127</v>
      </c>
      <c r="H5029" s="394">
        <f t="shared" si="315"/>
        <v>67.000872446383127</v>
      </c>
      <c r="I5029" s="394">
        <f t="shared" si="313"/>
        <v>67.000872446383127</v>
      </c>
    </row>
    <row r="5030" spans="1:9" x14ac:dyDescent="0.2">
      <c r="A5030" s="391" t="s">
        <v>124</v>
      </c>
      <c r="B5030" s="392">
        <v>6937250286</v>
      </c>
      <c r="C5030" s="392">
        <v>6416414533.8500004</v>
      </c>
      <c r="D5030" s="392">
        <v>6220830119.9399996</v>
      </c>
      <c r="E5030" s="392">
        <v>6220830119.9399996</v>
      </c>
      <c r="F5030" s="155">
        <f t="shared" si="312"/>
        <v>520835752.14999962</v>
      </c>
      <c r="G5030" s="394">
        <f t="shared" si="314"/>
        <v>92.492187384371974</v>
      </c>
      <c r="H5030" s="394">
        <f t="shared" si="315"/>
        <v>89.672851107796973</v>
      </c>
      <c r="I5030" s="394">
        <f t="shared" si="313"/>
        <v>89.672851107796973</v>
      </c>
    </row>
    <row r="5031" spans="1:9" x14ac:dyDescent="0.2">
      <c r="A5031" s="319" t="s">
        <v>32</v>
      </c>
      <c r="B5031" s="313">
        <v>79730600</v>
      </c>
      <c r="C5031" s="313">
        <v>0</v>
      </c>
      <c r="D5031" s="313">
        <v>0</v>
      </c>
      <c r="E5031" s="313">
        <v>0</v>
      </c>
      <c r="F5031" s="195">
        <f t="shared" si="312"/>
        <v>79730600</v>
      </c>
      <c r="G5031" s="388">
        <f t="shared" si="314"/>
        <v>0</v>
      </c>
      <c r="H5031" s="388">
        <f t="shared" si="315"/>
        <v>0</v>
      </c>
      <c r="I5031" s="388">
        <f t="shared" si="313"/>
        <v>0</v>
      </c>
    </row>
    <row r="5032" spans="1:9" x14ac:dyDescent="0.2">
      <c r="A5032" s="391" t="s">
        <v>1368</v>
      </c>
      <c r="B5032" s="392">
        <v>79730600</v>
      </c>
      <c r="C5032" s="392">
        <v>0</v>
      </c>
      <c r="D5032" s="392">
        <v>0</v>
      </c>
      <c r="E5032" s="392">
        <v>0</v>
      </c>
      <c r="F5032" s="155">
        <f t="shared" si="312"/>
        <v>79730600</v>
      </c>
      <c r="G5032" s="394">
        <f t="shared" si="314"/>
        <v>0</v>
      </c>
      <c r="H5032" s="394">
        <f t="shared" si="315"/>
        <v>0</v>
      </c>
      <c r="I5032" s="394">
        <f t="shared" si="313"/>
        <v>0</v>
      </c>
    </row>
    <row r="5033" spans="1:9" x14ac:dyDescent="0.2">
      <c r="A5033" s="319" t="s">
        <v>127</v>
      </c>
      <c r="B5033" s="313">
        <v>27711298400</v>
      </c>
      <c r="C5033" s="313">
        <v>4484134584.4700003</v>
      </c>
      <c r="D5033" s="313">
        <v>4444993522.8800001</v>
      </c>
      <c r="E5033" s="313">
        <v>4444993522.8800001</v>
      </c>
      <c r="F5033" s="195">
        <f t="shared" si="312"/>
        <v>23227163815.529999</v>
      </c>
      <c r="G5033" s="388">
        <f t="shared" si="314"/>
        <v>16.181611268239962</v>
      </c>
      <c r="H5033" s="388">
        <f t="shared" si="315"/>
        <v>16.040365408789363</v>
      </c>
      <c r="I5033" s="388">
        <f t="shared" si="313"/>
        <v>16.040365408789363</v>
      </c>
    </row>
    <row r="5034" spans="1:9" x14ac:dyDescent="0.2">
      <c r="A5034" s="391" t="s">
        <v>128</v>
      </c>
      <c r="B5034" s="392">
        <v>4690999000</v>
      </c>
      <c r="C5034" s="392">
        <v>4447925826.4700003</v>
      </c>
      <c r="D5034" s="392">
        <v>4408784764.8800001</v>
      </c>
      <c r="E5034" s="392">
        <v>4408784764.8800001</v>
      </c>
      <c r="F5034" s="155">
        <f t="shared" si="312"/>
        <v>243073173.52999973</v>
      </c>
      <c r="G5034" s="394">
        <f t="shared" si="314"/>
        <v>94.818306856812384</v>
      </c>
      <c r="H5034" s="394">
        <f t="shared" si="315"/>
        <v>93.983920373464159</v>
      </c>
      <c r="I5034" s="394">
        <f t="shared" si="313"/>
        <v>93.983920373464159</v>
      </c>
    </row>
    <row r="5035" spans="1:9" x14ac:dyDescent="0.2">
      <c r="A5035" s="391" t="s">
        <v>130</v>
      </c>
      <c r="B5035" s="392">
        <v>22565944200</v>
      </c>
      <c r="C5035" s="392">
        <v>0</v>
      </c>
      <c r="D5035" s="392">
        <v>0</v>
      </c>
      <c r="E5035" s="392">
        <v>0</v>
      </c>
      <c r="F5035" s="155">
        <f t="shared" si="312"/>
        <v>22565944200</v>
      </c>
      <c r="G5035" s="394">
        <f t="shared" si="314"/>
        <v>0</v>
      </c>
      <c r="H5035" s="394">
        <f t="shared" si="315"/>
        <v>0</v>
      </c>
      <c r="I5035" s="394">
        <f t="shared" si="313"/>
        <v>0</v>
      </c>
    </row>
    <row r="5036" spans="1:9" x14ac:dyDescent="0.2">
      <c r="A5036" s="391" t="s">
        <v>348</v>
      </c>
      <c r="B5036" s="392">
        <v>454355200</v>
      </c>
      <c r="C5036" s="392">
        <v>36208758</v>
      </c>
      <c r="D5036" s="392">
        <v>36208758</v>
      </c>
      <c r="E5036" s="392">
        <v>36208758</v>
      </c>
      <c r="F5036" s="155">
        <f t="shared" si="312"/>
        <v>418146442</v>
      </c>
      <c r="G5036" s="394">
        <f t="shared" si="314"/>
        <v>7.9692623744594542</v>
      </c>
      <c r="H5036" s="394">
        <f t="shared" si="315"/>
        <v>7.9692623744594542</v>
      </c>
      <c r="I5036" s="394">
        <f t="shared" si="313"/>
        <v>7.9692623744594542</v>
      </c>
    </row>
    <row r="5037" spans="1:9" x14ac:dyDescent="0.2">
      <c r="A5037" s="319" t="s">
        <v>131</v>
      </c>
      <c r="B5037" s="313">
        <v>9786408403114</v>
      </c>
      <c r="C5037" s="313">
        <v>8606967061191.9102</v>
      </c>
      <c r="D5037" s="313">
        <v>5876393994868.9111</v>
      </c>
      <c r="E5037" s="313">
        <v>5875973311632.9111</v>
      </c>
      <c r="F5037" s="195">
        <f t="shared" si="312"/>
        <v>1179441341922.0898</v>
      </c>
      <c r="G5037" s="388">
        <f t="shared" si="314"/>
        <v>87.948169610959667</v>
      </c>
      <c r="H5037" s="388">
        <f t="shared" si="315"/>
        <v>60.046482354027489</v>
      </c>
      <c r="I5037" s="388">
        <f t="shared" si="313"/>
        <v>60.042183706161268</v>
      </c>
    </row>
    <row r="5038" spans="1:9" x14ac:dyDescent="0.2">
      <c r="A5038" s="319" t="s">
        <v>1651</v>
      </c>
      <c r="B5038" s="313">
        <v>9786408403114</v>
      </c>
      <c r="C5038" s="313">
        <v>8606967061191.9102</v>
      </c>
      <c r="D5038" s="313">
        <v>5876393994868.9111</v>
      </c>
      <c r="E5038" s="313">
        <v>5875973311632.9111</v>
      </c>
      <c r="F5038" s="195">
        <f t="shared" si="312"/>
        <v>1179441341922.0898</v>
      </c>
      <c r="G5038" s="388">
        <f t="shared" si="314"/>
        <v>87.948169610959667</v>
      </c>
      <c r="H5038" s="388">
        <f t="shared" si="315"/>
        <v>60.046482354027489</v>
      </c>
      <c r="I5038" s="388">
        <f t="shared" si="313"/>
        <v>60.042183706161268</v>
      </c>
    </row>
    <row r="5039" spans="1:9" x14ac:dyDescent="0.2">
      <c r="A5039" s="391" t="s">
        <v>1624</v>
      </c>
      <c r="B5039" s="392">
        <v>273382137949</v>
      </c>
      <c r="C5039" s="392">
        <v>258141024515.29001</v>
      </c>
      <c r="D5039" s="392">
        <v>245064828208.85001</v>
      </c>
      <c r="E5039" s="392">
        <v>245064828208.85001</v>
      </c>
      <c r="F5039" s="155">
        <f t="shared" si="312"/>
        <v>15241113433.709991</v>
      </c>
      <c r="G5039" s="394">
        <f t="shared" si="314"/>
        <v>94.424978329581549</v>
      </c>
      <c r="H5039" s="394">
        <f t="shared" si="315"/>
        <v>89.641858113849182</v>
      </c>
      <c r="I5039" s="394">
        <f t="shared" si="313"/>
        <v>89.641858113849182</v>
      </c>
    </row>
    <row r="5040" spans="1:9" x14ac:dyDescent="0.2">
      <c r="A5040" s="391" t="s">
        <v>1625</v>
      </c>
      <c r="B5040" s="392">
        <v>57274875501</v>
      </c>
      <c r="C5040" s="392">
        <v>49954739348.129997</v>
      </c>
      <c r="D5040" s="392">
        <v>47394603676.589996</v>
      </c>
      <c r="E5040" s="392">
        <v>47394603676.589996</v>
      </c>
      <c r="F5040" s="155">
        <f t="shared" si="312"/>
        <v>7320136152.8700027</v>
      </c>
      <c r="G5040" s="394">
        <f t="shared" si="314"/>
        <v>87.219289280267063</v>
      </c>
      <c r="H5040" s="394">
        <f t="shared" si="315"/>
        <v>82.74937878435459</v>
      </c>
      <c r="I5040" s="394">
        <f t="shared" si="313"/>
        <v>82.74937878435459</v>
      </c>
    </row>
    <row r="5041" spans="1:9" x14ac:dyDescent="0.2">
      <c r="A5041" s="391" t="s">
        <v>1626</v>
      </c>
      <c r="B5041" s="392">
        <v>25000000000</v>
      </c>
      <c r="C5041" s="392">
        <v>17473996354.639999</v>
      </c>
      <c r="D5041" s="392">
        <v>10654117178.120001</v>
      </c>
      <c r="E5041" s="392">
        <v>10654117178.120001</v>
      </c>
      <c r="F5041" s="155">
        <f t="shared" si="312"/>
        <v>7526003645.3600006</v>
      </c>
      <c r="G5041" s="394">
        <f t="shared" si="314"/>
        <v>69.895985418560002</v>
      </c>
      <c r="H5041" s="394">
        <f t="shared" si="315"/>
        <v>42.616468712480007</v>
      </c>
      <c r="I5041" s="394">
        <f t="shared" si="313"/>
        <v>42.616468712480007</v>
      </c>
    </row>
    <row r="5042" spans="1:9" x14ac:dyDescent="0.2">
      <c r="A5042" s="391" t="s">
        <v>1627</v>
      </c>
      <c r="B5042" s="392">
        <v>455055561327</v>
      </c>
      <c r="C5042" s="392">
        <v>380399569239.91998</v>
      </c>
      <c r="D5042" s="392">
        <v>152829951989.37</v>
      </c>
      <c r="E5042" s="392">
        <v>152829951989.37</v>
      </c>
      <c r="F5042" s="155">
        <f t="shared" si="312"/>
        <v>74655992087.080017</v>
      </c>
      <c r="G5042" s="394">
        <f t="shared" si="314"/>
        <v>83.594093022536924</v>
      </c>
      <c r="H5042" s="394">
        <f t="shared" si="315"/>
        <v>33.58489929091261</v>
      </c>
      <c r="I5042" s="394">
        <f t="shared" si="313"/>
        <v>33.58489929091261</v>
      </c>
    </row>
    <row r="5043" spans="1:9" x14ac:dyDescent="0.2">
      <c r="A5043" s="391" t="s">
        <v>1628</v>
      </c>
      <c r="B5043" s="392">
        <v>471268144973</v>
      </c>
      <c r="C5043" s="392">
        <v>446081302504.83002</v>
      </c>
      <c r="D5043" s="392">
        <v>348011236669.66998</v>
      </c>
      <c r="E5043" s="392">
        <v>348011236669.66998</v>
      </c>
      <c r="F5043" s="155">
        <f t="shared" si="312"/>
        <v>25186842468.169983</v>
      </c>
      <c r="G5043" s="394">
        <f t="shared" si="314"/>
        <v>94.655517726619749</v>
      </c>
      <c r="H5043" s="394">
        <f t="shared" si="315"/>
        <v>73.845694936501232</v>
      </c>
      <c r="I5043" s="394">
        <f t="shared" si="313"/>
        <v>73.845694936501232</v>
      </c>
    </row>
    <row r="5044" spans="1:9" x14ac:dyDescent="0.2">
      <c r="A5044" s="391" t="s">
        <v>1629</v>
      </c>
      <c r="B5044" s="392">
        <v>850000000</v>
      </c>
      <c r="C5044" s="392">
        <v>0</v>
      </c>
      <c r="D5044" s="392">
        <v>0</v>
      </c>
      <c r="E5044" s="392">
        <v>0</v>
      </c>
      <c r="F5044" s="155">
        <f t="shared" si="312"/>
        <v>850000000</v>
      </c>
      <c r="G5044" s="394">
        <f t="shared" si="314"/>
        <v>0</v>
      </c>
      <c r="H5044" s="394">
        <f t="shared" si="315"/>
        <v>0</v>
      </c>
      <c r="I5044" s="394">
        <f t="shared" si="313"/>
        <v>0</v>
      </c>
    </row>
    <row r="5045" spans="1:9" x14ac:dyDescent="0.2">
      <c r="A5045" s="391" t="s">
        <v>1630</v>
      </c>
      <c r="B5045" s="392">
        <v>835090852</v>
      </c>
      <c r="C5045" s="392">
        <v>835090851.75</v>
      </c>
      <c r="D5045" s="392">
        <v>514561989.45999998</v>
      </c>
      <c r="E5045" s="392">
        <v>514561989.45999998</v>
      </c>
      <c r="F5045" s="155">
        <f t="shared" si="312"/>
        <v>0.25</v>
      </c>
      <c r="G5045" s="394">
        <f t="shared" si="314"/>
        <v>99.999999970063129</v>
      </c>
      <c r="H5045" s="394">
        <f t="shared" si="315"/>
        <v>61.617486076832272</v>
      </c>
      <c r="I5045" s="394">
        <f t="shared" si="313"/>
        <v>61.617486076832272</v>
      </c>
    </row>
    <row r="5046" spans="1:9" x14ac:dyDescent="0.2">
      <c r="A5046" s="391" t="s">
        <v>1631</v>
      </c>
      <c r="B5046" s="392">
        <v>5759709928903</v>
      </c>
      <c r="C5046" s="392">
        <v>5409394710545.7803</v>
      </c>
      <c r="D5046" s="392">
        <v>3819411806896.8799</v>
      </c>
      <c r="E5046" s="392">
        <v>3819015907976.8799</v>
      </c>
      <c r="F5046" s="155">
        <f t="shared" si="312"/>
        <v>350315218357.21973</v>
      </c>
      <c r="G5046" s="394">
        <f t="shared" si="314"/>
        <v>93.917832274863528</v>
      </c>
      <c r="H5046" s="394">
        <f t="shared" si="315"/>
        <v>66.312572230947893</v>
      </c>
      <c r="I5046" s="394">
        <f t="shared" si="313"/>
        <v>66.305698639657933</v>
      </c>
    </row>
    <row r="5047" spans="1:9" x14ac:dyDescent="0.2">
      <c r="A5047" s="391" t="s">
        <v>1632</v>
      </c>
      <c r="B5047" s="392">
        <v>871968853282</v>
      </c>
      <c r="C5047" s="392">
        <v>551778609945.78003</v>
      </c>
      <c r="D5047" s="392">
        <v>269175394000.97998</v>
      </c>
      <c r="E5047" s="392">
        <v>269171744000.97998</v>
      </c>
      <c r="F5047" s="155">
        <f t="shared" ref="F5047:F5065" si="316">+B5047-C5047</f>
        <v>320190243336.21997</v>
      </c>
      <c r="G5047" s="394">
        <f t="shared" si="314"/>
        <v>63.279623792632357</v>
      </c>
      <c r="H5047" s="394">
        <f t="shared" si="315"/>
        <v>30.869840475130712</v>
      </c>
      <c r="I5047" s="394">
        <f t="shared" si="313"/>
        <v>30.869421882197461</v>
      </c>
    </row>
    <row r="5048" spans="1:9" x14ac:dyDescent="0.2">
      <c r="A5048" s="391" t="s">
        <v>1633</v>
      </c>
      <c r="B5048" s="392">
        <v>1241076077967</v>
      </c>
      <c r="C5048" s="392">
        <v>1068624934417.71</v>
      </c>
      <c r="D5048" s="392">
        <v>724335814625.44006</v>
      </c>
      <c r="E5048" s="392">
        <v>724314680309.44006</v>
      </c>
      <c r="F5048" s="155">
        <f t="shared" si="316"/>
        <v>172451143549.29004</v>
      </c>
      <c r="G5048" s="394">
        <f t="shared" si="314"/>
        <v>86.10470811493029</v>
      </c>
      <c r="H5048" s="394">
        <f t="shared" si="315"/>
        <v>58.363530446253598</v>
      </c>
      <c r="I5048" s="394">
        <f t="shared" si="313"/>
        <v>58.361827543718029</v>
      </c>
    </row>
    <row r="5049" spans="1:9" x14ac:dyDescent="0.2">
      <c r="A5049" s="391" t="s">
        <v>1634</v>
      </c>
      <c r="B5049" s="392">
        <v>141937457349</v>
      </c>
      <c r="C5049" s="392">
        <v>76465301905.279999</v>
      </c>
      <c r="D5049" s="392">
        <v>50734953152.730003</v>
      </c>
      <c r="E5049" s="392">
        <v>50734953152.730003</v>
      </c>
      <c r="F5049" s="399">
        <f t="shared" si="316"/>
        <v>65472155443.720001</v>
      </c>
      <c r="G5049" s="394">
        <f t="shared" si="314"/>
        <v>53.872531841446801</v>
      </c>
      <c r="H5049" s="394">
        <f t="shared" si="315"/>
        <v>35.744583635862526</v>
      </c>
      <c r="I5049" s="394">
        <f t="shared" si="313"/>
        <v>35.744583635862526</v>
      </c>
    </row>
    <row r="5050" spans="1:9" x14ac:dyDescent="0.2">
      <c r="A5050" s="391" t="s">
        <v>1635</v>
      </c>
      <c r="B5050" s="392">
        <v>488050275011</v>
      </c>
      <c r="C5050" s="392">
        <v>347817781562.79999</v>
      </c>
      <c r="D5050" s="392">
        <v>208266726480.82001</v>
      </c>
      <c r="E5050" s="392">
        <v>208266726480.82001</v>
      </c>
      <c r="F5050" s="399">
        <f t="shared" si="316"/>
        <v>140232493448.20001</v>
      </c>
      <c r="G5050" s="394">
        <f t="shared" si="314"/>
        <v>71.266793478389218</v>
      </c>
      <c r="H5050" s="394">
        <f t="shared" si="315"/>
        <v>42.673211581762956</v>
      </c>
      <c r="I5050" s="394">
        <f t="shared" si="313"/>
        <v>42.673211581762956</v>
      </c>
    </row>
    <row r="5051" spans="1:9" x14ac:dyDescent="0.2">
      <c r="A5051" s="319" t="s">
        <v>1636</v>
      </c>
      <c r="B5051" s="313">
        <v>15658620226</v>
      </c>
      <c r="C5051" s="313">
        <v>11863218176.01</v>
      </c>
      <c r="D5051" s="313">
        <v>8911324830.2699986</v>
      </c>
      <c r="E5051" s="313">
        <v>8911324830.2699986</v>
      </c>
      <c r="F5051" s="314">
        <f t="shared" si="316"/>
        <v>3795402049.9899998</v>
      </c>
      <c r="G5051" s="388">
        <f t="shared" si="314"/>
        <v>75.761580553004222</v>
      </c>
      <c r="H5051" s="388">
        <f t="shared" si="315"/>
        <v>56.910025925996933</v>
      </c>
      <c r="I5051" s="388">
        <f t="shared" si="313"/>
        <v>56.910025925996933</v>
      </c>
    </row>
    <row r="5052" spans="1:9" x14ac:dyDescent="0.2">
      <c r="A5052" s="319" t="s">
        <v>109</v>
      </c>
      <c r="B5052" s="313">
        <v>7737844052</v>
      </c>
      <c r="C5052" s="313">
        <v>5302017774.1099997</v>
      </c>
      <c r="D5052" s="313">
        <v>5062186164.4799995</v>
      </c>
      <c r="E5052" s="313">
        <v>5062186164.4799995</v>
      </c>
      <c r="F5052" s="314">
        <f t="shared" si="316"/>
        <v>2435826277.8900003</v>
      </c>
      <c r="G5052" s="388">
        <f t="shared" si="314"/>
        <v>68.520607787896509</v>
      </c>
      <c r="H5052" s="388">
        <f t="shared" si="315"/>
        <v>65.421144836481631</v>
      </c>
      <c r="I5052" s="388">
        <f t="shared" si="313"/>
        <v>65.421144836481631</v>
      </c>
    </row>
    <row r="5053" spans="1:9" x14ac:dyDescent="0.2">
      <c r="A5053" s="319" t="s">
        <v>28</v>
      </c>
      <c r="B5053" s="313">
        <v>6274864330</v>
      </c>
      <c r="C5053" s="313">
        <v>4497014278</v>
      </c>
      <c r="D5053" s="313">
        <v>4497014278</v>
      </c>
      <c r="E5053" s="313">
        <v>4497014278</v>
      </c>
      <c r="F5053" s="314">
        <f t="shared" si="316"/>
        <v>1777850052</v>
      </c>
      <c r="G5053" s="388">
        <f t="shared" si="314"/>
        <v>71.667115677702625</v>
      </c>
      <c r="H5053" s="388">
        <f t="shared" si="315"/>
        <v>71.667115677702625</v>
      </c>
      <c r="I5053" s="388">
        <f t="shared" si="313"/>
        <v>71.667115677702625</v>
      </c>
    </row>
    <row r="5054" spans="1:9" x14ac:dyDescent="0.2">
      <c r="A5054" s="391" t="s">
        <v>110</v>
      </c>
      <c r="B5054" s="392">
        <v>4119254865</v>
      </c>
      <c r="C5054" s="392">
        <v>2867508324</v>
      </c>
      <c r="D5054" s="392">
        <v>2867508324</v>
      </c>
      <c r="E5054" s="392">
        <v>2867508324</v>
      </c>
      <c r="F5054" s="399">
        <f t="shared" si="316"/>
        <v>1251746541</v>
      </c>
      <c r="G5054" s="394">
        <f t="shared" si="314"/>
        <v>69.612306545154738</v>
      </c>
      <c r="H5054" s="394">
        <f t="shared" si="315"/>
        <v>69.612306545154738</v>
      </c>
      <c r="I5054" s="394">
        <f t="shared" si="313"/>
        <v>69.612306545154738</v>
      </c>
    </row>
    <row r="5055" spans="1:9" x14ac:dyDescent="0.2">
      <c r="A5055" s="391" t="s">
        <v>111</v>
      </c>
      <c r="B5055" s="392">
        <v>1486562455</v>
      </c>
      <c r="C5055" s="392">
        <v>1130158653</v>
      </c>
      <c r="D5055" s="392">
        <v>1130158653</v>
      </c>
      <c r="E5055" s="392">
        <v>1130158653</v>
      </c>
      <c r="F5055" s="399">
        <f t="shared" si="316"/>
        <v>356403802</v>
      </c>
      <c r="G5055" s="394">
        <f t="shared" si="314"/>
        <v>76.024969499179235</v>
      </c>
      <c r="H5055" s="394">
        <f t="shared" si="315"/>
        <v>76.024969499179235</v>
      </c>
      <c r="I5055" s="394">
        <f t="shared" si="313"/>
        <v>76.024969499179235</v>
      </c>
    </row>
    <row r="5056" spans="1:9" x14ac:dyDescent="0.2">
      <c r="A5056" s="391" t="s">
        <v>112</v>
      </c>
      <c r="B5056" s="392">
        <v>669047010</v>
      </c>
      <c r="C5056" s="392">
        <v>499347301</v>
      </c>
      <c r="D5056" s="392">
        <v>499347301</v>
      </c>
      <c r="E5056" s="392">
        <v>499347301</v>
      </c>
      <c r="F5056" s="399">
        <f t="shared" si="316"/>
        <v>169699709</v>
      </c>
      <c r="G5056" s="394">
        <f t="shared" si="314"/>
        <v>74.635607593553104</v>
      </c>
      <c r="H5056" s="394">
        <f t="shared" si="315"/>
        <v>74.635607593553104</v>
      </c>
      <c r="I5056" s="394">
        <f t="shared" si="313"/>
        <v>74.635607593553104</v>
      </c>
    </row>
    <row r="5057" spans="1:9" x14ac:dyDescent="0.2">
      <c r="A5057" s="319" t="s">
        <v>29</v>
      </c>
      <c r="B5057" s="313">
        <v>1202296048</v>
      </c>
      <c r="C5057" s="313">
        <v>753667420.11000001</v>
      </c>
      <c r="D5057" s="313">
        <v>513835810.48000002</v>
      </c>
      <c r="E5057" s="313">
        <v>513835810.48000002</v>
      </c>
      <c r="F5057" s="314">
        <f t="shared" si="316"/>
        <v>448628627.88999999</v>
      </c>
      <c r="G5057" s="388">
        <f t="shared" si="314"/>
        <v>62.68567723928841</v>
      </c>
      <c r="H5057" s="388">
        <f t="shared" si="315"/>
        <v>42.737877358472367</v>
      </c>
      <c r="I5057" s="388">
        <f t="shared" si="313"/>
        <v>42.737877358472367</v>
      </c>
    </row>
    <row r="5058" spans="1:9" x14ac:dyDescent="0.2">
      <c r="A5058" s="391" t="s">
        <v>113</v>
      </c>
      <c r="B5058" s="392">
        <v>1202296048</v>
      </c>
      <c r="C5058" s="392">
        <v>753667420.11000001</v>
      </c>
      <c r="D5058" s="392">
        <v>513835810.48000002</v>
      </c>
      <c r="E5058" s="392">
        <v>513835810.48000002</v>
      </c>
      <c r="F5058" s="399">
        <f t="shared" si="316"/>
        <v>448628627.88999999</v>
      </c>
      <c r="G5058" s="394">
        <f t="shared" si="314"/>
        <v>62.68567723928841</v>
      </c>
      <c r="H5058" s="394">
        <f t="shared" si="315"/>
        <v>42.737877358472367</v>
      </c>
      <c r="I5058" s="394">
        <f t="shared" si="313"/>
        <v>42.737877358472367</v>
      </c>
    </row>
    <row r="5059" spans="1:9" x14ac:dyDescent="0.2">
      <c r="A5059" s="319" t="s">
        <v>30</v>
      </c>
      <c r="B5059" s="313">
        <v>187797010</v>
      </c>
      <c r="C5059" s="313">
        <v>14466897</v>
      </c>
      <c r="D5059" s="313">
        <v>14466897</v>
      </c>
      <c r="E5059" s="313">
        <v>14466897</v>
      </c>
      <c r="F5059" s="314">
        <f t="shared" si="316"/>
        <v>173330113</v>
      </c>
      <c r="G5059" s="388">
        <f t="shared" si="314"/>
        <v>7.7034756836650384</v>
      </c>
      <c r="H5059" s="388">
        <f t="shared" si="315"/>
        <v>7.7034756836650384</v>
      </c>
      <c r="I5059" s="388">
        <f t="shared" si="313"/>
        <v>7.7034756836650384</v>
      </c>
    </row>
    <row r="5060" spans="1:9" x14ac:dyDescent="0.2">
      <c r="A5060" s="391" t="s">
        <v>118</v>
      </c>
      <c r="B5060" s="392">
        <v>102988455</v>
      </c>
      <c r="C5060" s="392">
        <v>14466897</v>
      </c>
      <c r="D5060" s="392">
        <v>14466897</v>
      </c>
      <c r="E5060" s="392">
        <v>14466897</v>
      </c>
      <c r="F5060" s="399">
        <f t="shared" si="316"/>
        <v>88521558</v>
      </c>
      <c r="G5060" s="394">
        <f t="shared" si="314"/>
        <v>14.047105571202131</v>
      </c>
      <c r="H5060" s="394">
        <f t="shared" si="315"/>
        <v>14.047105571202131</v>
      </c>
      <c r="I5060" s="394">
        <f t="shared" si="313"/>
        <v>14.047105571202131</v>
      </c>
    </row>
    <row r="5061" spans="1:9" x14ac:dyDescent="0.2">
      <c r="A5061" s="391" t="s">
        <v>124</v>
      </c>
      <c r="B5061" s="392">
        <v>84808555</v>
      </c>
      <c r="C5061" s="392">
        <v>0</v>
      </c>
      <c r="D5061" s="392">
        <v>0</v>
      </c>
      <c r="E5061" s="392">
        <v>0</v>
      </c>
      <c r="F5061" s="399">
        <f t="shared" si="316"/>
        <v>84808555</v>
      </c>
      <c r="G5061" s="394">
        <f t="shared" si="314"/>
        <v>0</v>
      </c>
      <c r="H5061" s="394">
        <f t="shared" si="315"/>
        <v>0</v>
      </c>
      <c r="I5061" s="394">
        <f t="shared" si="313"/>
        <v>0</v>
      </c>
    </row>
    <row r="5062" spans="1:9" x14ac:dyDescent="0.2">
      <c r="A5062" s="319" t="s">
        <v>127</v>
      </c>
      <c r="B5062" s="313">
        <v>72886664</v>
      </c>
      <c r="C5062" s="313">
        <v>36869179</v>
      </c>
      <c r="D5062" s="313">
        <v>36869179</v>
      </c>
      <c r="E5062" s="313">
        <v>36869179</v>
      </c>
      <c r="F5062" s="314">
        <f t="shared" si="316"/>
        <v>36017485</v>
      </c>
      <c r="G5062" s="388">
        <f t="shared" si="314"/>
        <v>50.584259145129764</v>
      </c>
      <c r="H5062" s="388">
        <f t="shared" si="315"/>
        <v>50.584259145129764</v>
      </c>
      <c r="I5062" s="388">
        <f t="shared" si="313"/>
        <v>50.584259145129764</v>
      </c>
    </row>
    <row r="5063" spans="1:9" x14ac:dyDescent="0.2">
      <c r="A5063" s="391" t="s">
        <v>128</v>
      </c>
      <c r="B5063" s="392">
        <v>41212864</v>
      </c>
      <c r="C5063" s="392">
        <v>36869179</v>
      </c>
      <c r="D5063" s="392">
        <v>36869179</v>
      </c>
      <c r="E5063" s="392">
        <v>36869179</v>
      </c>
      <c r="F5063" s="399">
        <f t="shared" si="316"/>
        <v>4343685</v>
      </c>
      <c r="G5063" s="394">
        <f t="shared" si="314"/>
        <v>89.460366064343404</v>
      </c>
      <c r="H5063" s="394">
        <f t="shared" si="315"/>
        <v>89.460366064343404</v>
      </c>
      <c r="I5063" s="394">
        <f t="shared" ref="I5063:I5089" si="317">IFERROR(IF(E5063&gt;0,+E5063/B5063*100,0),0)</f>
        <v>89.460366064343404</v>
      </c>
    </row>
    <row r="5064" spans="1:9" x14ac:dyDescent="0.2">
      <c r="A5064" s="391" t="s">
        <v>130</v>
      </c>
      <c r="B5064" s="392">
        <v>31673800</v>
      </c>
      <c r="C5064" s="392">
        <v>0</v>
      </c>
      <c r="D5064" s="392">
        <v>0</v>
      </c>
      <c r="E5064" s="392">
        <v>0</v>
      </c>
      <c r="F5064" s="399">
        <f t="shared" si="316"/>
        <v>31673800</v>
      </c>
      <c r="G5064" s="394">
        <f t="shared" si="314"/>
        <v>0</v>
      </c>
      <c r="H5064" s="394">
        <f t="shared" si="315"/>
        <v>0</v>
      </c>
      <c r="I5064" s="394">
        <f t="shared" si="317"/>
        <v>0</v>
      </c>
    </row>
    <row r="5065" spans="1:9" x14ac:dyDescent="0.2">
      <c r="A5065" s="319" t="s">
        <v>131</v>
      </c>
      <c r="B5065" s="313">
        <v>7920776174</v>
      </c>
      <c r="C5065" s="313">
        <v>6561200401.8999996</v>
      </c>
      <c r="D5065" s="313">
        <v>3849138665.79</v>
      </c>
      <c r="E5065" s="313">
        <v>3849138665.79</v>
      </c>
      <c r="F5065" s="314">
        <f t="shared" si="316"/>
        <v>1359575772.1000004</v>
      </c>
      <c r="G5065" s="388">
        <f>IFERROR(IF(C5065&gt;0,+C5065/B5065*100,0),0)</f>
        <v>82.835321410005037</v>
      </c>
      <c r="H5065" s="388">
        <f t="shared" ref="H5065:H5089" si="318">IFERROR(IF(D5065&gt;0,+D5065/B5065*100,0),0)</f>
        <v>48.595473236888367</v>
      </c>
      <c r="I5065" s="388">
        <f t="shared" si="317"/>
        <v>48.595473236888367</v>
      </c>
    </row>
    <row r="5066" spans="1:9" x14ac:dyDescent="0.2">
      <c r="A5066" s="319" t="s">
        <v>1651</v>
      </c>
      <c r="B5066" s="313">
        <v>7920776174</v>
      </c>
      <c r="C5066" s="313">
        <v>6561200401.8999996</v>
      </c>
      <c r="D5066" s="313">
        <v>3849138665.79</v>
      </c>
      <c r="E5066" s="313">
        <v>3849138665.79</v>
      </c>
      <c r="F5066" s="314">
        <f>+B5066-C5066</f>
        <v>1359575772.1000004</v>
      </c>
      <c r="G5066" s="388">
        <f t="shared" ref="G5066:G5088" si="319">IFERROR(IF(C5066&gt;0,+C5066/B5066*100,0),0)</f>
        <v>82.835321410005037</v>
      </c>
      <c r="H5066" s="388">
        <f t="shared" si="318"/>
        <v>48.595473236888367</v>
      </c>
      <c r="I5066" s="388">
        <f t="shared" si="317"/>
        <v>48.595473236888367</v>
      </c>
    </row>
    <row r="5067" spans="1:9" x14ac:dyDescent="0.2">
      <c r="A5067" s="391" t="s">
        <v>1637</v>
      </c>
      <c r="B5067" s="392">
        <v>2801282475</v>
      </c>
      <c r="C5067" s="392">
        <v>2264321472</v>
      </c>
      <c r="D5067" s="392">
        <v>1308172745</v>
      </c>
      <c r="E5067" s="392">
        <v>1308172745</v>
      </c>
      <c r="F5067" s="399">
        <f t="shared" ref="F5067:F5089" si="320">+B5067-C5067</f>
        <v>536961003</v>
      </c>
      <c r="G5067" s="394">
        <f t="shared" si="319"/>
        <v>80.831600961627402</v>
      </c>
      <c r="H5067" s="394">
        <f t="shared" si="318"/>
        <v>46.69906575558754</v>
      </c>
      <c r="I5067" s="394">
        <f t="shared" si="317"/>
        <v>46.69906575558754</v>
      </c>
    </row>
    <row r="5068" spans="1:9" x14ac:dyDescent="0.2">
      <c r="A5068" s="391" t="s">
        <v>1638</v>
      </c>
      <c r="B5068" s="392">
        <v>2285594752</v>
      </c>
      <c r="C5068" s="392">
        <v>2066782751</v>
      </c>
      <c r="D5068" s="392">
        <v>1230537765</v>
      </c>
      <c r="E5068" s="392">
        <v>1230537765</v>
      </c>
      <c r="F5068" s="399">
        <f t="shared" si="320"/>
        <v>218812001</v>
      </c>
      <c r="G5068" s="394">
        <f t="shared" si="319"/>
        <v>90.426474299149945</v>
      </c>
      <c r="H5068" s="394">
        <f t="shared" si="318"/>
        <v>53.83884277487175</v>
      </c>
      <c r="I5068" s="394">
        <f t="shared" si="317"/>
        <v>53.83884277487175</v>
      </c>
    </row>
    <row r="5069" spans="1:9" x14ac:dyDescent="0.2">
      <c r="A5069" s="391" t="s">
        <v>1639</v>
      </c>
      <c r="B5069" s="392">
        <v>2434577498</v>
      </c>
      <c r="C5069" s="392">
        <v>1918098599.9000001</v>
      </c>
      <c r="D5069" s="392">
        <v>1193246639.6500001</v>
      </c>
      <c r="E5069" s="392">
        <v>1193246639.6500001</v>
      </c>
      <c r="F5069" s="399">
        <f t="shared" si="320"/>
        <v>516478898.0999999</v>
      </c>
      <c r="G5069" s="394">
        <f t="shared" si="319"/>
        <v>78.785686694127165</v>
      </c>
      <c r="H5069" s="394">
        <f t="shared" si="318"/>
        <v>49.012473031983973</v>
      </c>
      <c r="I5069" s="394">
        <f t="shared" si="317"/>
        <v>49.012473031983973</v>
      </c>
    </row>
    <row r="5070" spans="1:9" x14ac:dyDescent="0.2">
      <c r="A5070" s="391" t="s">
        <v>1640</v>
      </c>
      <c r="B5070" s="392">
        <v>399321449</v>
      </c>
      <c r="C5070" s="392">
        <v>311997579</v>
      </c>
      <c r="D5070" s="392">
        <v>117181516.14</v>
      </c>
      <c r="E5070" s="392">
        <v>117181516.14</v>
      </c>
      <c r="F5070" s="399">
        <f t="shared" si="320"/>
        <v>87323870</v>
      </c>
      <c r="G5070" s="394">
        <f t="shared" si="319"/>
        <v>78.131936008275886</v>
      </c>
      <c r="H5070" s="394">
        <f t="shared" si="318"/>
        <v>29.345159503315337</v>
      </c>
      <c r="I5070" s="394">
        <f t="shared" si="317"/>
        <v>29.345159503315337</v>
      </c>
    </row>
    <row r="5071" spans="1:9" x14ac:dyDescent="0.2">
      <c r="A5071" s="319" t="s">
        <v>1641</v>
      </c>
      <c r="B5071" s="313">
        <v>11210478970</v>
      </c>
      <c r="C5071" s="313">
        <v>7565761263.1900005</v>
      </c>
      <c r="D5071" s="313">
        <v>6405411428.9400005</v>
      </c>
      <c r="E5071" s="313">
        <v>6405411428.9400005</v>
      </c>
      <c r="F5071" s="314">
        <f t="shared" si="320"/>
        <v>3644717706.8099995</v>
      </c>
      <c r="G5071" s="388">
        <f t="shared" si="319"/>
        <v>67.488296293463364</v>
      </c>
      <c r="H5071" s="388">
        <f t="shared" si="318"/>
        <v>57.137714151922637</v>
      </c>
      <c r="I5071" s="388">
        <f t="shared" si="317"/>
        <v>57.137714151922637</v>
      </c>
    </row>
    <row r="5072" spans="1:9" x14ac:dyDescent="0.2">
      <c r="A5072" s="319" t="s">
        <v>109</v>
      </c>
      <c r="B5072" s="313">
        <v>7695158354</v>
      </c>
      <c r="C5072" s="313">
        <v>5213859968.1900005</v>
      </c>
      <c r="D5072" s="313">
        <v>5018638189.0200005</v>
      </c>
      <c r="E5072" s="313">
        <v>5018638189.0200005</v>
      </c>
      <c r="F5072" s="314">
        <f t="shared" si="320"/>
        <v>2481298385.8099995</v>
      </c>
      <c r="G5072" s="388">
        <f t="shared" si="319"/>
        <v>67.755070504556898</v>
      </c>
      <c r="H5072" s="388">
        <f t="shared" si="318"/>
        <v>65.218127530946461</v>
      </c>
      <c r="I5072" s="388">
        <f t="shared" si="317"/>
        <v>65.218127530946461</v>
      </c>
    </row>
    <row r="5073" spans="1:9" x14ac:dyDescent="0.2">
      <c r="A5073" s="319" t="s">
        <v>28</v>
      </c>
      <c r="B5073" s="313">
        <v>6224081767</v>
      </c>
      <c r="C5073" s="313">
        <v>4169884800</v>
      </c>
      <c r="D5073" s="313">
        <v>4169884800</v>
      </c>
      <c r="E5073" s="313">
        <v>4169884800</v>
      </c>
      <c r="F5073" s="314">
        <f t="shared" si="320"/>
        <v>2054196967</v>
      </c>
      <c r="G5073" s="388">
        <f t="shared" si="319"/>
        <v>66.995983602090107</v>
      </c>
      <c r="H5073" s="388">
        <f t="shared" si="318"/>
        <v>66.995983602090107</v>
      </c>
      <c r="I5073" s="388">
        <f t="shared" si="317"/>
        <v>66.995983602090107</v>
      </c>
    </row>
    <row r="5074" spans="1:9" x14ac:dyDescent="0.2">
      <c r="A5074" s="391" t="s">
        <v>110</v>
      </c>
      <c r="B5074" s="392">
        <v>4195123405</v>
      </c>
      <c r="C5074" s="392">
        <v>2732654211</v>
      </c>
      <c r="D5074" s="392">
        <v>2732654211</v>
      </c>
      <c r="E5074" s="392">
        <v>2732654211</v>
      </c>
      <c r="F5074" s="399">
        <f t="shared" si="320"/>
        <v>1462469194</v>
      </c>
      <c r="G5074" s="394">
        <f t="shared" si="319"/>
        <v>65.138827805233532</v>
      </c>
      <c r="H5074" s="394">
        <f t="shared" si="318"/>
        <v>65.138827805233532</v>
      </c>
      <c r="I5074" s="394">
        <f t="shared" si="317"/>
        <v>65.138827805233532</v>
      </c>
    </row>
    <row r="5075" spans="1:9" x14ac:dyDescent="0.2">
      <c r="A5075" s="391" t="s">
        <v>111</v>
      </c>
      <c r="B5075" s="392">
        <v>1486180944</v>
      </c>
      <c r="C5075" s="392">
        <v>1023948080</v>
      </c>
      <c r="D5075" s="392">
        <v>1023948080</v>
      </c>
      <c r="E5075" s="392">
        <v>1023948080</v>
      </c>
      <c r="F5075" s="399">
        <f t="shared" si="320"/>
        <v>462232864</v>
      </c>
      <c r="G5075" s="394">
        <f t="shared" si="319"/>
        <v>68.897941676205477</v>
      </c>
      <c r="H5075" s="394">
        <f t="shared" si="318"/>
        <v>68.897941676205477</v>
      </c>
      <c r="I5075" s="394">
        <f t="shared" si="317"/>
        <v>68.897941676205477</v>
      </c>
    </row>
    <row r="5076" spans="1:9" x14ac:dyDescent="0.2">
      <c r="A5076" s="391" t="s">
        <v>1765</v>
      </c>
      <c r="B5076" s="392">
        <v>542777418</v>
      </c>
      <c r="C5076" s="392">
        <v>413282509</v>
      </c>
      <c r="D5076" s="392">
        <v>413282509</v>
      </c>
      <c r="E5076" s="392">
        <v>413282509</v>
      </c>
      <c r="F5076" s="399">
        <f t="shared" si="320"/>
        <v>129494909</v>
      </c>
      <c r="G5076" s="394">
        <f t="shared" si="319"/>
        <v>76.142170859436902</v>
      </c>
      <c r="H5076" s="394">
        <f t="shared" si="318"/>
        <v>76.142170859436902</v>
      </c>
      <c r="I5076" s="394">
        <f t="shared" si="317"/>
        <v>76.142170859436902</v>
      </c>
    </row>
    <row r="5077" spans="1:9" x14ac:dyDescent="0.2">
      <c r="A5077" s="319" t="s">
        <v>29</v>
      </c>
      <c r="B5077" s="313">
        <v>787877494</v>
      </c>
      <c r="C5077" s="313">
        <v>715140672.19000006</v>
      </c>
      <c r="D5077" s="313">
        <v>519918893.01999998</v>
      </c>
      <c r="E5077" s="313">
        <v>519918893.01999998</v>
      </c>
      <c r="F5077" s="314">
        <f t="shared" si="320"/>
        <v>72736821.809999943</v>
      </c>
      <c r="G5077" s="388">
        <f t="shared" si="319"/>
        <v>90.768003609200704</v>
      </c>
      <c r="H5077" s="388">
        <f t="shared" si="318"/>
        <v>65.989814023041504</v>
      </c>
      <c r="I5077" s="388">
        <f t="shared" si="317"/>
        <v>65.989814023041504</v>
      </c>
    </row>
    <row r="5078" spans="1:9" x14ac:dyDescent="0.2">
      <c r="A5078" s="391" t="s">
        <v>1766</v>
      </c>
      <c r="B5078" s="392">
        <v>787877494</v>
      </c>
      <c r="C5078" s="392">
        <v>715140672.19000006</v>
      </c>
      <c r="D5078" s="392">
        <v>519918893.01999998</v>
      </c>
      <c r="E5078" s="392">
        <v>519918893.01999998</v>
      </c>
      <c r="F5078" s="399">
        <f t="shared" si="320"/>
        <v>72736821.809999943</v>
      </c>
      <c r="G5078" s="394">
        <f t="shared" si="319"/>
        <v>90.768003609200704</v>
      </c>
      <c r="H5078" s="394">
        <f t="shared" si="318"/>
        <v>65.989814023041504</v>
      </c>
      <c r="I5078" s="394">
        <f t="shared" si="317"/>
        <v>65.989814023041504</v>
      </c>
    </row>
    <row r="5079" spans="1:9" x14ac:dyDescent="0.2">
      <c r="A5079" s="319" t="s">
        <v>30</v>
      </c>
      <c r="B5079" s="313">
        <v>621537363</v>
      </c>
      <c r="C5079" s="313">
        <v>288960317</v>
      </c>
      <c r="D5079" s="313">
        <v>288960317</v>
      </c>
      <c r="E5079" s="313">
        <v>288960317</v>
      </c>
      <c r="F5079" s="314">
        <f t="shared" si="320"/>
        <v>332577046</v>
      </c>
      <c r="G5079" s="388">
        <f t="shared" si="319"/>
        <v>46.491222282319974</v>
      </c>
      <c r="H5079" s="388">
        <f t="shared" si="318"/>
        <v>46.491222282319974</v>
      </c>
      <c r="I5079" s="388">
        <f t="shared" si="317"/>
        <v>46.491222282319974</v>
      </c>
    </row>
    <row r="5080" spans="1:9" x14ac:dyDescent="0.2">
      <c r="A5080" s="391" t="s">
        <v>115</v>
      </c>
      <c r="B5080" s="392">
        <v>173985294</v>
      </c>
      <c r="C5080" s="392">
        <v>0</v>
      </c>
      <c r="D5080" s="392">
        <v>0</v>
      </c>
      <c r="E5080" s="392">
        <v>0</v>
      </c>
      <c r="F5080" s="399">
        <f t="shared" si="320"/>
        <v>173985294</v>
      </c>
      <c r="G5080" s="394">
        <f t="shared" si="319"/>
        <v>0</v>
      </c>
      <c r="H5080" s="394">
        <f t="shared" si="318"/>
        <v>0</v>
      </c>
      <c r="I5080" s="394">
        <f t="shared" si="317"/>
        <v>0</v>
      </c>
    </row>
    <row r="5081" spans="1:9" x14ac:dyDescent="0.2">
      <c r="A5081" s="391" t="s">
        <v>118</v>
      </c>
      <c r="B5081" s="392">
        <v>19698155</v>
      </c>
      <c r="C5081" s="392">
        <v>16412870</v>
      </c>
      <c r="D5081" s="392">
        <v>16412870</v>
      </c>
      <c r="E5081" s="392">
        <v>16412870</v>
      </c>
      <c r="F5081" s="399">
        <f t="shared" si="320"/>
        <v>3285285</v>
      </c>
      <c r="G5081" s="394">
        <f t="shared" si="319"/>
        <v>83.321864408113342</v>
      </c>
      <c r="H5081" s="394">
        <f t="shared" si="318"/>
        <v>83.321864408113342</v>
      </c>
      <c r="I5081" s="394">
        <f t="shared" si="317"/>
        <v>83.321864408113342</v>
      </c>
    </row>
    <row r="5082" spans="1:9" x14ac:dyDescent="0.2">
      <c r="A5082" s="391" t="s">
        <v>1767</v>
      </c>
      <c r="B5082" s="392">
        <v>427853914</v>
      </c>
      <c r="C5082" s="392">
        <v>272547447</v>
      </c>
      <c r="D5082" s="392">
        <v>272547447</v>
      </c>
      <c r="E5082" s="392">
        <v>272547447</v>
      </c>
      <c r="F5082" s="399">
        <f t="shared" si="320"/>
        <v>155306467</v>
      </c>
      <c r="G5082" s="394">
        <f t="shared" si="319"/>
        <v>63.701052644805301</v>
      </c>
      <c r="H5082" s="394">
        <f t="shared" si="318"/>
        <v>63.701052644805301</v>
      </c>
      <c r="I5082" s="394">
        <f t="shared" si="317"/>
        <v>63.701052644805301</v>
      </c>
    </row>
    <row r="5083" spans="1:9" x14ac:dyDescent="0.2">
      <c r="A5083" s="319" t="s">
        <v>127</v>
      </c>
      <c r="B5083" s="313">
        <v>61661730</v>
      </c>
      <c r="C5083" s="313">
        <v>39874179</v>
      </c>
      <c r="D5083" s="313">
        <v>39874179</v>
      </c>
      <c r="E5083" s="313">
        <v>39874179</v>
      </c>
      <c r="F5083" s="314">
        <f t="shared" si="320"/>
        <v>21787551</v>
      </c>
      <c r="G5083" s="388">
        <f t="shared" si="319"/>
        <v>64.666007586877626</v>
      </c>
      <c r="H5083" s="388">
        <f t="shared" si="318"/>
        <v>64.666007586877626</v>
      </c>
      <c r="I5083" s="388">
        <f t="shared" si="317"/>
        <v>64.666007586877626</v>
      </c>
    </row>
    <row r="5084" spans="1:9" x14ac:dyDescent="0.2">
      <c r="A5084" s="391" t="s">
        <v>1768</v>
      </c>
      <c r="B5084" s="392">
        <v>42002130</v>
      </c>
      <c r="C5084" s="392">
        <v>39874179</v>
      </c>
      <c r="D5084" s="392">
        <v>39874179</v>
      </c>
      <c r="E5084" s="392">
        <v>39874179</v>
      </c>
      <c r="F5084" s="399">
        <f t="shared" si="320"/>
        <v>2127951</v>
      </c>
      <c r="G5084" s="394">
        <f t="shared" si="319"/>
        <v>94.933706933434095</v>
      </c>
      <c r="H5084" s="394">
        <f t="shared" si="318"/>
        <v>94.933706933434095</v>
      </c>
      <c r="I5084" s="394">
        <f t="shared" si="317"/>
        <v>94.933706933434095</v>
      </c>
    </row>
    <row r="5085" spans="1:9" x14ac:dyDescent="0.2">
      <c r="A5085" s="391" t="s">
        <v>130</v>
      </c>
      <c r="B5085" s="392">
        <v>19659600</v>
      </c>
      <c r="C5085" s="392">
        <v>0</v>
      </c>
      <c r="D5085" s="392">
        <v>0</v>
      </c>
      <c r="E5085" s="392">
        <v>0</v>
      </c>
      <c r="F5085" s="399">
        <f t="shared" si="320"/>
        <v>19659600</v>
      </c>
      <c r="G5085" s="394">
        <f t="shared" si="319"/>
        <v>0</v>
      </c>
      <c r="H5085" s="394">
        <f t="shared" si="318"/>
        <v>0</v>
      </c>
      <c r="I5085" s="394">
        <f t="shared" si="317"/>
        <v>0</v>
      </c>
    </row>
    <row r="5086" spans="1:9" x14ac:dyDescent="0.2">
      <c r="A5086" s="319" t="s">
        <v>131</v>
      </c>
      <c r="B5086" s="313">
        <v>3515320616</v>
      </c>
      <c r="C5086" s="313">
        <v>2351901295</v>
      </c>
      <c r="D5086" s="313">
        <v>1386773239.9200001</v>
      </c>
      <c r="E5086" s="313">
        <v>1386773239.9200001</v>
      </c>
      <c r="F5086" s="314">
        <f t="shared" si="320"/>
        <v>1163419321</v>
      </c>
      <c r="G5086" s="388">
        <f t="shared" si="319"/>
        <v>66.904318322923643</v>
      </c>
      <c r="H5086" s="388">
        <f t="shared" si="318"/>
        <v>39.449409923182955</v>
      </c>
      <c r="I5086" s="388">
        <f t="shared" si="317"/>
        <v>39.449409923182955</v>
      </c>
    </row>
    <row r="5087" spans="1:9" x14ac:dyDescent="0.2">
      <c r="A5087" s="319" t="s">
        <v>1651</v>
      </c>
      <c r="B5087" s="313">
        <v>3515320616</v>
      </c>
      <c r="C5087" s="313">
        <v>2351901295</v>
      </c>
      <c r="D5087" s="313">
        <v>1386773239.9200001</v>
      </c>
      <c r="E5087" s="313">
        <v>1386773239.9200001</v>
      </c>
      <c r="F5087" s="314">
        <f t="shared" si="320"/>
        <v>1163419321</v>
      </c>
      <c r="G5087" s="388">
        <f t="shared" si="319"/>
        <v>66.904318322923643</v>
      </c>
      <c r="H5087" s="388">
        <f t="shared" si="318"/>
        <v>39.449409923182955</v>
      </c>
      <c r="I5087" s="388">
        <f t="shared" si="317"/>
        <v>39.449409923182955</v>
      </c>
    </row>
    <row r="5088" spans="1:9" x14ac:dyDescent="0.2">
      <c r="A5088" s="391" t="s">
        <v>1638</v>
      </c>
      <c r="B5088" s="392">
        <v>2125189009</v>
      </c>
      <c r="C5088" s="392">
        <v>1609426656</v>
      </c>
      <c r="D5088" s="392">
        <v>960052677.91999996</v>
      </c>
      <c r="E5088" s="392">
        <v>960052677.91999996</v>
      </c>
      <c r="F5088" s="399">
        <f t="shared" si="320"/>
        <v>515762353</v>
      </c>
      <c r="G5088" s="394">
        <f t="shared" si="319"/>
        <v>75.730989064229632</v>
      </c>
      <c r="H5088" s="394">
        <f t="shared" si="318"/>
        <v>45.174931446297535</v>
      </c>
      <c r="I5088" s="394">
        <f t="shared" si="317"/>
        <v>45.174931446297535</v>
      </c>
    </row>
    <row r="5089" spans="1:9" x14ac:dyDescent="0.2">
      <c r="A5089" s="391" t="s">
        <v>1640</v>
      </c>
      <c r="B5089" s="392">
        <v>1390131607</v>
      </c>
      <c r="C5089" s="392">
        <v>742474639</v>
      </c>
      <c r="D5089" s="392">
        <v>426720562</v>
      </c>
      <c r="E5089" s="392">
        <v>426720562</v>
      </c>
      <c r="F5089" s="399">
        <f t="shared" si="320"/>
        <v>647656968</v>
      </c>
      <c r="G5089" s="394">
        <f>IFERROR(IF(C5089&gt;0,+C5089/B5089*100,0),0)</f>
        <v>53.410384690289256</v>
      </c>
      <c r="H5089" s="394">
        <f t="shared" si="318"/>
        <v>30.696414630906236</v>
      </c>
      <c r="I5089" s="394">
        <f t="shared" si="317"/>
        <v>30.696414630906236</v>
      </c>
    </row>
  </sheetData>
  <autoFilter ref="A8:I5089" xr:uid="{44FD7814-9265-4CA2-B2EA-A42CC3F31436}"/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F4F6-DF34-44A9-B337-C06BB0A18C40}">
  <sheetPr codeName="Hoja11">
    <tabColor theme="0"/>
  </sheetPr>
  <dimension ref="A1:J32"/>
  <sheetViews>
    <sheetView showGridLines="0" workbookViewId="0">
      <selection activeCell="L32" sqref="L32"/>
    </sheetView>
  </sheetViews>
  <sheetFormatPr baseColWidth="10" defaultRowHeight="11.25" x14ac:dyDescent="0.2"/>
  <cols>
    <col min="1" max="1" width="3.5703125" style="197" customWidth="1"/>
    <col min="2" max="2" width="34.28515625" style="197" customWidth="1"/>
    <col min="3" max="4" width="11.28515625" style="197" customWidth="1"/>
    <col min="5" max="5" width="8.7109375" style="197" customWidth="1"/>
    <col min="6" max="6" width="8.5703125" style="197" customWidth="1"/>
    <col min="7" max="7" width="15.5703125" style="197" customWidth="1"/>
    <col min="8" max="8" width="12.140625" style="197" bestFit="1" customWidth="1"/>
    <col min="9" max="14" width="11.42578125" style="197"/>
    <col min="15" max="15" width="12.5703125" style="197" bestFit="1" customWidth="1"/>
    <col min="16" max="16384" width="11.42578125" style="197"/>
  </cols>
  <sheetData>
    <row r="1" spans="1:10" x14ac:dyDescent="0.2">
      <c r="A1" s="330" t="s">
        <v>1676</v>
      </c>
      <c r="B1" s="330"/>
      <c r="C1" s="330"/>
      <c r="D1" s="330"/>
      <c r="E1" s="330"/>
      <c r="F1" s="330"/>
      <c r="G1" s="330"/>
      <c r="H1" s="330"/>
    </row>
    <row r="2" spans="1:10" x14ac:dyDescent="0.2">
      <c r="A2" s="330" t="s">
        <v>1642</v>
      </c>
      <c r="B2" s="330"/>
      <c r="C2" s="330"/>
      <c r="D2" s="330"/>
      <c r="E2" s="330"/>
      <c r="F2" s="330"/>
      <c r="G2" s="330"/>
      <c r="H2" s="330"/>
    </row>
    <row r="3" spans="1:10" x14ac:dyDescent="0.2">
      <c r="A3" s="330" t="s">
        <v>1740</v>
      </c>
      <c r="B3" s="330"/>
      <c r="C3" s="330"/>
      <c r="D3" s="330"/>
      <c r="E3" s="330"/>
      <c r="F3" s="330"/>
      <c r="G3" s="330"/>
      <c r="H3" s="330"/>
    </row>
    <row r="4" spans="1:10" x14ac:dyDescent="0.2">
      <c r="A4" s="331" t="s">
        <v>57</v>
      </c>
      <c r="B4" s="331"/>
      <c r="C4" s="331"/>
      <c r="D4" s="331"/>
      <c r="E4" s="331"/>
      <c r="F4" s="331"/>
      <c r="G4" s="331"/>
      <c r="H4" s="331"/>
    </row>
    <row r="5" spans="1:10" ht="11.25" customHeight="1" x14ac:dyDescent="0.2">
      <c r="A5" s="198"/>
      <c r="B5" s="198"/>
      <c r="C5" s="361" t="s">
        <v>1643</v>
      </c>
      <c r="D5" s="362" t="s">
        <v>6</v>
      </c>
      <c r="E5" s="362" t="s">
        <v>7</v>
      </c>
      <c r="F5" s="363" t="s">
        <v>1644</v>
      </c>
      <c r="G5" s="364" t="s">
        <v>1669</v>
      </c>
      <c r="H5" s="365"/>
    </row>
    <row r="6" spans="1:10" ht="11.25" customHeight="1" x14ac:dyDescent="0.2">
      <c r="A6" s="199"/>
      <c r="B6" s="366" t="s">
        <v>3</v>
      </c>
      <c r="C6" s="361"/>
      <c r="D6" s="362"/>
      <c r="E6" s="362"/>
      <c r="F6" s="363"/>
      <c r="G6" s="200" t="s">
        <v>1670</v>
      </c>
      <c r="H6" s="201" t="s">
        <v>1646</v>
      </c>
    </row>
    <row r="7" spans="1:10" x14ac:dyDescent="0.2">
      <c r="A7" s="202"/>
      <c r="B7" s="367"/>
      <c r="C7" s="203" t="s">
        <v>16</v>
      </c>
      <c r="D7" s="203" t="s">
        <v>17</v>
      </c>
      <c r="E7" s="203" t="s">
        <v>18</v>
      </c>
      <c r="F7" s="205" t="s">
        <v>1671</v>
      </c>
      <c r="G7" s="315" t="s">
        <v>1672</v>
      </c>
      <c r="H7" s="316" t="s">
        <v>1673</v>
      </c>
    </row>
    <row r="8" spans="1:10" ht="15" x14ac:dyDescent="0.25">
      <c r="A8" s="208" t="s">
        <v>26</v>
      </c>
      <c r="B8" s="209" t="s">
        <v>27</v>
      </c>
      <c r="C8" s="210">
        <v>19514.406046732471</v>
      </c>
      <c r="D8" s="210">
        <v>16207.009279520869</v>
      </c>
      <c r="E8" s="210">
        <v>13876.285294539299</v>
      </c>
      <c r="F8" s="211">
        <v>5638.1207521931701</v>
      </c>
      <c r="G8" s="212">
        <v>83.051511999436954</v>
      </c>
      <c r="H8" s="212">
        <v>71.107904905272633</v>
      </c>
      <c r="J8" s="213"/>
    </row>
    <row r="9" spans="1:10" x14ac:dyDescent="0.2">
      <c r="A9" s="199"/>
      <c r="B9" s="181" t="s">
        <v>28</v>
      </c>
      <c r="C9" s="317">
        <v>517.73160291587021</v>
      </c>
      <c r="D9" s="317">
        <v>473.54088401808019</v>
      </c>
      <c r="E9" s="317">
        <v>473.49820829808021</v>
      </c>
      <c r="F9" s="215">
        <v>44.233394617789997</v>
      </c>
      <c r="G9" s="216">
        <v>91.464550618716842</v>
      </c>
      <c r="H9" s="217">
        <v>91.456307791784965</v>
      </c>
    </row>
    <row r="10" spans="1:10" x14ac:dyDescent="0.2">
      <c r="A10" s="199"/>
      <c r="B10" s="181" t="s">
        <v>1674</v>
      </c>
      <c r="C10" s="317">
        <v>2955.0503598904297</v>
      </c>
      <c r="D10" s="317">
        <v>2668.2305985528983</v>
      </c>
      <c r="E10" s="317">
        <v>2648.7231354642181</v>
      </c>
      <c r="F10" s="215">
        <v>306.32722442621161</v>
      </c>
      <c r="G10" s="216">
        <v>90.293912914967507</v>
      </c>
      <c r="H10" s="217">
        <v>89.633773130094141</v>
      </c>
    </row>
    <row r="11" spans="1:10" x14ac:dyDescent="0.2">
      <c r="A11" s="199"/>
      <c r="B11" s="181" t="s">
        <v>30</v>
      </c>
      <c r="C11" s="317">
        <v>15761.837684636021</v>
      </c>
      <c r="D11" s="317">
        <v>12816.847444249801</v>
      </c>
      <c r="E11" s="317">
        <v>10506.018945882912</v>
      </c>
      <c r="F11" s="215">
        <v>5255.8187387531088</v>
      </c>
      <c r="G11" s="216">
        <v>81.315692374773832</v>
      </c>
      <c r="H11" s="217">
        <v>66.654784525054083</v>
      </c>
    </row>
    <row r="12" spans="1:10" x14ac:dyDescent="0.2">
      <c r="A12" s="218"/>
      <c r="B12" s="181" t="s">
        <v>31</v>
      </c>
      <c r="C12" s="317">
        <v>216.98264201267997</v>
      </c>
      <c r="D12" s="317">
        <v>189.95507020855001</v>
      </c>
      <c r="E12" s="317">
        <v>189.89795071055002</v>
      </c>
      <c r="F12" s="215">
        <v>27.084691302129954</v>
      </c>
      <c r="G12" s="216">
        <v>87.543901413758931</v>
      </c>
      <c r="H12" s="217">
        <v>87.517576958737934</v>
      </c>
    </row>
    <row r="13" spans="1:10" x14ac:dyDescent="0.2">
      <c r="A13" s="218"/>
      <c r="B13" s="181" t="s">
        <v>32</v>
      </c>
      <c r="C13" s="317">
        <v>8.6149553652099993</v>
      </c>
      <c r="D13" s="317">
        <v>8.0289796602799992</v>
      </c>
      <c r="E13" s="317">
        <v>7.7745796602799997</v>
      </c>
      <c r="F13" s="215">
        <v>0.84037570492999958</v>
      </c>
      <c r="G13" s="216">
        <v>93.198157389226168</v>
      </c>
      <c r="H13" s="217">
        <v>90.245153116826231</v>
      </c>
    </row>
    <row r="14" spans="1:10" x14ac:dyDescent="0.2">
      <c r="A14" s="218"/>
      <c r="B14" s="181" t="s">
        <v>33</v>
      </c>
      <c r="C14" s="317">
        <v>44.803019044099997</v>
      </c>
      <c r="D14" s="317">
        <v>41.351504077099996</v>
      </c>
      <c r="E14" s="317">
        <v>41.351467067099996</v>
      </c>
      <c r="F14" s="215">
        <v>3.4515519770000012</v>
      </c>
      <c r="G14" s="216">
        <v>92.296244671363226</v>
      </c>
      <c r="H14" s="217">
        <v>92.296162065322847</v>
      </c>
    </row>
    <row r="15" spans="1:10" ht="22.5" x14ac:dyDescent="0.2">
      <c r="A15" s="219"/>
      <c r="B15" s="182" t="s">
        <v>34</v>
      </c>
      <c r="C15" s="317">
        <v>9.3857828681599997</v>
      </c>
      <c r="D15" s="317">
        <v>9.0547987541600001</v>
      </c>
      <c r="E15" s="317">
        <v>9.0210074561599995</v>
      </c>
      <c r="F15" s="215">
        <v>0.36477541200000019</v>
      </c>
      <c r="G15" s="220">
        <v>96.473558800056864</v>
      </c>
      <c r="H15" s="220">
        <v>96.113532380581148</v>
      </c>
    </row>
    <row r="16" spans="1:10" x14ac:dyDescent="0.2">
      <c r="A16" s="199"/>
      <c r="B16" s="221"/>
      <c r="C16" s="222"/>
      <c r="D16" s="222"/>
      <c r="E16" s="222"/>
      <c r="F16" s="223"/>
      <c r="G16" s="216">
        <v>0</v>
      </c>
      <c r="H16" s="217"/>
    </row>
    <row r="17" spans="1:10" x14ac:dyDescent="0.2">
      <c r="A17" s="208" t="s">
        <v>35</v>
      </c>
      <c r="B17" s="209" t="s">
        <v>36</v>
      </c>
      <c r="C17" s="224">
        <v>167.76773503632</v>
      </c>
      <c r="D17" s="224">
        <v>151.93733363996</v>
      </c>
      <c r="E17" s="224">
        <v>151.93733363996</v>
      </c>
      <c r="F17" s="225">
        <v>15.830401396360013</v>
      </c>
      <c r="G17" s="226">
        <v>90.564096610750042</v>
      </c>
      <c r="H17" s="212">
        <v>90.564096610750042</v>
      </c>
      <c r="J17" s="227"/>
    </row>
    <row r="18" spans="1:10" x14ac:dyDescent="0.2">
      <c r="A18" s="228"/>
      <c r="B18" s="183" t="s">
        <v>37</v>
      </c>
      <c r="C18" s="224">
        <v>9.0203175253300003</v>
      </c>
      <c r="D18" s="224">
        <v>1.12567207251</v>
      </c>
      <c r="E18" s="224">
        <v>1.12567207251</v>
      </c>
      <c r="F18" s="225">
        <v>7.8946454528200007</v>
      </c>
      <c r="G18" s="224">
        <v>12.47929542778283</v>
      </c>
      <c r="H18" s="229">
        <v>12.47929542778283</v>
      </c>
    </row>
    <row r="19" spans="1:10" x14ac:dyDescent="0.2">
      <c r="A19" s="199"/>
      <c r="B19" s="184" t="s">
        <v>38</v>
      </c>
      <c r="C19" s="230">
        <v>0</v>
      </c>
      <c r="D19" s="230">
        <v>0</v>
      </c>
      <c r="E19" s="214">
        <v>0</v>
      </c>
      <c r="F19" s="215">
        <v>0</v>
      </c>
      <c r="G19" s="216">
        <v>0</v>
      </c>
      <c r="H19" s="217">
        <v>0</v>
      </c>
    </row>
    <row r="20" spans="1:10" x14ac:dyDescent="0.2">
      <c r="A20" s="199"/>
      <c r="B20" s="184" t="s">
        <v>39</v>
      </c>
      <c r="C20" s="230">
        <v>0</v>
      </c>
      <c r="D20" s="230">
        <v>0</v>
      </c>
      <c r="E20" s="214">
        <v>0</v>
      </c>
      <c r="F20" s="215">
        <v>0</v>
      </c>
      <c r="G20" s="216">
        <v>0</v>
      </c>
      <c r="H20" s="217">
        <v>0</v>
      </c>
    </row>
    <row r="21" spans="1:10" x14ac:dyDescent="0.2">
      <c r="A21" s="199"/>
      <c r="B21" s="184" t="s">
        <v>40</v>
      </c>
      <c r="C21" s="317">
        <v>9.0203175253300003</v>
      </c>
      <c r="D21" s="317">
        <v>1.12567207251</v>
      </c>
      <c r="E21" s="317">
        <v>1.12567207251</v>
      </c>
      <c r="F21" s="215">
        <v>7.8946454528200007</v>
      </c>
      <c r="G21" s="216">
        <v>12.47929542778283</v>
      </c>
      <c r="H21" s="217">
        <v>12.47929542778283</v>
      </c>
    </row>
    <row r="22" spans="1:10" x14ac:dyDescent="0.2">
      <c r="A22" s="228"/>
      <c r="B22" s="183" t="s">
        <v>41</v>
      </c>
      <c r="C22" s="224">
        <v>158.74741751099</v>
      </c>
      <c r="D22" s="224">
        <v>150.81166156744999</v>
      </c>
      <c r="E22" s="224">
        <v>150.81166156744999</v>
      </c>
      <c r="F22" s="225">
        <v>7.9357559435400118</v>
      </c>
      <c r="G22" s="226">
        <v>95.001017296554991</v>
      </c>
      <c r="H22" s="212">
        <v>95.001017296554991</v>
      </c>
    </row>
    <row r="23" spans="1:10" x14ac:dyDescent="0.2">
      <c r="A23" s="199"/>
      <c r="B23" s="184" t="s">
        <v>38</v>
      </c>
      <c r="C23" s="317">
        <v>85.473221393679992</v>
      </c>
      <c r="D23" s="317">
        <v>84.209054617109985</v>
      </c>
      <c r="E23" s="317">
        <v>84.209054617109985</v>
      </c>
      <c r="F23" s="215">
        <v>1.2641667765700078</v>
      </c>
      <c r="G23" s="216">
        <v>98.520979137141211</v>
      </c>
      <c r="H23" s="217">
        <v>98.520979137141211</v>
      </c>
    </row>
    <row r="24" spans="1:10" x14ac:dyDescent="0.2">
      <c r="A24" s="199"/>
      <c r="B24" s="184" t="s">
        <v>39</v>
      </c>
      <c r="C24" s="317">
        <v>0.02</v>
      </c>
      <c r="D24" s="317">
        <v>1.146366282E-2</v>
      </c>
      <c r="E24" s="317">
        <v>1.146366282E-2</v>
      </c>
      <c r="F24" s="215">
        <v>8.5363371800000008E-3</v>
      </c>
      <c r="G24" s="216">
        <v>57.318314100000002</v>
      </c>
      <c r="H24" s="217">
        <v>57.318314100000002</v>
      </c>
    </row>
    <row r="25" spans="1:10" x14ac:dyDescent="0.2">
      <c r="A25" s="199"/>
      <c r="B25" s="184" t="s">
        <v>40</v>
      </c>
      <c r="C25" s="317">
        <v>58.448608219290001</v>
      </c>
      <c r="D25" s="317">
        <v>51.785555389499997</v>
      </c>
      <c r="E25" s="317">
        <v>51.785555389499997</v>
      </c>
      <c r="F25" s="215">
        <v>6.6630528297900042</v>
      </c>
      <c r="G25" s="216">
        <v>88.60015142740221</v>
      </c>
      <c r="H25" s="217">
        <v>88.60015142740221</v>
      </c>
    </row>
    <row r="26" spans="1:10" x14ac:dyDescent="0.2">
      <c r="A26" s="199"/>
      <c r="B26" s="184" t="s">
        <v>1675</v>
      </c>
      <c r="C26" s="317">
        <v>14.805587898020001</v>
      </c>
      <c r="D26" s="317">
        <v>14.805587898020001</v>
      </c>
      <c r="E26" s="317">
        <v>14.805587898020001</v>
      </c>
      <c r="F26" s="215">
        <v>0</v>
      </c>
      <c r="G26" s="216">
        <v>100</v>
      </c>
      <c r="H26" s="217">
        <v>100</v>
      </c>
    </row>
    <row r="27" spans="1:10" x14ac:dyDescent="0.2">
      <c r="A27" s="199"/>
      <c r="B27" s="221"/>
      <c r="C27" s="214"/>
      <c r="D27" s="222"/>
      <c r="E27" s="231"/>
      <c r="F27" s="223"/>
      <c r="G27" s="216">
        <v>0</v>
      </c>
      <c r="H27" s="217"/>
    </row>
    <row r="28" spans="1:10" x14ac:dyDescent="0.2">
      <c r="A28" s="208" t="s">
        <v>43</v>
      </c>
      <c r="B28" s="209" t="s">
        <v>44</v>
      </c>
      <c r="C28" s="224">
        <v>16111.733287911611</v>
      </c>
      <c r="D28" s="224">
        <v>9647.3545799661406</v>
      </c>
      <c r="E28" s="224">
        <v>8861.2568674498652</v>
      </c>
      <c r="F28" s="225">
        <v>7250.4764204617459</v>
      </c>
      <c r="G28" s="226">
        <v>59.87781952177923</v>
      </c>
      <c r="H28" s="212">
        <v>54.998780758730234</v>
      </c>
    </row>
    <row r="29" spans="1:10" x14ac:dyDescent="0.2">
      <c r="A29" s="232"/>
      <c r="B29" s="233"/>
      <c r="C29" s="231"/>
      <c r="D29" s="231"/>
      <c r="E29" s="231"/>
      <c r="F29" s="223"/>
      <c r="G29" s="216">
        <v>0</v>
      </c>
      <c r="H29" s="217"/>
    </row>
    <row r="30" spans="1:10" x14ac:dyDescent="0.2">
      <c r="A30" s="234" t="s">
        <v>45</v>
      </c>
      <c r="B30" s="235" t="s">
        <v>46</v>
      </c>
      <c r="C30" s="236">
        <v>35793.907069680397</v>
      </c>
      <c r="D30" s="236">
        <v>26006.301193126972</v>
      </c>
      <c r="E30" s="236">
        <v>22889.479495629123</v>
      </c>
      <c r="F30" s="237">
        <v>12904.427574051275</v>
      </c>
      <c r="G30" s="238">
        <v>72.655664950183336</v>
      </c>
      <c r="H30" s="239">
        <v>63.94797709864396</v>
      </c>
      <c r="I30" s="240"/>
    </row>
    <row r="31" spans="1:10" x14ac:dyDescent="0.2">
      <c r="A31" s="241" t="s">
        <v>47</v>
      </c>
      <c r="B31" s="242" t="s">
        <v>48</v>
      </c>
      <c r="C31" s="243">
        <v>35626.139334644082</v>
      </c>
      <c r="D31" s="243">
        <v>25854.36385948701</v>
      </c>
      <c r="E31" s="243">
        <v>22737.542161989164</v>
      </c>
      <c r="F31" s="244">
        <v>12888.597172654916</v>
      </c>
      <c r="G31" s="245">
        <v>72.571332011676432</v>
      </c>
      <c r="H31" s="246">
        <v>63.822638620509728</v>
      </c>
    </row>
    <row r="32" spans="1:10" x14ac:dyDescent="0.2">
      <c r="A32" s="247" t="s">
        <v>49</v>
      </c>
      <c r="B32" s="248"/>
      <c r="C32" s="248"/>
      <c r="D32" s="248"/>
      <c r="E32" s="248"/>
      <c r="F32" s="248"/>
      <c r="G32" s="248"/>
      <c r="H32" s="248"/>
    </row>
  </sheetData>
  <mergeCells count="10">
    <mergeCell ref="A1:H1"/>
    <mergeCell ref="A2:H2"/>
    <mergeCell ref="A3:H3"/>
    <mergeCell ref="A4:H4"/>
    <mergeCell ref="C5:C6"/>
    <mergeCell ref="D5:D6"/>
    <mergeCell ref="E5:E6"/>
    <mergeCell ref="F5:F6"/>
    <mergeCell ref="G5:H5"/>
    <mergeCell ref="B6:B7"/>
  </mergeCells>
  <pageMargins left="0.7" right="0.7" top="0.75" bottom="0.75" header="0.3" footer="0.3"/>
  <ignoredErrors>
    <ignoredError sqref="C7:H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844E-0738-4386-9E31-76A75545D62F}">
  <sheetPr codeName="Hoja13">
    <tabColor theme="0"/>
  </sheetPr>
  <dimension ref="A1:M40"/>
  <sheetViews>
    <sheetView showGridLines="0" zoomScaleNormal="100" workbookViewId="0">
      <pane ySplit="7" topLeftCell="A8" activePane="bottomLeft" state="frozen"/>
      <selection activeCell="A3" sqref="A3:F3"/>
      <selection pane="bottomLeft" activeCell="A4" sqref="A4:H4"/>
    </sheetView>
  </sheetViews>
  <sheetFormatPr baseColWidth="10" defaultRowHeight="15" x14ac:dyDescent="0.25"/>
  <cols>
    <col min="1" max="1" width="4.42578125" style="197" customWidth="1"/>
    <col min="2" max="2" width="34.42578125" style="197" customWidth="1"/>
    <col min="3" max="3" width="13.42578125" style="251" bestFit="1" customWidth="1"/>
    <col min="4" max="4" width="10.5703125" style="251" customWidth="1"/>
    <col min="5" max="5" width="7.42578125" style="251" customWidth="1"/>
    <col min="6" max="6" width="8.5703125" style="251" bestFit="1" customWidth="1"/>
    <col min="7" max="7" width="12" style="251" bestFit="1" customWidth="1"/>
    <col min="8" max="8" width="11.85546875" style="240" bestFit="1" customWidth="1"/>
    <col min="9" max="12" width="11.42578125" style="197"/>
    <col min="13" max="13" width="14.28515625" style="197" bestFit="1" customWidth="1"/>
    <col min="14" max="16384" width="11.42578125" style="197"/>
  </cols>
  <sheetData>
    <row r="1" spans="1:13" ht="11.25" x14ac:dyDescent="0.2">
      <c r="A1" s="330" t="s">
        <v>1649</v>
      </c>
      <c r="B1" s="330"/>
      <c r="C1" s="330"/>
      <c r="D1" s="330"/>
      <c r="E1" s="330"/>
      <c r="F1" s="330"/>
      <c r="G1" s="330"/>
      <c r="H1" s="330"/>
    </row>
    <row r="2" spans="1:13" ht="11.25" x14ac:dyDescent="0.2">
      <c r="A2" s="330" t="s">
        <v>1683</v>
      </c>
      <c r="B2" s="330"/>
      <c r="C2" s="330"/>
      <c r="D2" s="330"/>
      <c r="E2" s="330"/>
      <c r="F2" s="330"/>
      <c r="G2" s="330"/>
      <c r="H2" s="330"/>
    </row>
    <row r="3" spans="1:13" ht="11.25" x14ac:dyDescent="0.2">
      <c r="A3" s="330" t="s">
        <v>1740</v>
      </c>
      <c r="B3" s="330"/>
      <c r="C3" s="330"/>
      <c r="D3" s="330"/>
      <c r="E3" s="330"/>
      <c r="F3" s="330"/>
      <c r="G3" s="330"/>
      <c r="H3" s="330"/>
    </row>
    <row r="4" spans="1:13" x14ac:dyDescent="0.25">
      <c r="A4" s="331" t="s">
        <v>57</v>
      </c>
      <c r="B4" s="331"/>
      <c r="C4" s="331"/>
      <c r="D4" s="331"/>
      <c r="E4" s="331"/>
      <c r="F4" s="331"/>
      <c r="G4" s="331"/>
      <c r="H4" s="331"/>
      <c r="J4" s="250"/>
      <c r="M4" s="251"/>
    </row>
    <row r="5" spans="1:13" ht="11.25" customHeight="1" x14ac:dyDescent="0.2">
      <c r="A5" s="252"/>
      <c r="B5" s="368" t="s">
        <v>3</v>
      </c>
      <c r="C5" s="361" t="s">
        <v>5</v>
      </c>
      <c r="D5" s="362" t="s">
        <v>6</v>
      </c>
      <c r="E5" s="362" t="s">
        <v>7</v>
      </c>
      <c r="F5" s="363" t="s">
        <v>1677</v>
      </c>
      <c r="G5" s="364" t="s">
        <v>1669</v>
      </c>
      <c r="H5" s="365"/>
    </row>
    <row r="6" spans="1:13" ht="11.25" x14ac:dyDescent="0.2">
      <c r="A6" s="252"/>
      <c r="B6" s="368"/>
      <c r="C6" s="361"/>
      <c r="D6" s="362"/>
      <c r="E6" s="362"/>
      <c r="F6" s="363"/>
      <c r="G6" s="200" t="s">
        <v>1678</v>
      </c>
      <c r="H6" s="201" t="s">
        <v>1679</v>
      </c>
    </row>
    <row r="7" spans="1:13" ht="11.25" x14ac:dyDescent="0.2">
      <c r="A7" s="253"/>
      <c r="B7" s="254"/>
      <c r="C7" s="203" t="s">
        <v>16</v>
      </c>
      <c r="D7" s="203" t="s">
        <v>17</v>
      </c>
      <c r="E7" s="204" t="s">
        <v>18</v>
      </c>
      <c r="F7" s="205" t="s">
        <v>1671</v>
      </c>
      <c r="G7" s="206" t="s">
        <v>1672</v>
      </c>
      <c r="H7" s="207" t="s">
        <v>1673</v>
      </c>
    </row>
    <row r="8" spans="1:13" ht="11.25" x14ac:dyDescent="0.2">
      <c r="A8" s="255" t="s">
        <v>26</v>
      </c>
      <c r="B8" s="256" t="s">
        <v>27</v>
      </c>
      <c r="C8" s="257">
        <v>19105.991132753552</v>
      </c>
      <c r="D8" s="257">
        <v>15798.594365541947</v>
      </c>
      <c r="E8" s="257">
        <v>13471.86484582724</v>
      </c>
      <c r="F8" s="258">
        <v>5634.1262869263119</v>
      </c>
      <c r="G8" s="259">
        <v>82.689216464977264</v>
      </c>
      <c r="H8" s="259">
        <v>70.511206418034575</v>
      </c>
      <c r="I8" s="260"/>
      <c r="J8" s="260"/>
    </row>
    <row r="9" spans="1:13" x14ac:dyDescent="0.2">
      <c r="A9" s="252"/>
      <c r="B9" s="261" t="s">
        <v>28</v>
      </c>
      <c r="C9" s="262">
        <v>484.69855716776004</v>
      </c>
      <c r="D9" s="262">
        <v>440.50783826997002</v>
      </c>
      <c r="E9" s="262">
        <v>440.48681413797004</v>
      </c>
      <c r="F9" s="263">
        <v>44.21174302979</v>
      </c>
      <c r="G9" s="264">
        <v>90.882844967393822</v>
      </c>
      <c r="H9" s="264">
        <v>90.878507398880544</v>
      </c>
    </row>
    <row r="10" spans="1:13" x14ac:dyDescent="0.2">
      <c r="A10" s="252"/>
      <c r="B10" s="261" t="s">
        <v>29</v>
      </c>
      <c r="C10" s="262">
        <v>2756.0757231066304</v>
      </c>
      <c r="D10" s="262">
        <v>2469.255961769099</v>
      </c>
      <c r="E10" s="262">
        <v>2449.752924747419</v>
      </c>
      <c r="F10" s="263">
        <v>306.32279835921145</v>
      </c>
      <c r="G10" s="264">
        <v>89.59318283845154</v>
      </c>
      <c r="H10" s="264">
        <v>88.885544914784617</v>
      </c>
    </row>
    <row r="11" spans="1:13" x14ac:dyDescent="0.2">
      <c r="A11" s="252"/>
      <c r="B11" s="261" t="s">
        <v>30</v>
      </c>
      <c r="C11" s="262">
        <v>15699.360453655208</v>
      </c>
      <c r="D11" s="262">
        <v>12754.370213268989</v>
      </c>
      <c r="E11" s="262">
        <v>10447.408257343959</v>
      </c>
      <c r="F11" s="263">
        <v>5251.9521963112493</v>
      </c>
      <c r="G11" s="264">
        <v>81.241336237358937</v>
      </c>
      <c r="H11" s="264">
        <v>66.54671244847772</v>
      </c>
    </row>
    <row r="12" spans="1:13" x14ac:dyDescent="0.2">
      <c r="A12" s="252"/>
      <c r="B12" s="261" t="s">
        <v>31</v>
      </c>
      <c r="C12" s="262">
        <v>109.32569750697998</v>
      </c>
      <c r="D12" s="262">
        <v>82.298125702850001</v>
      </c>
      <c r="E12" s="262">
        <v>82.242814364850005</v>
      </c>
      <c r="F12" s="263">
        <v>27.082883142129972</v>
      </c>
      <c r="G12" s="264">
        <v>75.277933349197809</v>
      </c>
      <c r="H12" s="264">
        <v>75.227340177362379</v>
      </c>
    </row>
    <row r="13" spans="1:13" x14ac:dyDescent="0.2">
      <c r="A13" s="252"/>
      <c r="B13" s="261" t="s">
        <v>32</v>
      </c>
      <c r="C13" s="262">
        <v>4.2944338650000002</v>
      </c>
      <c r="D13" s="262">
        <v>3.7084581600699997</v>
      </c>
      <c r="E13" s="262">
        <v>3.5540581600699999</v>
      </c>
      <c r="F13" s="263">
        <v>0.74037570493000038</v>
      </c>
      <c r="G13" s="264">
        <v>86.354995248483107</v>
      </c>
      <c r="H13" s="264">
        <v>82.759643571085689</v>
      </c>
    </row>
    <row r="14" spans="1:13" x14ac:dyDescent="0.2">
      <c r="A14" s="252"/>
      <c r="B14" s="261" t="s">
        <v>33</v>
      </c>
      <c r="C14" s="262">
        <v>43.197947393809997</v>
      </c>
      <c r="D14" s="262">
        <v>39.746432426809996</v>
      </c>
      <c r="E14" s="262">
        <v>39.746432426809996</v>
      </c>
      <c r="F14" s="263">
        <v>3.4515149670000014</v>
      </c>
      <c r="G14" s="264">
        <v>92.010002383829516</v>
      </c>
      <c r="H14" s="264">
        <v>92.010002383829516</v>
      </c>
    </row>
    <row r="15" spans="1:13" ht="22.5" customHeight="1" x14ac:dyDescent="0.2">
      <c r="A15" s="252"/>
      <c r="B15" s="265" t="s">
        <v>1680</v>
      </c>
      <c r="C15" s="262">
        <v>9.0383200581600001</v>
      </c>
      <c r="D15" s="262">
        <v>8.7073359441600005</v>
      </c>
      <c r="E15" s="262">
        <v>8.6735446461599999</v>
      </c>
      <c r="F15" s="223">
        <v>0.36477541200000019</v>
      </c>
      <c r="G15" s="266">
        <v>96.337990778483444</v>
      </c>
      <c r="H15" s="266">
        <v>95.964123756928998</v>
      </c>
    </row>
    <row r="16" spans="1:13" ht="11.25" x14ac:dyDescent="0.2">
      <c r="A16" s="252"/>
      <c r="B16" s="261"/>
      <c r="C16" s="267"/>
      <c r="D16" s="267"/>
      <c r="E16" s="267"/>
      <c r="F16" s="263"/>
      <c r="G16" s="264">
        <v>0</v>
      </c>
      <c r="H16" s="264"/>
    </row>
    <row r="17" spans="1:10" ht="11.25" x14ac:dyDescent="0.2">
      <c r="A17" s="255" t="s">
        <v>35</v>
      </c>
      <c r="B17" s="256" t="s">
        <v>36</v>
      </c>
      <c r="C17" s="257">
        <v>161.03123680830001</v>
      </c>
      <c r="D17" s="257">
        <v>145.20083541194001</v>
      </c>
      <c r="E17" s="257">
        <v>145.20083541194001</v>
      </c>
      <c r="F17" s="258">
        <v>15.830401396360003</v>
      </c>
      <c r="G17" s="259">
        <v>90.169359864505466</v>
      </c>
      <c r="H17" s="259">
        <v>90.169359864505466</v>
      </c>
    </row>
    <row r="18" spans="1:10" ht="11.25" x14ac:dyDescent="0.2">
      <c r="A18" s="255"/>
      <c r="B18" s="183" t="s">
        <v>37</v>
      </c>
      <c r="C18" s="257">
        <v>9.0203175253300003</v>
      </c>
      <c r="D18" s="257">
        <v>1.12567207251</v>
      </c>
      <c r="E18" s="257">
        <v>1.12567207251</v>
      </c>
      <c r="F18" s="258">
        <v>7.8946454528200007</v>
      </c>
      <c r="G18" s="259">
        <v>12.47929542778283</v>
      </c>
      <c r="H18" s="259">
        <v>12.47929542778283</v>
      </c>
    </row>
    <row r="19" spans="1:10" ht="11.25" customHeight="1" x14ac:dyDescent="0.2">
      <c r="A19" s="252"/>
      <c r="B19" s="184" t="s">
        <v>38</v>
      </c>
      <c r="C19" s="262">
        <v>0</v>
      </c>
      <c r="D19" s="262">
        <v>0</v>
      </c>
      <c r="E19" s="262">
        <v>0</v>
      </c>
      <c r="F19" s="263">
        <v>0</v>
      </c>
      <c r="G19" s="264">
        <v>0</v>
      </c>
      <c r="H19" s="264">
        <v>0</v>
      </c>
    </row>
    <row r="20" spans="1:10" x14ac:dyDescent="0.2">
      <c r="A20" s="252"/>
      <c r="B20" s="184" t="s">
        <v>39</v>
      </c>
      <c r="C20" s="262">
        <v>0</v>
      </c>
      <c r="D20" s="262">
        <v>0</v>
      </c>
      <c r="E20" s="262">
        <v>0</v>
      </c>
      <c r="F20" s="263">
        <v>0</v>
      </c>
      <c r="G20" s="264">
        <v>0</v>
      </c>
      <c r="H20" s="264">
        <v>0</v>
      </c>
    </row>
    <row r="21" spans="1:10" x14ac:dyDescent="0.2">
      <c r="A21" s="252"/>
      <c r="B21" s="184" t="s">
        <v>40</v>
      </c>
      <c r="C21" s="262">
        <v>9.0203175253300003</v>
      </c>
      <c r="D21" s="262">
        <v>1.12567207251</v>
      </c>
      <c r="E21" s="262">
        <v>1.12567207251</v>
      </c>
      <c r="F21" s="263">
        <v>7.8946454528200007</v>
      </c>
      <c r="G21" s="264">
        <v>12.47929542778283</v>
      </c>
      <c r="H21" s="264">
        <v>12.47929542778283</v>
      </c>
    </row>
    <row r="22" spans="1:10" ht="11.25" x14ac:dyDescent="0.2">
      <c r="A22" s="255"/>
      <c r="B22" s="183" t="s">
        <v>41</v>
      </c>
      <c r="C22" s="257">
        <v>152.01091928297001</v>
      </c>
      <c r="D22" s="257">
        <v>144.07516333942999</v>
      </c>
      <c r="E22" s="257">
        <v>144.07516333942999</v>
      </c>
      <c r="F22" s="258">
        <v>7.9357559435400162</v>
      </c>
      <c r="G22" s="259">
        <v>94.779482960189512</v>
      </c>
      <c r="H22" s="259">
        <v>94.779482960189512</v>
      </c>
    </row>
    <row r="23" spans="1:10" x14ac:dyDescent="0.2">
      <c r="A23" s="252"/>
      <c r="B23" s="184" t="s">
        <v>38</v>
      </c>
      <c r="C23" s="262">
        <v>85.473221393679992</v>
      </c>
      <c r="D23" s="262">
        <v>84.209054617109985</v>
      </c>
      <c r="E23" s="262">
        <v>84.209054617109985</v>
      </c>
      <c r="F23" s="263">
        <v>1.2641667765700078</v>
      </c>
      <c r="G23" s="264">
        <v>98.520979137141211</v>
      </c>
      <c r="H23" s="264">
        <v>98.520979137141211</v>
      </c>
    </row>
    <row r="24" spans="1:10" x14ac:dyDescent="0.2">
      <c r="A24" s="252"/>
      <c r="B24" s="184" t="s">
        <v>39</v>
      </c>
      <c r="C24" s="262">
        <v>0.02</v>
      </c>
      <c r="D24" s="262">
        <v>1.146366282E-2</v>
      </c>
      <c r="E24" s="262">
        <v>1.146366282E-2</v>
      </c>
      <c r="F24" s="263">
        <v>8.5363371800000008E-3</v>
      </c>
      <c r="G24" s="264">
        <v>57.318314100000002</v>
      </c>
      <c r="H24" s="264">
        <v>57.318314100000002</v>
      </c>
    </row>
    <row r="25" spans="1:10" x14ac:dyDescent="0.2">
      <c r="A25" s="252"/>
      <c r="B25" s="184" t="s">
        <v>40</v>
      </c>
      <c r="C25" s="262">
        <v>58.448608219290001</v>
      </c>
      <c r="D25" s="262">
        <v>51.785555389499997</v>
      </c>
      <c r="E25" s="262">
        <v>51.785555389499997</v>
      </c>
      <c r="F25" s="263">
        <v>6.6630528297900042</v>
      </c>
      <c r="G25" s="264">
        <v>88.60015142740221</v>
      </c>
      <c r="H25" s="264">
        <v>88.60015142740221</v>
      </c>
    </row>
    <row r="26" spans="1:10" x14ac:dyDescent="0.2">
      <c r="A26" s="252"/>
      <c r="B26" s="184" t="s">
        <v>42</v>
      </c>
      <c r="C26" s="262">
        <v>8.0690896700000003</v>
      </c>
      <c r="D26" s="262">
        <v>8.0690896700000003</v>
      </c>
      <c r="E26" s="262">
        <v>8.0690896700000003</v>
      </c>
      <c r="F26" s="263">
        <v>0</v>
      </c>
      <c r="G26" s="264">
        <v>100</v>
      </c>
      <c r="H26" s="264"/>
    </row>
    <row r="27" spans="1:10" x14ac:dyDescent="0.2">
      <c r="A27" s="252"/>
      <c r="B27" s="184"/>
      <c r="C27" s="262"/>
      <c r="D27" s="262"/>
      <c r="E27" s="262"/>
      <c r="F27" s="263"/>
      <c r="G27" s="264">
        <v>0</v>
      </c>
      <c r="H27" s="264"/>
    </row>
    <row r="28" spans="1:10" ht="11.25" x14ac:dyDescent="0.2">
      <c r="A28" s="255" t="s">
        <v>43</v>
      </c>
      <c r="B28" s="268" t="s">
        <v>44</v>
      </c>
      <c r="C28" s="269">
        <v>15489.871171607057</v>
      </c>
      <c r="D28" s="269">
        <v>9025.4924636615851</v>
      </c>
      <c r="E28" s="269">
        <v>8239.8037552659716</v>
      </c>
      <c r="F28" s="270">
        <v>7250.0674163410858</v>
      </c>
      <c r="G28" s="259">
        <v>58.267059575068117</v>
      </c>
      <c r="H28" s="259">
        <v>53.194785572971945</v>
      </c>
      <c r="I28" s="260"/>
      <c r="J28" s="260"/>
    </row>
    <row r="29" spans="1:10" ht="11.25" x14ac:dyDescent="0.2">
      <c r="A29" s="271"/>
      <c r="B29" s="272"/>
      <c r="C29" s="273"/>
      <c r="D29" s="273"/>
      <c r="E29" s="273"/>
      <c r="F29" s="263"/>
      <c r="G29" s="264">
        <v>0</v>
      </c>
      <c r="H29" s="264"/>
    </row>
    <row r="30" spans="1:10" ht="11.25" x14ac:dyDescent="0.2">
      <c r="A30" s="274" t="s">
        <v>45</v>
      </c>
      <c r="B30" s="275" t="s">
        <v>46</v>
      </c>
      <c r="C30" s="276">
        <v>34756.893541168909</v>
      </c>
      <c r="D30" s="276">
        <v>24969.287664615473</v>
      </c>
      <c r="E30" s="276">
        <v>21856.869436505152</v>
      </c>
      <c r="F30" s="277">
        <v>12900.024104663757</v>
      </c>
      <c r="G30" s="278">
        <v>71.839813978311398</v>
      </c>
      <c r="H30" s="278">
        <v>62.884991176257131</v>
      </c>
      <c r="I30" s="260"/>
      <c r="J30" s="260"/>
    </row>
    <row r="31" spans="1:10" ht="11.25" x14ac:dyDescent="0.2">
      <c r="A31" s="279" t="s">
        <v>47</v>
      </c>
      <c r="B31" s="280" t="s">
        <v>48</v>
      </c>
      <c r="C31" s="281">
        <v>34595.862304360606</v>
      </c>
      <c r="D31" s="281">
        <v>24824.08682920353</v>
      </c>
      <c r="E31" s="281">
        <v>21711.66860109321</v>
      </c>
      <c r="F31" s="282">
        <v>12884.193703267396</v>
      </c>
      <c r="G31" s="283">
        <v>71.754496566124331</v>
      </c>
      <c r="H31" s="283">
        <v>62.757992300011502</v>
      </c>
      <c r="I31" s="260"/>
      <c r="J31" s="260"/>
    </row>
    <row r="32" spans="1:10" x14ac:dyDescent="0.25">
      <c r="A32" s="197" t="s">
        <v>49</v>
      </c>
      <c r="C32" s="284"/>
      <c r="D32" s="284"/>
      <c r="E32" s="284"/>
      <c r="F32" s="285"/>
      <c r="G32" s="284"/>
      <c r="H32" s="227"/>
    </row>
    <row r="33" spans="2:8" x14ac:dyDescent="0.25">
      <c r="C33" s="284"/>
      <c r="D33" s="284"/>
      <c r="E33" s="284"/>
      <c r="F33" s="284"/>
      <c r="G33" s="284"/>
      <c r="H33" s="227"/>
    </row>
    <row r="34" spans="2:8" x14ac:dyDescent="0.25">
      <c r="C34" s="284"/>
      <c r="D34" s="284"/>
      <c r="E34" s="284"/>
      <c r="F34" s="284"/>
      <c r="G34" s="284"/>
      <c r="H34" s="227"/>
    </row>
    <row r="35" spans="2:8" x14ac:dyDescent="0.25">
      <c r="B35" s="286"/>
      <c r="C35" s="284"/>
      <c r="D35" s="284"/>
      <c r="E35" s="284"/>
      <c r="F35" s="284"/>
      <c r="G35" s="284"/>
    </row>
    <row r="36" spans="2:8" x14ac:dyDescent="0.25">
      <c r="H36" s="251"/>
    </row>
    <row r="40" spans="2:8" x14ac:dyDescent="0.25">
      <c r="F40" s="213"/>
      <c r="G40" s="213"/>
    </row>
  </sheetData>
  <mergeCells count="10">
    <mergeCell ref="A1:H1"/>
    <mergeCell ref="A2:H2"/>
    <mergeCell ref="A3:H3"/>
    <mergeCell ref="A4:H4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orientation="portrait" r:id="rId1"/>
  <ignoredErrors>
    <ignoredError sqref="C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 No. 1</vt:lpstr>
      <vt:lpstr>Cuadro No. 2</vt:lpstr>
      <vt:lpstr>Cuadro No. 3</vt:lpstr>
      <vt:lpstr>Cuadro No. 4</vt:lpstr>
      <vt:lpstr>Cuadro No. 5</vt:lpstr>
      <vt:lpstr>Cuadro No. 6</vt:lpstr>
      <vt:lpstr>Cuadro No. 7</vt:lpstr>
      <vt:lpstr>Cuadro No. 8</vt:lpstr>
      <vt:lpstr>Cuadro No. 9</vt:lpstr>
      <vt:lpstr>Cuadro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2015-06-05T18:19:34Z</dcterms:created>
  <dcterms:modified xsi:type="dcterms:W3CDTF">2024-10-02T21:56:23Z</dcterms:modified>
</cp:coreProperties>
</file>